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D92D" lockStructure="1"/>
  <bookViews>
    <workbookView showSheetTabs="0" xWindow="120" yWindow="75" windowWidth="19035" windowHeight="7455" tabRatio="779"/>
  </bookViews>
  <sheets>
    <sheet name="Contents" sheetId="15" r:id="rId1"/>
    <sheet name="Table and chart" sheetId="11" r:id="rId2"/>
    <sheet name="Copy tables and charts" sheetId="17" r:id="rId3"/>
    <sheet name="Technical guide" sheetId="16" r:id="rId4"/>
    <sheet name="Controls" sheetId="12" state="hidden" r:id="rId5"/>
    <sheet name="All data" sheetId="5" state="hidden" r:id="rId6"/>
    <sheet name="Data (BMI 25+)" sheetId="2" state="hidden" r:id="rId7"/>
    <sheet name="Data (BMI 30+)" sheetId="3" state="hidden" r:id="rId8"/>
    <sheet name="STATA area ordering" sheetId="9" state="hidden" r:id="rId9"/>
  </sheets>
  <definedNames>
    <definedName name="_Sort" localSheetId="2" hidden="1">#REF!</definedName>
    <definedName name="_Sort" hidden="1">#REF!</definedName>
    <definedName name="BMI30plus_200405_2008" localSheetId="8">'STATA area ordering'!$A$7:$S$78</definedName>
    <definedName name="_xlnm.Print_Area" localSheetId="0">Contents!$A$1:$K$23</definedName>
    <definedName name="_xlnm.Print_Area" localSheetId="2">'Copy tables and charts'!$A$1:$T$43</definedName>
    <definedName name="_xlnm.Print_Area" localSheetId="1">'Table and chart'!$A$1:$T$34</definedName>
    <definedName name="_xlnm.Print_Area" localSheetId="3">'Technical guide'!$B$2:$E$23</definedName>
  </definedNames>
  <calcPr calcId="162913"/>
</workbook>
</file>

<file path=xl/calcChain.xml><?xml version="1.0" encoding="utf-8"?>
<calcChain xmlns="http://schemas.openxmlformats.org/spreadsheetml/2006/main">
  <c r="K27" i="12" l="1"/>
  <c r="F44" i="12" l="1"/>
  <c r="F53" i="12"/>
  <c r="L4" i="5" l="1"/>
  <c r="M4" i="5"/>
  <c r="L5" i="5"/>
  <c r="M5" i="5"/>
  <c r="L6" i="5"/>
  <c r="M6" i="5"/>
  <c r="L7" i="5"/>
  <c r="M7" i="5"/>
  <c r="L8" i="5"/>
  <c r="M8" i="5"/>
  <c r="L9" i="5"/>
  <c r="M9" i="5"/>
  <c r="L10" i="5"/>
  <c r="M10" i="5"/>
  <c r="L11" i="5"/>
  <c r="M11" i="5"/>
  <c r="L12" i="5"/>
  <c r="M12" i="5"/>
  <c r="L13" i="5"/>
  <c r="M13" i="5"/>
  <c r="L14" i="5"/>
  <c r="M14" i="5"/>
  <c r="L15" i="5"/>
  <c r="M15" i="5"/>
  <c r="L16" i="5"/>
  <c r="M16" i="5"/>
  <c r="L17" i="5"/>
  <c r="M17" i="5"/>
  <c r="L18" i="5"/>
  <c r="M18" i="5"/>
  <c r="L19" i="5"/>
  <c r="M19" i="5"/>
  <c r="L20" i="5"/>
  <c r="M20" i="5"/>
  <c r="L21" i="5"/>
  <c r="M21" i="5"/>
  <c r="L22" i="5"/>
  <c r="M22" i="5"/>
  <c r="L23" i="5"/>
  <c r="M23" i="5"/>
  <c r="L24" i="5"/>
  <c r="M24" i="5"/>
  <c r="L25" i="5"/>
  <c r="M25" i="5"/>
  <c r="L26" i="5"/>
  <c r="M26" i="5"/>
  <c r="L27" i="5"/>
  <c r="M27" i="5"/>
  <c r="L28" i="5"/>
  <c r="M28" i="5"/>
  <c r="L29" i="5"/>
  <c r="M29" i="5"/>
  <c r="L30" i="5"/>
  <c r="M30" i="5"/>
  <c r="L31" i="5"/>
  <c r="M31" i="5"/>
  <c r="L32" i="5"/>
  <c r="M32" i="5"/>
  <c r="L33" i="5"/>
  <c r="M33" i="5"/>
  <c r="L34" i="5"/>
  <c r="M34" i="5"/>
  <c r="L35" i="5"/>
  <c r="M35" i="5"/>
  <c r="L36" i="5"/>
  <c r="M36" i="5"/>
  <c r="L37" i="5"/>
  <c r="M37" i="5"/>
  <c r="L38" i="5"/>
  <c r="M38" i="5"/>
  <c r="L39" i="5"/>
  <c r="M39" i="5"/>
  <c r="L40" i="5"/>
  <c r="M40" i="5"/>
  <c r="L41" i="5"/>
  <c r="M41" i="5"/>
  <c r="L42" i="5"/>
  <c r="M42" i="5"/>
  <c r="L43" i="5"/>
  <c r="M43" i="5"/>
  <c r="L44" i="5"/>
  <c r="M44" i="5"/>
  <c r="L45" i="5"/>
  <c r="M45" i="5"/>
  <c r="L46" i="5"/>
  <c r="M46" i="5"/>
  <c r="L47" i="5"/>
  <c r="M47" i="5"/>
  <c r="L48" i="5"/>
  <c r="M48" i="5"/>
  <c r="L49" i="5"/>
  <c r="M49" i="5"/>
  <c r="L50" i="5"/>
  <c r="M50" i="5"/>
  <c r="L51" i="5"/>
  <c r="M51" i="5"/>
  <c r="L52" i="5"/>
  <c r="M52" i="5"/>
  <c r="L53" i="5"/>
  <c r="M53" i="5"/>
  <c r="L54" i="5"/>
  <c r="M54" i="5"/>
  <c r="L55" i="5"/>
  <c r="M55" i="5"/>
  <c r="L56" i="5"/>
  <c r="M56" i="5"/>
  <c r="L57" i="5"/>
  <c r="M57" i="5"/>
  <c r="L58" i="5"/>
  <c r="M58" i="5"/>
  <c r="L59" i="5"/>
  <c r="M59" i="5"/>
  <c r="L60" i="5"/>
  <c r="M60" i="5"/>
  <c r="L61" i="5"/>
  <c r="M61" i="5"/>
  <c r="L62" i="5"/>
  <c r="M62" i="5"/>
  <c r="L63" i="5"/>
  <c r="M63" i="5"/>
  <c r="L64" i="5"/>
  <c r="M64" i="5"/>
  <c r="L65" i="5"/>
  <c r="M65" i="5"/>
  <c r="L66" i="5"/>
  <c r="M66" i="5"/>
  <c r="L67" i="5"/>
  <c r="M67" i="5"/>
  <c r="L68" i="5"/>
  <c r="M68" i="5"/>
  <c r="L69" i="5"/>
  <c r="M69" i="5"/>
  <c r="L70" i="5"/>
  <c r="M70" i="5"/>
  <c r="L71" i="5"/>
  <c r="M71" i="5"/>
  <c r="L72" i="5"/>
  <c r="M72" i="5"/>
  <c r="L73" i="5"/>
  <c r="M73" i="5"/>
  <c r="L74" i="5"/>
  <c r="M74" i="5"/>
  <c r="L75" i="5"/>
  <c r="M75" i="5"/>
  <c r="L76" i="5"/>
  <c r="M76" i="5"/>
  <c r="L77" i="5"/>
  <c r="M77" i="5"/>
  <c r="L78" i="5"/>
  <c r="M78" i="5"/>
  <c r="L79" i="5"/>
  <c r="M79" i="5"/>
  <c r="L80" i="5"/>
  <c r="M80" i="5"/>
  <c r="L81" i="5"/>
  <c r="M81" i="5"/>
  <c r="L82" i="5"/>
  <c r="M82" i="5"/>
  <c r="L83" i="5"/>
  <c r="M83" i="5"/>
  <c r="L84" i="5"/>
  <c r="M84" i="5"/>
  <c r="L85" i="5"/>
  <c r="M85" i="5"/>
  <c r="L86" i="5"/>
  <c r="M86" i="5"/>
  <c r="L87" i="5"/>
  <c r="M87" i="5"/>
  <c r="L88" i="5"/>
  <c r="M88" i="5"/>
  <c r="L89" i="5"/>
  <c r="M89" i="5"/>
  <c r="L90" i="5"/>
  <c r="M90" i="5"/>
  <c r="L91" i="5"/>
  <c r="M91" i="5"/>
  <c r="L92" i="5"/>
  <c r="M92" i="5"/>
  <c r="L93" i="5"/>
  <c r="M93" i="5"/>
  <c r="L94" i="5"/>
  <c r="M94" i="5"/>
  <c r="L95" i="5"/>
  <c r="M95" i="5"/>
  <c r="L96" i="5"/>
  <c r="M96" i="5"/>
  <c r="L97" i="5"/>
  <c r="M97" i="5"/>
  <c r="L98" i="5"/>
  <c r="M98" i="5"/>
  <c r="L99" i="5"/>
  <c r="M99" i="5"/>
  <c r="L100" i="5"/>
  <c r="M100" i="5"/>
  <c r="L101" i="5"/>
  <c r="M101" i="5"/>
  <c r="L102" i="5"/>
  <c r="M102" i="5"/>
  <c r="L103" i="5"/>
  <c r="M103" i="5"/>
  <c r="L104" i="5"/>
  <c r="M104" i="5"/>
  <c r="L105" i="5"/>
  <c r="M105" i="5"/>
  <c r="L106" i="5"/>
  <c r="M106" i="5"/>
  <c r="L107" i="5"/>
  <c r="M107" i="5"/>
  <c r="L108" i="5"/>
  <c r="M108" i="5"/>
  <c r="L109" i="5"/>
  <c r="M109" i="5"/>
  <c r="L110" i="5"/>
  <c r="M110" i="5"/>
  <c r="L111" i="5"/>
  <c r="M111" i="5"/>
  <c r="L112" i="5"/>
  <c r="M112" i="5"/>
  <c r="L113" i="5"/>
  <c r="M113" i="5"/>
  <c r="L114" i="5"/>
  <c r="M114" i="5"/>
  <c r="L115" i="5"/>
  <c r="M115" i="5"/>
  <c r="L116" i="5"/>
  <c r="M116" i="5"/>
  <c r="L117" i="5"/>
  <c r="M117" i="5"/>
  <c r="L118" i="5"/>
  <c r="M118" i="5"/>
  <c r="L119" i="5"/>
  <c r="M119" i="5"/>
  <c r="L120" i="5"/>
  <c r="M120" i="5"/>
  <c r="L121" i="5"/>
  <c r="M121" i="5"/>
  <c r="L122" i="5"/>
  <c r="M122" i="5"/>
  <c r="L123" i="5"/>
  <c r="M123" i="5"/>
  <c r="L124" i="5"/>
  <c r="M124" i="5"/>
  <c r="L125" i="5"/>
  <c r="M125" i="5"/>
  <c r="L126" i="5"/>
  <c r="M126" i="5"/>
  <c r="L127" i="5"/>
  <c r="M127" i="5"/>
  <c r="L128" i="5"/>
  <c r="M128" i="5"/>
  <c r="L129" i="5"/>
  <c r="M129" i="5"/>
  <c r="L130" i="5"/>
  <c r="M130" i="5"/>
  <c r="L131" i="5"/>
  <c r="M131" i="5"/>
  <c r="L132" i="5"/>
  <c r="M132" i="5"/>
  <c r="L133" i="5"/>
  <c r="M133" i="5"/>
  <c r="L134" i="5"/>
  <c r="M134" i="5"/>
  <c r="L135" i="5"/>
  <c r="M135" i="5"/>
  <c r="L136" i="5"/>
  <c r="M136" i="5"/>
  <c r="L137" i="5"/>
  <c r="M137" i="5"/>
  <c r="L138" i="5"/>
  <c r="M138" i="5"/>
  <c r="L139" i="5"/>
  <c r="M139" i="5"/>
  <c r="L140" i="5"/>
  <c r="M140" i="5"/>
  <c r="L141" i="5"/>
  <c r="M141" i="5"/>
  <c r="L142" i="5"/>
  <c r="M142" i="5"/>
  <c r="L143" i="5"/>
  <c r="M143" i="5"/>
  <c r="L144" i="5"/>
  <c r="M144" i="5"/>
  <c r="L145" i="5"/>
  <c r="M145" i="5"/>
  <c r="L146" i="5"/>
  <c r="M146" i="5"/>
  <c r="L147" i="5"/>
  <c r="M147" i="5"/>
  <c r="L148" i="5"/>
  <c r="M148" i="5"/>
  <c r="L149" i="5"/>
  <c r="M149" i="5"/>
  <c r="L150" i="5"/>
  <c r="M150" i="5"/>
  <c r="L151" i="5"/>
  <c r="M151" i="5"/>
  <c r="L152" i="5"/>
  <c r="M152" i="5"/>
  <c r="L153" i="5"/>
  <c r="M153" i="5"/>
  <c r="L154" i="5"/>
  <c r="M154" i="5"/>
  <c r="L155" i="5"/>
  <c r="M155" i="5"/>
  <c r="L156" i="5"/>
  <c r="M156" i="5"/>
  <c r="L157" i="5"/>
  <c r="M157" i="5"/>
  <c r="L158" i="5"/>
  <c r="M158" i="5"/>
  <c r="L159" i="5"/>
  <c r="M159" i="5"/>
  <c r="L160" i="5"/>
  <c r="M160" i="5"/>
  <c r="L161" i="5"/>
  <c r="M161" i="5"/>
  <c r="L162" i="5"/>
  <c r="M162" i="5"/>
  <c r="L163" i="5"/>
  <c r="M163" i="5"/>
  <c r="L164" i="5"/>
  <c r="M164" i="5"/>
  <c r="L165" i="5"/>
  <c r="M165" i="5"/>
  <c r="L166" i="5"/>
  <c r="M166" i="5"/>
  <c r="L167" i="5"/>
  <c r="M167" i="5"/>
  <c r="L168" i="5"/>
  <c r="M168" i="5"/>
  <c r="L169" i="5"/>
  <c r="M169" i="5"/>
  <c r="L170" i="5"/>
  <c r="M170" i="5"/>
  <c r="L171" i="5"/>
  <c r="M171" i="5"/>
  <c r="L172" i="5"/>
  <c r="M172" i="5"/>
  <c r="L173" i="5"/>
  <c r="M173" i="5"/>
  <c r="L174" i="5"/>
  <c r="M174" i="5"/>
  <c r="L175" i="5"/>
  <c r="M175" i="5"/>
  <c r="L176" i="5"/>
  <c r="M176" i="5"/>
  <c r="L177" i="5"/>
  <c r="M177" i="5"/>
  <c r="L178" i="5"/>
  <c r="M178" i="5"/>
  <c r="L179" i="5"/>
  <c r="M179" i="5"/>
  <c r="L180" i="5"/>
  <c r="M180" i="5"/>
  <c r="L181" i="5"/>
  <c r="M181" i="5"/>
  <c r="L182" i="5"/>
  <c r="M182" i="5"/>
  <c r="L183" i="5"/>
  <c r="M183" i="5"/>
  <c r="L184" i="5"/>
  <c r="M184" i="5"/>
  <c r="L185" i="5"/>
  <c r="M185" i="5"/>
  <c r="L186" i="5"/>
  <c r="M186" i="5"/>
  <c r="L187" i="5"/>
  <c r="M187" i="5"/>
  <c r="L188" i="5"/>
  <c r="M188" i="5"/>
  <c r="L189" i="5"/>
  <c r="M189" i="5"/>
  <c r="L190" i="5"/>
  <c r="M190" i="5"/>
  <c r="L191" i="5"/>
  <c r="M191" i="5"/>
  <c r="L192" i="5"/>
  <c r="M192" i="5"/>
  <c r="L193" i="5"/>
  <c r="M193" i="5"/>
  <c r="L194" i="5"/>
  <c r="M194" i="5"/>
  <c r="L195" i="5"/>
  <c r="M195" i="5"/>
  <c r="L196" i="5"/>
  <c r="M196" i="5"/>
  <c r="L197" i="5"/>
  <c r="M197" i="5"/>
  <c r="L198" i="5"/>
  <c r="M198" i="5"/>
  <c r="L199" i="5"/>
  <c r="M199" i="5"/>
  <c r="L200" i="5"/>
  <c r="M200" i="5"/>
  <c r="L201" i="5"/>
  <c r="M201" i="5"/>
  <c r="L202" i="5"/>
  <c r="M202" i="5"/>
  <c r="L203" i="5"/>
  <c r="M203" i="5"/>
  <c r="L204" i="5"/>
  <c r="M204" i="5"/>
  <c r="L205" i="5"/>
  <c r="M205" i="5"/>
  <c r="L206" i="5"/>
  <c r="M206" i="5"/>
  <c r="L207" i="5"/>
  <c r="M207" i="5"/>
  <c r="L208" i="5"/>
  <c r="M208" i="5"/>
  <c r="L209" i="5"/>
  <c r="M209" i="5"/>
  <c r="L210" i="5"/>
  <c r="M210" i="5"/>
  <c r="L211" i="5"/>
  <c r="M211" i="5"/>
  <c r="L212" i="5"/>
  <c r="M212" i="5"/>
  <c r="L213" i="5"/>
  <c r="M213" i="5"/>
  <c r="L214" i="5"/>
  <c r="M214" i="5"/>
  <c r="L215" i="5"/>
  <c r="M215" i="5"/>
  <c r="L216" i="5"/>
  <c r="M216" i="5"/>
  <c r="L217" i="5"/>
  <c r="M217" i="5"/>
  <c r="L218" i="5"/>
  <c r="M218" i="5"/>
  <c r="L219" i="5"/>
  <c r="M219" i="5"/>
  <c r="L220" i="5"/>
  <c r="M220" i="5"/>
  <c r="L221" i="5"/>
  <c r="M221" i="5"/>
  <c r="L222" i="5"/>
  <c r="M222" i="5"/>
  <c r="L223" i="5"/>
  <c r="M223" i="5"/>
  <c r="L224" i="5"/>
  <c r="M224" i="5"/>
  <c r="L225" i="5"/>
  <c r="M225" i="5"/>
  <c r="L226" i="5"/>
  <c r="M226" i="5"/>
  <c r="L227" i="5"/>
  <c r="M227" i="5"/>
  <c r="L228" i="5"/>
  <c r="M228" i="5"/>
  <c r="L229" i="5"/>
  <c r="M229" i="5"/>
  <c r="L230" i="5"/>
  <c r="M230" i="5"/>
  <c r="L231" i="5"/>
  <c r="M231" i="5"/>
  <c r="L232" i="5"/>
  <c r="M232" i="5"/>
  <c r="L233" i="5"/>
  <c r="M233" i="5"/>
  <c r="L234" i="5"/>
  <c r="M234" i="5"/>
  <c r="L235" i="5"/>
  <c r="M235" i="5"/>
  <c r="L236" i="5"/>
  <c r="M236" i="5"/>
  <c r="L237" i="5"/>
  <c r="M237" i="5"/>
  <c r="L238" i="5"/>
  <c r="M238" i="5"/>
  <c r="L239" i="5"/>
  <c r="M239" i="5"/>
  <c r="L240" i="5"/>
  <c r="M240" i="5"/>
  <c r="L241" i="5"/>
  <c r="M241" i="5"/>
  <c r="L242"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L1926" i="5"/>
  <c r="M1926" i="5"/>
  <c r="L1927" i="5"/>
  <c r="M1927" i="5"/>
  <c r="L1928" i="5"/>
  <c r="M1928" i="5"/>
  <c r="L1929" i="5"/>
  <c r="M1929" i="5"/>
  <c r="L1930" i="5"/>
  <c r="M1930" i="5"/>
  <c r="L1931" i="5"/>
  <c r="M1931" i="5"/>
  <c r="L1932" i="5"/>
  <c r="M1932" i="5"/>
  <c r="L1933" i="5"/>
  <c r="M1933" i="5"/>
  <c r="L1934" i="5"/>
  <c r="M1934" i="5"/>
  <c r="L1935" i="5"/>
  <c r="M1935" i="5"/>
  <c r="L1936" i="5"/>
  <c r="M1936" i="5"/>
  <c r="L1937" i="5"/>
  <c r="M1937" i="5"/>
  <c r="L1938" i="5"/>
  <c r="M1938" i="5"/>
  <c r="L1939" i="5"/>
  <c r="M1939" i="5"/>
  <c r="L1940" i="5"/>
  <c r="M1940" i="5"/>
  <c r="L1941" i="5"/>
  <c r="M1941" i="5"/>
  <c r="L1942" i="5"/>
  <c r="M1942" i="5"/>
  <c r="L1943" i="5"/>
  <c r="M1943" i="5"/>
  <c r="L1944" i="5"/>
  <c r="M1944" i="5"/>
  <c r="L1945" i="5"/>
  <c r="M1945" i="5"/>
  <c r="L1946" i="5"/>
  <c r="M1946" i="5"/>
  <c r="L1947" i="5"/>
  <c r="M1947" i="5"/>
  <c r="L1948" i="5"/>
  <c r="M1948" i="5"/>
  <c r="L1949" i="5"/>
  <c r="M1949" i="5"/>
  <c r="L1950" i="5"/>
  <c r="M1950" i="5"/>
  <c r="L1951" i="5"/>
  <c r="M1951" i="5"/>
  <c r="L1952" i="5"/>
  <c r="M1952" i="5"/>
  <c r="L1953" i="5"/>
  <c r="M1953" i="5"/>
  <c r="L1954" i="5"/>
  <c r="M1954" i="5"/>
  <c r="L1955" i="5"/>
  <c r="M1955" i="5"/>
  <c r="L1956" i="5"/>
  <c r="M1956" i="5"/>
  <c r="L1957" i="5"/>
  <c r="M1957" i="5"/>
  <c r="L1958" i="5"/>
  <c r="M1958" i="5"/>
  <c r="L1959" i="5"/>
  <c r="M1959" i="5"/>
  <c r="L1960" i="5"/>
  <c r="M1960" i="5"/>
  <c r="L1961" i="5"/>
  <c r="M1961" i="5"/>
  <c r="L1962" i="5"/>
  <c r="M1962" i="5"/>
  <c r="L1963" i="5"/>
  <c r="M1963" i="5"/>
  <c r="L1964" i="5"/>
  <c r="M1964" i="5"/>
  <c r="L1965" i="5"/>
  <c r="M1965" i="5"/>
  <c r="L1966" i="5"/>
  <c r="M1966" i="5"/>
  <c r="L1967" i="5"/>
  <c r="M1967" i="5"/>
  <c r="L1968" i="5"/>
  <c r="M1968" i="5"/>
  <c r="L1969" i="5"/>
  <c r="M1969" i="5"/>
  <c r="L1970" i="5"/>
  <c r="M1970" i="5"/>
  <c r="L1971" i="5"/>
  <c r="M1971" i="5"/>
  <c r="L1972" i="5"/>
  <c r="M1972" i="5"/>
  <c r="L1973" i="5"/>
  <c r="M1973" i="5"/>
  <c r="L1974" i="5"/>
  <c r="M1974" i="5"/>
  <c r="L1975" i="5"/>
  <c r="M1975" i="5"/>
  <c r="L1976" i="5"/>
  <c r="M1976" i="5"/>
  <c r="L1977" i="5"/>
  <c r="M1977" i="5"/>
  <c r="L1978" i="5"/>
  <c r="M1978" i="5"/>
  <c r="L1979" i="5"/>
  <c r="M1979" i="5"/>
  <c r="L1980" i="5"/>
  <c r="M1980" i="5"/>
  <c r="L1981" i="5"/>
  <c r="M1981" i="5"/>
  <c r="L1982" i="5"/>
  <c r="M1982" i="5"/>
  <c r="L1983" i="5"/>
  <c r="M1983" i="5"/>
  <c r="L1984" i="5"/>
  <c r="M1984" i="5"/>
  <c r="L1985" i="5"/>
  <c r="M1985" i="5"/>
  <c r="L1986" i="5"/>
  <c r="M1986" i="5"/>
  <c r="L1987" i="5"/>
  <c r="M1987" i="5"/>
  <c r="L1988" i="5"/>
  <c r="M1988" i="5"/>
  <c r="L1989" i="5"/>
  <c r="M1989" i="5"/>
  <c r="L1990" i="5"/>
  <c r="M1990" i="5"/>
  <c r="L1991" i="5"/>
  <c r="M1991" i="5"/>
  <c r="L1992" i="5"/>
  <c r="M1992" i="5"/>
  <c r="L1993" i="5"/>
  <c r="M1993" i="5"/>
  <c r="L1994" i="5"/>
  <c r="M1994" i="5"/>
  <c r="L1995" i="5"/>
  <c r="M1995" i="5"/>
  <c r="L1996" i="5"/>
  <c r="M1996" i="5"/>
  <c r="L1997" i="5"/>
  <c r="M1997" i="5"/>
  <c r="L1998" i="5"/>
  <c r="M1998" i="5"/>
  <c r="L1999" i="5"/>
  <c r="M1999" i="5"/>
  <c r="L2000" i="5"/>
  <c r="M2000" i="5"/>
  <c r="L2001" i="5"/>
  <c r="M2001" i="5"/>
  <c r="L2002" i="5"/>
  <c r="M2002" i="5"/>
  <c r="L2003" i="5"/>
  <c r="M2003" i="5"/>
  <c r="L2004" i="5"/>
  <c r="M2004" i="5"/>
  <c r="L2005" i="5"/>
  <c r="M2005" i="5"/>
  <c r="L2006" i="5"/>
  <c r="M2006" i="5"/>
  <c r="L2007" i="5"/>
  <c r="M2007" i="5"/>
  <c r="L2008" i="5"/>
  <c r="M2008" i="5"/>
  <c r="L2009" i="5"/>
  <c r="M2009" i="5"/>
  <c r="L2010" i="5"/>
  <c r="M2010" i="5"/>
  <c r="L2011" i="5"/>
  <c r="M2011" i="5"/>
  <c r="L2012" i="5"/>
  <c r="M2012" i="5"/>
  <c r="L2013" i="5"/>
  <c r="M2013" i="5"/>
  <c r="L2014" i="5"/>
  <c r="M2014" i="5"/>
  <c r="L2015" i="5"/>
  <c r="M2015" i="5"/>
  <c r="L2016" i="5"/>
  <c r="M2016" i="5"/>
  <c r="L2017" i="5"/>
  <c r="M2017" i="5"/>
  <c r="L2018" i="5"/>
  <c r="M2018" i="5"/>
  <c r="L2019" i="5"/>
  <c r="M2019" i="5"/>
  <c r="L2020" i="5"/>
  <c r="M2020" i="5"/>
  <c r="L2021" i="5"/>
  <c r="M2021" i="5"/>
  <c r="L2022" i="5"/>
  <c r="M2022" i="5"/>
  <c r="L2023" i="5"/>
  <c r="M2023" i="5"/>
  <c r="L2024" i="5"/>
  <c r="M2024" i="5"/>
  <c r="L2025" i="5"/>
  <c r="M2025" i="5"/>
  <c r="L2026" i="5"/>
  <c r="M2026" i="5"/>
  <c r="L2027" i="5"/>
  <c r="M2027" i="5"/>
  <c r="L2028" i="5"/>
  <c r="M2028" i="5"/>
  <c r="L2029" i="5"/>
  <c r="M2029" i="5"/>
  <c r="L2030" i="5"/>
  <c r="M2030" i="5"/>
  <c r="L2031" i="5"/>
  <c r="M2031" i="5"/>
  <c r="L2032" i="5"/>
  <c r="M2032" i="5"/>
  <c r="L2033" i="5"/>
  <c r="M2033" i="5"/>
  <c r="L2034" i="5"/>
  <c r="M2034" i="5"/>
  <c r="L2035" i="5"/>
  <c r="M2035" i="5"/>
  <c r="L2036" i="5"/>
  <c r="M2036" i="5"/>
  <c r="L2037" i="5"/>
  <c r="M2037" i="5"/>
  <c r="L2038" i="5"/>
  <c r="M2038" i="5"/>
  <c r="L2039" i="5"/>
  <c r="M2039" i="5"/>
  <c r="L2040" i="5"/>
  <c r="M2040" i="5"/>
  <c r="L2041" i="5"/>
  <c r="M2041" i="5"/>
  <c r="L2042" i="5"/>
  <c r="M2042" i="5"/>
  <c r="L2043" i="5"/>
  <c r="M2043" i="5"/>
  <c r="L2044" i="5"/>
  <c r="M2044" i="5"/>
  <c r="L2045" i="5"/>
  <c r="M2045" i="5"/>
  <c r="L2046" i="5"/>
  <c r="M2046" i="5"/>
  <c r="L2047" i="5"/>
  <c r="M2047" i="5"/>
  <c r="L2048" i="5"/>
  <c r="M2048" i="5"/>
  <c r="L2049" i="5"/>
  <c r="M2049" i="5"/>
  <c r="L2050" i="5"/>
  <c r="M2050" i="5"/>
  <c r="L2051" i="5"/>
  <c r="M2051" i="5"/>
  <c r="L2052" i="5"/>
  <c r="M2052" i="5"/>
  <c r="L2053" i="5"/>
  <c r="M2053" i="5"/>
  <c r="L2054" i="5"/>
  <c r="M2054" i="5"/>
  <c r="L2055" i="5"/>
  <c r="M2055" i="5"/>
  <c r="L2056" i="5"/>
  <c r="M2056" i="5"/>
  <c r="L2057" i="5"/>
  <c r="M2057" i="5"/>
  <c r="L2058" i="5"/>
  <c r="M2058" i="5"/>
  <c r="L2059" i="5"/>
  <c r="M2059" i="5"/>
  <c r="L2060" i="5"/>
  <c r="M2060" i="5"/>
  <c r="L2061" i="5"/>
  <c r="M2061" i="5"/>
  <c r="L2062" i="5"/>
  <c r="M2062" i="5"/>
  <c r="L2063" i="5"/>
  <c r="M2063" i="5"/>
  <c r="L2064" i="5"/>
  <c r="M2064" i="5"/>
  <c r="L2065" i="5"/>
  <c r="M2065" i="5"/>
  <c r="L2066" i="5"/>
  <c r="M2066" i="5"/>
  <c r="L2067" i="5"/>
  <c r="M2067" i="5"/>
  <c r="L2068" i="5"/>
  <c r="M2068" i="5"/>
  <c r="L2069" i="5"/>
  <c r="M2069" i="5"/>
  <c r="L2070" i="5"/>
  <c r="M2070" i="5"/>
  <c r="L2071" i="5"/>
  <c r="M2071" i="5"/>
  <c r="L2072" i="5"/>
  <c r="M2072" i="5"/>
  <c r="L2073" i="5"/>
  <c r="M2073" i="5"/>
  <c r="L2074" i="5"/>
  <c r="M2074" i="5"/>
  <c r="L2075" i="5"/>
  <c r="M2075" i="5"/>
  <c r="L2076" i="5"/>
  <c r="M2076" i="5"/>
  <c r="L2077" i="5"/>
  <c r="M2077" i="5"/>
  <c r="L2078" i="5"/>
  <c r="M2078" i="5"/>
  <c r="L2079" i="5"/>
  <c r="M2079" i="5"/>
  <c r="L2080" i="5"/>
  <c r="M2080" i="5"/>
  <c r="L2081" i="5"/>
  <c r="M2081" i="5"/>
  <c r="L2082" i="5"/>
  <c r="M2082" i="5"/>
  <c r="L2083" i="5"/>
  <c r="M2083" i="5"/>
  <c r="L2084" i="5"/>
  <c r="M2084" i="5"/>
  <c r="L2085" i="5"/>
  <c r="M2085" i="5"/>
  <c r="L2086" i="5"/>
  <c r="M2086" i="5"/>
  <c r="L2087" i="5"/>
  <c r="M2087" i="5"/>
  <c r="L2088" i="5"/>
  <c r="M2088" i="5"/>
  <c r="L2089" i="5"/>
  <c r="M2089" i="5"/>
  <c r="L2090" i="5"/>
  <c r="M2090" i="5"/>
  <c r="L2091" i="5"/>
  <c r="M2091" i="5"/>
  <c r="L2092" i="5"/>
  <c r="M2092" i="5"/>
  <c r="L2093" i="5"/>
  <c r="M2093" i="5"/>
  <c r="L2094" i="5"/>
  <c r="M2094" i="5"/>
  <c r="L2095" i="5"/>
  <c r="M2095" i="5"/>
  <c r="L2096" i="5"/>
  <c r="M2096" i="5"/>
  <c r="L2097" i="5"/>
  <c r="M2097" i="5"/>
  <c r="L2098" i="5"/>
  <c r="M2098" i="5"/>
  <c r="L2099" i="5"/>
  <c r="M2099" i="5"/>
  <c r="L2100" i="5"/>
  <c r="M2100" i="5"/>
  <c r="L2101" i="5"/>
  <c r="M2101" i="5"/>
  <c r="L2102" i="5"/>
  <c r="M2102" i="5"/>
  <c r="L2103" i="5"/>
  <c r="M2103" i="5"/>
  <c r="L2104" i="5"/>
  <c r="M2104" i="5"/>
  <c r="L2105" i="5"/>
  <c r="M2105" i="5"/>
  <c r="L2106" i="5"/>
  <c r="M2106" i="5"/>
  <c r="L2107" i="5"/>
  <c r="M2107" i="5"/>
  <c r="L2108" i="5"/>
  <c r="M2108" i="5"/>
  <c r="L2109" i="5"/>
  <c r="M2109" i="5"/>
  <c r="L2110" i="5"/>
  <c r="M2110" i="5"/>
  <c r="L2111" i="5"/>
  <c r="M2111" i="5"/>
  <c r="L2112" i="5"/>
  <c r="M2112" i="5"/>
  <c r="L2113" i="5"/>
  <c r="M2113" i="5"/>
  <c r="L2114" i="5"/>
  <c r="M2114" i="5"/>
  <c r="L2115" i="5"/>
  <c r="M2115" i="5"/>
  <c r="L2116" i="5"/>
  <c r="M2116" i="5"/>
  <c r="L2117" i="5"/>
  <c r="M2117" i="5"/>
  <c r="L2118" i="5"/>
  <c r="M2118" i="5"/>
  <c r="L2119" i="5"/>
  <c r="M2119" i="5"/>
  <c r="L2120" i="5"/>
  <c r="M2120" i="5"/>
  <c r="L2121" i="5"/>
  <c r="M2121" i="5"/>
  <c r="L2122" i="5"/>
  <c r="M2122" i="5"/>
  <c r="L2123" i="5"/>
  <c r="M2123" i="5"/>
  <c r="L2124" i="5"/>
  <c r="M2124" i="5"/>
  <c r="L2125" i="5"/>
  <c r="M2125" i="5"/>
  <c r="L2126" i="5"/>
  <c r="M2126" i="5"/>
  <c r="L2127" i="5"/>
  <c r="M2127" i="5"/>
  <c r="L2128" i="5"/>
  <c r="M2128" i="5"/>
  <c r="L2129" i="5"/>
  <c r="M2129" i="5"/>
  <c r="L2130" i="5"/>
  <c r="M2130" i="5"/>
  <c r="L2131" i="5"/>
  <c r="M2131" i="5"/>
  <c r="L2132" i="5"/>
  <c r="M2132" i="5"/>
  <c r="L2133" i="5"/>
  <c r="M2133" i="5"/>
  <c r="L2134" i="5"/>
  <c r="M2134" i="5"/>
  <c r="L2135" i="5"/>
  <c r="M2135" i="5"/>
  <c r="L2136" i="5"/>
  <c r="M2136" i="5"/>
  <c r="L2137" i="5"/>
  <c r="M2137" i="5"/>
  <c r="L2138" i="5"/>
  <c r="M2138" i="5"/>
  <c r="L2139" i="5"/>
  <c r="M2139" i="5"/>
  <c r="L2140" i="5"/>
  <c r="M2140" i="5"/>
  <c r="L2141" i="5"/>
  <c r="M2141" i="5"/>
  <c r="L2142" i="5"/>
  <c r="M2142" i="5"/>
  <c r="L2143" i="5"/>
  <c r="M2143" i="5"/>
  <c r="L2144" i="5"/>
  <c r="M2144" i="5"/>
  <c r="L2145" i="5"/>
  <c r="M2145" i="5"/>
  <c r="L2146" i="5"/>
  <c r="M2146" i="5"/>
  <c r="L2147" i="5"/>
  <c r="M2147" i="5"/>
  <c r="L2148" i="5"/>
  <c r="M2148" i="5"/>
  <c r="L2149" i="5"/>
  <c r="M2149" i="5"/>
  <c r="L2150" i="5"/>
  <c r="M2150" i="5"/>
  <c r="L2151" i="5"/>
  <c r="M2151" i="5"/>
  <c r="L2152" i="5"/>
  <c r="M2152" i="5"/>
  <c r="L2153" i="5"/>
  <c r="M2153" i="5"/>
  <c r="L2154" i="5"/>
  <c r="M2154" i="5"/>
  <c r="L2155" i="5"/>
  <c r="M2155" i="5"/>
  <c r="L2156" i="5"/>
  <c r="M2156" i="5"/>
  <c r="L2157" i="5"/>
  <c r="M2157" i="5"/>
  <c r="L2158" i="5"/>
  <c r="M2158" i="5"/>
  <c r="L2159" i="5"/>
  <c r="M2159" i="5"/>
  <c r="L2160" i="5"/>
  <c r="M2160" i="5"/>
  <c r="L2161" i="5"/>
  <c r="M2161" i="5"/>
  <c r="L2162" i="5"/>
  <c r="M2162" i="5"/>
  <c r="L2163" i="5"/>
  <c r="M2163" i="5"/>
  <c r="L2164" i="5"/>
  <c r="M2164" i="5"/>
  <c r="L2165" i="5"/>
  <c r="M2165" i="5"/>
  <c r="L2166" i="5"/>
  <c r="M2166" i="5"/>
  <c r="M2167" i="5"/>
  <c r="M2168" i="5"/>
  <c r="M2169" i="5"/>
  <c r="M2170" i="5"/>
  <c r="M2171" i="5"/>
  <c r="M2172" i="5"/>
  <c r="M2173" i="5"/>
  <c r="M2174" i="5"/>
  <c r="M2175" i="5"/>
  <c r="M2176" i="5"/>
  <c r="M2177" i="5"/>
  <c r="M2178" i="5"/>
  <c r="M2179" i="5"/>
  <c r="M2180" i="5"/>
  <c r="M2181" i="5"/>
  <c r="M2182" i="5"/>
  <c r="M2183" i="5"/>
  <c r="M2184" i="5"/>
  <c r="M2185" i="5"/>
  <c r="M2186" i="5"/>
  <c r="M2187" i="5"/>
  <c r="M2188" i="5"/>
  <c r="M2189" i="5"/>
  <c r="M2190" i="5"/>
  <c r="M2191" i="5"/>
  <c r="M2192" i="5"/>
  <c r="M2193" i="5"/>
  <c r="M2194" i="5"/>
  <c r="M2195" i="5"/>
  <c r="M2196" i="5"/>
  <c r="M2197" i="5"/>
  <c r="M2198" i="5"/>
  <c r="M2199" i="5"/>
  <c r="M2200" i="5"/>
  <c r="M2201" i="5"/>
  <c r="M2202" i="5"/>
  <c r="M2203" i="5"/>
  <c r="M2204" i="5"/>
  <c r="M2205" i="5"/>
  <c r="M2206" i="5"/>
  <c r="M2207" i="5"/>
  <c r="M2208" i="5"/>
  <c r="M2209" i="5"/>
  <c r="M2210" i="5"/>
  <c r="M2211" i="5"/>
  <c r="M2212" i="5"/>
  <c r="M2213" i="5"/>
  <c r="M2214" i="5"/>
  <c r="M2215" i="5"/>
  <c r="M2216" i="5"/>
  <c r="M2217" i="5"/>
  <c r="M2218" i="5"/>
  <c r="M2219" i="5"/>
  <c r="M2220" i="5"/>
  <c r="M2221" i="5"/>
  <c r="M2222" i="5"/>
  <c r="M2223" i="5"/>
  <c r="M2224" i="5"/>
  <c r="M2225" i="5"/>
  <c r="M2226" i="5"/>
  <c r="M2227" i="5"/>
  <c r="M2228" i="5"/>
  <c r="M2229" i="5"/>
  <c r="M2230" i="5"/>
  <c r="M2231" i="5"/>
  <c r="M2232" i="5"/>
  <c r="M2233" i="5"/>
  <c r="M2234" i="5"/>
  <c r="M2235" i="5"/>
  <c r="M2236" i="5"/>
  <c r="M2237" i="5"/>
  <c r="M2238" i="5"/>
  <c r="M2239" i="5"/>
  <c r="M2240" i="5"/>
  <c r="M2241" i="5"/>
  <c r="M2242" i="5"/>
  <c r="M2243" i="5"/>
  <c r="M2244" i="5"/>
  <c r="M2245" i="5"/>
  <c r="M2246" i="5"/>
  <c r="M2247" i="5"/>
  <c r="M2248" i="5"/>
  <c r="M2249" i="5"/>
  <c r="M2250" i="5"/>
  <c r="M2251" i="5"/>
  <c r="M2252" i="5"/>
  <c r="M2253" i="5"/>
  <c r="M2254" i="5"/>
  <c r="M2255" i="5"/>
  <c r="M2256" i="5"/>
  <c r="M2257" i="5"/>
  <c r="M2258" i="5"/>
  <c r="M2259" i="5"/>
  <c r="M2260" i="5"/>
  <c r="M2261" i="5"/>
  <c r="M2262" i="5"/>
  <c r="M2263" i="5"/>
  <c r="M2264" i="5"/>
  <c r="M2265" i="5"/>
  <c r="M2266" i="5"/>
  <c r="M2267" i="5"/>
  <c r="M2268" i="5"/>
  <c r="M2269" i="5"/>
  <c r="M2270" i="5"/>
  <c r="M2271" i="5"/>
  <c r="M2272" i="5"/>
  <c r="M2273" i="5"/>
  <c r="M2274" i="5"/>
  <c r="M2275" i="5"/>
  <c r="M2276" i="5"/>
  <c r="M2277" i="5"/>
  <c r="M2278" i="5"/>
  <c r="M2279" i="5"/>
  <c r="M2280" i="5"/>
  <c r="M2281" i="5"/>
  <c r="M2282" i="5"/>
  <c r="M2283" i="5"/>
  <c r="M2284" i="5"/>
  <c r="M2285" i="5"/>
  <c r="M2286" i="5"/>
  <c r="M2287" i="5"/>
  <c r="M2288" i="5"/>
  <c r="M2289" i="5"/>
  <c r="M2290" i="5"/>
  <c r="M2291" i="5"/>
  <c r="M2292" i="5"/>
  <c r="M2293" i="5"/>
  <c r="M2294" i="5"/>
  <c r="M2295" i="5"/>
  <c r="M2296" i="5"/>
  <c r="M2297" i="5"/>
  <c r="M2298" i="5"/>
  <c r="M2299" i="5"/>
  <c r="M2300" i="5"/>
  <c r="M2301" i="5"/>
  <c r="M2302" i="5"/>
  <c r="M2303" i="5"/>
  <c r="M2304" i="5"/>
  <c r="M2305" i="5"/>
  <c r="M2306" i="5"/>
  <c r="M2307" i="5"/>
  <c r="M2308" i="5"/>
  <c r="M2309" i="5"/>
  <c r="M2310" i="5"/>
  <c r="M2311" i="5"/>
  <c r="M2312" i="5"/>
  <c r="M2313" i="5"/>
  <c r="M2314" i="5"/>
  <c r="M2315" i="5"/>
  <c r="M2316" i="5"/>
  <c r="M2317" i="5"/>
  <c r="M2318" i="5"/>
  <c r="M2319" i="5"/>
  <c r="M2320" i="5"/>
  <c r="M2321" i="5"/>
  <c r="M2322" i="5"/>
  <c r="M2323" i="5"/>
  <c r="M2324" i="5"/>
  <c r="M2325" i="5"/>
  <c r="M2326" i="5"/>
  <c r="M2327" i="5"/>
  <c r="M2328" i="5"/>
  <c r="M2329" i="5"/>
  <c r="M2330" i="5"/>
  <c r="M2331" i="5"/>
  <c r="M2332" i="5"/>
  <c r="M2333" i="5"/>
  <c r="M2334" i="5"/>
  <c r="M2335" i="5"/>
  <c r="M2336" i="5"/>
  <c r="M2337" i="5"/>
  <c r="M2338" i="5"/>
  <c r="M2339" i="5"/>
  <c r="M2340" i="5"/>
  <c r="M2341" i="5"/>
  <c r="M2342" i="5"/>
  <c r="M2343" i="5"/>
  <c r="M2344" i="5"/>
  <c r="M2345" i="5"/>
  <c r="M2346" i="5"/>
  <c r="M2347" i="5"/>
  <c r="M2348" i="5"/>
  <c r="M2349" i="5"/>
  <c r="M2350" i="5"/>
  <c r="M2351" i="5"/>
  <c r="M2352" i="5"/>
  <c r="M2353" i="5"/>
  <c r="M2354" i="5"/>
  <c r="M2355" i="5"/>
  <c r="M2356" i="5"/>
  <c r="M2357" i="5"/>
  <c r="M2358" i="5"/>
  <c r="M2359" i="5"/>
  <c r="M2360" i="5"/>
  <c r="M2361" i="5"/>
  <c r="M2362" i="5"/>
  <c r="M2363" i="5"/>
  <c r="M2364" i="5"/>
  <c r="M2365" i="5"/>
  <c r="M2366" i="5"/>
  <c r="M2367" i="5"/>
  <c r="M2368" i="5"/>
  <c r="M2369" i="5"/>
  <c r="M2370" i="5"/>
  <c r="M2371" i="5"/>
  <c r="M2372" i="5"/>
  <c r="M2373" i="5"/>
  <c r="M2374" i="5"/>
  <c r="M2375" i="5"/>
  <c r="M2376" i="5"/>
  <c r="M2377" i="5"/>
  <c r="M2378" i="5"/>
  <c r="M2379" i="5"/>
  <c r="M2380" i="5"/>
  <c r="M2381" i="5"/>
  <c r="M2382" i="5"/>
  <c r="M2383" i="5"/>
  <c r="M2384" i="5"/>
  <c r="M2385" i="5"/>
  <c r="M2386" i="5"/>
  <c r="M2387" i="5"/>
  <c r="M2388" i="5"/>
  <c r="M2389" i="5"/>
  <c r="M2390" i="5"/>
  <c r="M2391" i="5"/>
  <c r="M2392" i="5"/>
  <c r="M2393" i="5"/>
  <c r="M2394" i="5"/>
  <c r="M2395" i="5"/>
  <c r="M2396" i="5"/>
  <c r="M2397" i="5"/>
  <c r="M2398" i="5"/>
  <c r="M2399" i="5"/>
  <c r="M2400" i="5"/>
  <c r="M2401" i="5"/>
  <c r="M2402" i="5"/>
  <c r="M2403" i="5"/>
  <c r="M2404" i="5"/>
  <c r="M2405" i="5"/>
  <c r="M2406" i="5"/>
  <c r="M2407" i="5"/>
  <c r="L3" i="5"/>
  <c r="M3" i="5"/>
  <c r="C7" i="9" l="1"/>
  <c r="N1925" i="3"/>
  <c r="N1908" i="3"/>
  <c r="L4" i="3"/>
  <c r="M4" i="3"/>
  <c r="N4" i="3"/>
  <c r="L5" i="3"/>
  <c r="M5" i="3"/>
  <c r="N5" i="3"/>
  <c r="L6" i="3"/>
  <c r="M6" i="3"/>
  <c r="N6" i="3"/>
  <c r="L7" i="3"/>
  <c r="M7" i="3"/>
  <c r="N7" i="3"/>
  <c r="L8" i="3"/>
  <c r="M8" i="3"/>
  <c r="N8" i="3"/>
  <c r="L9" i="3"/>
  <c r="M9" i="3"/>
  <c r="N9" i="3"/>
  <c r="L10" i="3"/>
  <c r="M10" i="3"/>
  <c r="N10" i="3"/>
  <c r="L11" i="3"/>
  <c r="M11" i="3"/>
  <c r="N11" i="3"/>
  <c r="L12" i="3"/>
  <c r="M12" i="3"/>
  <c r="N12" i="3"/>
  <c r="L13" i="3"/>
  <c r="M13" i="3"/>
  <c r="N13" i="3"/>
  <c r="L14" i="3"/>
  <c r="M14" i="3"/>
  <c r="N14" i="3"/>
  <c r="L15" i="3"/>
  <c r="M15" i="3"/>
  <c r="N15" i="3"/>
  <c r="L16" i="3"/>
  <c r="M16" i="3"/>
  <c r="N16" i="3"/>
  <c r="L17" i="3"/>
  <c r="M17" i="3"/>
  <c r="N17" i="3"/>
  <c r="L18" i="3"/>
  <c r="M18" i="3"/>
  <c r="N18" i="3"/>
  <c r="L19" i="3"/>
  <c r="M19" i="3"/>
  <c r="N19" i="3"/>
  <c r="L20" i="3"/>
  <c r="M20" i="3"/>
  <c r="N20" i="3"/>
  <c r="L21" i="3"/>
  <c r="M21" i="3"/>
  <c r="N21" i="3"/>
  <c r="L22" i="3"/>
  <c r="M22" i="3"/>
  <c r="N22" i="3"/>
  <c r="L23" i="3"/>
  <c r="M23" i="3"/>
  <c r="N23" i="3"/>
  <c r="L24" i="3"/>
  <c r="M24" i="3"/>
  <c r="N24" i="3"/>
  <c r="L25" i="3"/>
  <c r="M25" i="3"/>
  <c r="N25" i="3"/>
  <c r="L26" i="3"/>
  <c r="M26" i="3"/>
  <c r="N26" i="3"/>
  <c r="L27" i="3"/>
  <c r="M27" i="3"/>
  <c r="N27" i="3"/>
  <c r="L28" i="3"/>
  <c r="M28" i="3"/>
  <c r="N28" i="3"/>
  <c r="L29" i="3"/>
  <c r="M29" i="3"/>
  <c r="N29" i="3"/>
  <c r="L30" i="3"/>
  <c r="M30" i="3"/>
  <c r="N30" i="3"/>
  <c r="L31" i="3"/>
  <c r="M31" i="3"/>
  <c r="N31" i="3"/>
  <c r="L32" i="3"/>
  <c r="M32" i="3"/>
  <c r="N32" i="3"/>
  <c r="L33" i="3"/>
  <c r="M33" i="3"/>
  <c r="N33" i="3"/>
  <c r="L34" i="3"/>
  <c r="M34" i="3"/>
  <c r="N34" i="3"/>
  <c r="L35" i="3"/>
  <c r="M35" i="3"/>
  <c r="N35" i="3"/>
  <c r="L36" i="3"/>
  <c r="M36" i="3"/>
  <c r="N36" i="3"/>
  <c r="L37" i="3"/>
  <c r="M37" i="3"/>
  <c r="N37" i="3"/>
  <c r="L38" i="3"/>
  <c r="M38" i="3"/>
  <c r="N38" i="3"/>
  <c r="L39" i="3"/>
  <c r="M39" i="3"/>
  <c r="N39" i="3"/>
  <c r="L40" i="3"/>
  <c r="M40" i="3"/>
  <c r="N40" i="3"/>
  <c r="L41" i="3"/>
  <c r="M41" i="3"/>
  <c r="N41" i="3"/>
  <c r="L42" i="3"/>
  <c r="M42" i="3"/>
  <c r="N42" i="3"/>
  <c r="L43" i="3"/>
  <c r="M43" i="3"/>
  <c r="N43" i="3"/>
  <c r="L44" i="3"/>
  <c r="M44" i="3"/>
  <c r="N44" i="3"/>
  <c r="L45" i="3"/>
  <c r="M45" i="3"/>
  <c r="N45" i="3"/>
  <c r="L46" i="3"/>
  <c r="M46" i="3"/>
  <c r="N46" i="3"/>
  <c r="L47" i="3"/>
  <c r="M47" i="3"/>
  <c r="N47" i="3"/>
  <c r="L48" i="3"/>
  <c r="M48" i="3"/>
  <c r="N48" i="3"/>
  <c r="L49" i="3"/>
  <c r="M49" i="3"/>
  <c r="N49" i="3"/>
  <c r="L50" i="3"/>
  <c r="M50" i="3"/>
  <c r="N50" i="3"/>
  <c r="L51" i="3"/>
  <c r="M51" i="3"/>
  <c r="N51" i="3"/>
  <c r="L52" i="3"/>
  <c r="M52" i="3"/>
  <c r="N52" i="3"/>
  <c r="L53" i="3"/>
  <c r="M53" i="3"/>
  <c r="N53" i="3"/>
  <c r="L54" i="3"/>
  <c r="M54" i="3"/>
  <c r="N54" i="3"/>
  <c r="L55" i="3"/>
  <c r="M55" i="3"/>
  <c r="N55" i="3"/>
  <c r="L56" i="3"/>
  <c r="M56" i="3"/>
  <c r="N56" i="3"/>
  <c r="L57" i="3"/>
  <c r="M57" i="3"/>
  <c r="N57" i="3"/>
  <c r="L58" i="3"/>
  <c r="M58" i="3"/>
  <c r="N58" i="3"/>
  <c r="L59" i="3"/>
  <c r="M59" i="3"/>
  <c r="N59" i="3"/>
  <c r="L60" i="3"/>
  <c r="M60" i="3"/>
  <c r="N60" i="3"/>
  <c r="L61" i="3"/>
  <c r="M61" i="3"/>
  <c r="N61" i="3"/>
  <c r="L62" i="3"/>
  <c r="M62" i="3"/>
  <c r="N62" i="3"/>
  <c r="L63" i="3"/>
  <c r="M63" i="3"/>
  <c r="N63" i="3"/>
  <c r="L64" i="3"/>
  <c r="M64" i="3"/>
  <c r="N64" i="3"/>
  <c r="L65" i="3"/>
  <c r="M65" i="3"/>
  <c r="N65" i="3"/>
  <c r="L66" i="3"/>
  <c r="M66" i="3"/>
  <c r="N66" i="3"/>
  <c r="L67" i="3"/>
  <c r="M67" i="3"/>
  <c r="N67" i="3"/>
  <c r="L68" i="3"/>
  <c r="M68" i="3"/>
  <c r="N68" i="3"/>
  <c r="L69" i="3"/>
  <c r="M69" i="3"/>
  <c r="N69" i="3"/>
  <c r="L70" i="3"/>
  <c r="M70" i="3"/>
  <c r="N70" i="3"/>
  <c r="L71" i="3"/>
  <c r="M71" i="3"/>
  <c r="N71" i="3"/>
  <c r="L72" i="3"/>
  <c r="M72" i="3"/>
  <c r="N72" i="3"/>
  <c r="L73" i="3"/>
  <c r="M73" i="3"/>
  <c r="N73" i="3"/>
  <c r="L74" i="3"/>
  <c r="M74" i="3"/>
  <c r="N74" i="3"/>
  <c r="L75" i="3"/>
  <c r="M75" i="3"/>
  <c r="N75" i="3"/>
  <c r="L76" i="3"/>
  <c r="M76" i="3"/>
  <c r="N76" i="3"/>
  <c r="L77" i="3"/>
  <c r="M77" i="3"/>
  <c r="N77" i="3"/>
  <c r="L78" i="3"/>
  <c r="M78" i="3"/>
  <c r="N78" i="3"/>
  <c r="L79" i="3"/>
  <c r="M79" i="3"/>
  <c r="N79" i="3"/>
  <c r="L80" i="3"/>
  <c r="M80" i="3"/>
  <c r="N80" i="3"/>
  <c r="L81" i="3"/>
  <c r="M81" i="3"/>
  <c r="N81" i="3"/>
  <c r="L82" i="3"/>
  <c r="M82" i="3"/>
  <c r="N82" i="3"/>
  <c r="L83" i="3"/>
  <c r="M83" i="3"/>
  <c r="N83" i="3"/>
  <c r="L84" i="3"/>
  <c r="M84" i="3"/>
  <c r="N84" i="3"/>
  <c r="L85" i="3"/>
  <c r="M85" i="3"/>
  <c r="N85" i="3"/>
  <c r="L86" i="3"/>
  <c r="M86" i="3"/>
  <c r="N86" i="3"/>
  <c r="L87" i="3"/>
  <c r="M87" i="3"/>
  <c r="N87" i="3"/>
  <c r="L88" i="3"/>
  <c r="M88" i="3"/>
  <c r="N88" i="3"/>
  <c r="L89" i="3"/>
  <c r="M89" i="3"/>
  <c r="N89" i="3"/>
  <c r="L90" i="3"/>
  <c r="M90" i="3"/>
  <c r="N90" i="3"/>
  <c r="L91" i="3"/>
  <c r="M91" i="3"/>
  <c r="N91" i="3"/>
  <c r="L92" i="3"/>
  <c r="M92" i="3"/>
  <c r="N92" i="3"/>
  <c r="L93" i="3"/>
  <c r="M93" i="3"/>
  <c r="N93" i="3"/>
  <c r="L94" i="3"/>
  <c r="M94" i="3"/>
  <c r="N94" i="3"/>
  <c r="L95" i="3"/>
  <c r="M95" i="3"/>
  <c r="N95" i="3"/>
  <c r="L96" i="3"/>
  <c r="M96" i="3"/>
  <c r="N96" i="3"/>
  <c r="L97" i="3"/>
  <c r="M97" i="3"/>
  <c r="N97" i="3"/>
  <c r="L98" i="3"/>
  <c r="M98" i="3"/>
  <c r="N98" i="3"/>
  <c r="L99" i="3"/>
  <c r="M99" i="3"/>
  <c r="N99" i="3"/>
  <c r="L100" i="3"/>
  <c r="M100" i="3"/>
  <c r="N100" i="3"/>
  <c r="L101" i="3"/>
  <c r="M101" i="3"/>
  <c r="N101" i="3"/>
  <c r="L102" i="3"/>
  <c r="M102" i="3"/>
  <c r="N102" i="3"/>
  <c r="L103" i="3"/>
  <c r="M103" i="3"/>
  <c r="N103" i="3"/>
  <c r="L104" i="3"/>
  <c r="M104" i="3"/>
  <c r="N104" i="3"/>
  <c r="L105" i="3"/>
  <c r="M105" i="3"/>
  <c r="N105" i="3"/>
  <c r="L106" i="3"/>
  <c r="M106" i="3"/>
  <c r="N106" i="3"/>
  <c r="L107" i="3"/>
  <c r="M107" i="3"/>
  <c r="N107" i="3"/>
  <c r="L108" i="3"/>
  <c r="M108" i="3"/>
  <c r="N108" i="3"/>
  <c r="L109" i="3"/>
  <c r="M109" i="3"/>
  <c r="N109" i="3"/>
  <c r="L110" i="3"/>
  <c r="M110" i="3"/>
  <c r="N110" i="3"/>
  <c r="L111" i="3"/>
  <c r="M111" i="3"/>
  <c r="N111" i="3"/>
  <c r="L112" i="3"/>
  <c r="M112" i="3"/>
  <c r="N112" i="3"/>
  <c r="L113" i="3"/>
  <c r="M113" i="3"/>
  <c r="N113" i="3"/>
  <c r="L114" i="3"/>
  <c r="M114" i="3"/>
  <c r="N114" i="3"/>
  <c r="L115" i="3"/>
  <c r="M115" i="3"/>
  <c r="N115" i="3"/>
  <c r="L116" i="3"/>
  <c r="M116" i="3"/>
  <c r="N116" i="3"/>
  <c r="L117" i="3"/>
  <c r="M117" i="3"/>
  <c r="N117" i="3"/>
  <c r="L118" i="3"/>
  <c r="M118" i="3"/>
  <c r="N118" i="3"/>
  <c r="L119" i="3"/>
  <c r="M119" i="3"/>
  <c r="N119" i="3"/>
  <c r="L120" i="3"/>
  <c r="M120" i="3"/>
  <c r="N120" i="3"/>
  <c r="L121" i="3"/>
  <c r="M121" i="3"/>
  <c r="N121" i="3"/>
  <c r="L122" i="3"/>
  <c r="M122" i="3"/>
  <c r="N122" i="3"/>
  <c r="L123" i="3"/>
  <c r="M123" i="3"/>
  <c r="N123" i="3"/>
  <c r="L124" i="3"/>
  <c r="M124" i="3"/>
  <c r="N124" i="3"/>
  <c r="L125" i="3"/>
  <c r="M125" i="3"/>
  <c r="N125" i="3"/>
  <c r="L126" i="3"/>
  <c r="M126" i="3"/>
  <c r="N126" i="3"/>
  <c r="L127" i="3"/>
  <c r="M127" i="3"/>
  <c r="N127" i="3"/>
  <c r="L128" i="3"/>
  <c r="M128" i="3"/>
  <c r="N128" i="3"/>
  <c r="L129" i="3"/>
  <c r="M129" i="3"/>
  <c r="N129" i="3"/>
  <c r="L130" i="3"/>
  <c r="M130" i="3"/>
  <c r="N130" i="3"/>
  <c r="L131" i="3"/>
  <c r="M131" i="3"/>
  <c r="N131" i="3"/>
  <c r="L132" i="3"/>
  <c r="M132" i="3"/>
  <c r="N132" i="3"/>
  <c r="L133" i="3"/>
  <c r="M133" i="3"/>
  <c r="N133" i="3"/>
  <c r="L134" i="3"/>
  <c r="M134" i="3"/>
  <c r="N134" i="3"/>
  <c r="L135" i="3"/>
  <c r="M135" i="3"/>
  <c r="N135" i="3"/>
  <c r="L136" i="3"/>
  <c r="M136" i="3"/>
  <c r="N136" i="3"/>
  <c r="L137" i="3"/>
  <c r="M137" i="3"/>
  <c r="N137" i="3"/>
  <c r="L138" i="3"/>
  <c r="M138" i="3"/>
  <c r="N138" i="3"/>
  <c r="L139" i="3"/>
  <c r="M139" i="3"/>
  <c r="N139" i="3"/>
  <c r="L140" i="3"/>
  <c r="M140" i="3"/>
  <c r="N140" i="3"/>
  <c r="L141" i="3"/>
  <c r="M141" i="3"/>
  <c r="N141" i="3"/>
  <c r="L142" i="3"/>
  <c r="M142" i="3"/>
  <c r="N142" i="3"/>
  <c r="L143" i="3"/>
  <c r="M143" i="3"/>
  <c r="N143" i="3"/>
  <c r="L144" i="3"/>
  <c r="M144" i="3"/>
  <c r="N144" i="3"/>
  <c r="L145" i="3"/>
  <c r="M145" i="3"/>
  <c r="N145" i="3"/>
  <c r="L146" i="3"/>
  <c r="M146" i="3"/>
  <c r="N146" i="3"/>
  <c r="L147" i="3"/>
  <c r="M147" i="3"/>
  <c r="N147" i="3"/>
  <c r="L148" i="3"/>
  <c r="M148" i="3"/>
  <c r="N148" i="3"/>
  <c r="L149" i="3"/>
  <c r="M149" i="3"/>
  <c r="N149" i="3"/>
  <c r="L150" i="3"/>
  <c r="M150" i="3"/>
  <c r="N150" i="3"/>
  <c r="L151" i="3"/>
  <c r="M151" i="3"/>
  <c r="N151" i="3"/>
  <c r="L152" i="3"/>
  <c r="M152" i="3"/>
  <c r="N152" i="3"/>
  <c r="L153" i="3"/>
  <c r="M153" i="3"/>
  <c r="N153" i="3"/>
  <c r="L154" i="3"/>
  <c r="M154" i="3"/>
  <c r="N154" i="3"/>
  <c r="L155" i="3"/>
  <c r="M155" i="3"/>
  <c r="N155" i="3"/>
  <c r="L156" i="3"/>
  <c r="M156" i="3"/>
  <c r="N156" i="3"/>
  <c r="L157" i="3"/>
  <c r="M157" i="3"/>
  <c r="N157" i="3"/>
  <c r="L158" i="3"/>
  <c r="M158" i="3"/>
  <c r="N158" i="3"/>
  <c r="L159" i="3"/>
  <c r="M159" i="3"/>
  <c r="N159" i="3"/>
  <c r="L160" i="3"/>
  <c r="M160" i="3"/>
  <c r="N160" i="3"/>
  <c r="L161" i="3"/>
  <c r="M161" i="3"/>
  <c r="N161" i="3"/>
  <c r="L162" i="3"/>
  <c r="M162" i="3"/>
  <c r="N162" i="3"/>
  <c r="L163" i="3"/>
  <c r="M163" i="3"/>
  <c r="N163" i="3"/>
  <c r="L164" i="3"/>
  <c r="M164" i="3"/>
  <c r="N164" i="3"/>
  <c r="L165" i="3"/>
  <c r="M165" i="3"/>
  <c r="N165" i="3"/>
  <c r="L166" i="3"/>
  <c r="M166" i="3"/>
  <c r="N166" i="3"/>
  <c r="L167" i="3"/>
  <c r="M167" i="3"/>
  <c r="N167" i="3"/>
  <c r="L168" i="3"/>
  <c r="M168" i="3"/>
  <c r="N168" i="3"/>
  <c r="L169" i="3"/>
  <c r="M169" i="3"/>
  <c r="N169" i="3"/>
  <c r="L170" i="3"/>
  <c r="M170" i="3"/>
  <c r="N170" i="3"/>
  <c r="L171" i="3"/>
  <c r="M171" i="3"/>
  <c r="N171" i="3"/>
  <c r="L172" i="3"/>
  <c r="M172" i="3"/>
  <c r="N172" i="3"/>
  <c r="L173" i="3"/>
  <c r="M173" i="3"/>
  <c r="N173" i="3"/>
  <c r="L174" i="3"/>
  <c r="M174" i="3"/>
  <c r="N174" i="3"/>
  <c r="L175" i="3"/>
  <c r="M175" i="3"/>
  <c r="N175" i="3"/>
  <c r="L176" i="3"/>
  <c r="M176" i="3"/>
  <c r="N176" i="3"/>
  <c r="L177" i="3"/>
  <c r="M177" i="3"/>
  <c r="N177" i="3"/>
  <c r="L178" i="3"/>
  <c r="M178" i="3"/>
  <c r="N178" i="3"/>
  <c r="L179" i="3"/>
  <c r="M179" i="3"/>
  <c r="N179" i="3"/>
  <c r="L180" i="3"/>
  <c r="M180" i="3"/>
  <c r="N180" i="3"/>
  <c r="L181" i="3"/>
  <c r="M181" i="3"/>
  <c r="N181" i="3"/>
  <c r="L182" i="3"/>
  <c r="M182" i="3"/>
  <c r="N182" i="3"/>
  <c r="L183" i="3"/>
  <c r="M183" i="3"/>
  <c r="N183" i="3"/>
  <c r="L184" i="3"/>
  <c r="M184" i="3"/>
  <c r="N184" i="3"/>
  <c r="L185" i="3"/>
  <c r="M185" i="3"/>
  <c r="N185" i="3"/>
  <c r="L186" i="3"/>
  <c r="M186" i="3"/>
  <c r="N186" i="3"/>
  <c r="L187" i="3"/>
  <c r="M187" i="3"/>
  <c r="N187" i="3"/>
  <c r="L188" i="3"/>
  <c r="M188" i="3"/>
  <c r="N188" i="3"/>
  <c r="L189" i="3"/>
  <c r="M189" i="3"/>
  <c r="N189" i="3"/>
  <c r="L190" i="3"/>
  <c r="M190" i="3"/>
  <c r="N190" i="3"/>
  <c r="L191" i="3"/>
  <c r="M191" i="3"/>
  <c r="N191" i="3"/>
  <c r="L192" i="3"/>
  <c r="M192" i="3"/>
  <c r="N192" i="3"/>
  <c r="L193" i="3"/>
  <c r="M193" i="3"/>
  <c r="N193" i="3"/>
  <c r="L194" i="3"/>
  <c r="M194" i="3"/>
  <c r="N194" i="3"/>
  <c r="L195" i="3"/>
  <c r="M195" i="3"/>
  <c r="N195" i="3"/>
  <c r="L196" i="3"/>
  <c r="M196" i="3"/>
  <c r="N196" i="3"/>
  <c r="L197" i="3"/>
  <c r="M197" i="3"/>
  <c r="N197" i="3"/>
  <c r="L198" i="3"/>
  <c r="M198" i="3"/>
  <c r="N198" i="3"/>
  <c r="L199" i="3"/>
  <c r="M199" i="3"/>
  <c r="N199" i="3"/>
  <c r="L200" i="3"/>
  <c r="M200" i="3"/>
  <c r="N200" i="3"/>
  <c r="L201" i="3"/>
  <c r="M201" i="3"/>
  <c r="N201" i="3"/>
  <c r="L202" i="3"/>
  <c r="M202" i="3"/>
  <c r="N202" i="3"/>
  <c r="L203" i="3"/>
  <c r="M203" i="3"/>
  <c r="N203" i="3"/>
  <c r="L204" i="3"/>
  <c r="M204" i="3"/>
  <c r="N204" i="3"/>
  <c r="L205" i="3"/>
  <c r="M205" i="3"/>
  <c r="N205" i="3"/>
  <c r="L206" i="3"/>
  <c r="M206" i="3"/>
  <c r="N206" i="3"/>
  <c r="L207" i="3"/>
  <c r="M207" i="3"/>
  <c r="N207" i="3"/>
  <c r="L208" i="3"/>
  <c r="M208" i="3"/>
  <c r="N208" i="3"/>
  <c r="L209" i="3"/>
  <c r="M209" i="3"/>
  <c r="N209" i="3"/>
  <c r="L210" i="3"/>
  <c r="M210" i="3"/>
  <c r="N210" i="3"/>
  <c r="L211" i="3"/>
  <c r="M211" i="3"/>
  <c r="N211" i="3"/>
  <c r="L212" i="3"/>
  <c r="M212" i="3"/>
  <c r="N212" i="3"/>
  <c r="L213" i="3"/>
  <c r="M213" i="3"/>
  <c r="N213" i="3"/>
  <c r="L214" i="3"/>
  <c r="M214" i="3"/>
  <c r="N214" i="3"/>
  <c r="L215" i="3"/>
  <c r="M215" i="3"/>
  <c r="N215" i="3"/>
  <c r="L216" i="3"/>
  <c r="M216" i="3"/>
  <c r="N216" i="3"/>
  <c r="L217" i="3"/>
  <c r="M217" i="3"/>
  <c r="N217" i="3"/>
  <c r="L218" i="3"/>
  <c r="M218" i="3"/>
  <c r="N218" i="3"/>
  <c r="L219" i="3"/>
  <c r="M219" i="3"/>
  <c r="N219" i="3"/>
  <c r="L220" i="3"/>
  <c r="M220" i="3"/>
  <c r="N220" i="3"/>
  <c r="L221" i="3"/>
  <c r="M221" i="3"/>
  <c r="N221" i="3"/>
  <c r="L222" i="3"/>
  <c r="M222" i="3"/>
  <c r="N222" i="3"/>
  <c r="L223" i="3"/>
  <c r="M223" i="3"/>
  <c r="N223" i="3"/>
  <c r="L224" i="3"/>
  <c r="M224" i="3"/>
  <c r="N224" i="3"/>
  <c r="L225" i="3"/>
  <c r="M225" i="3"/>
  <c r="N225" i="3"/>
  <c r="L226" i="3"/>
  <c r="M226" i="3"/>
  <c r="N226" i="3"/>
  <c r="L227" i="3"/>
  <c r="M227" i="3"/>
  <c r="N227" i="3"/>
  <c r="L228" i="3"/>
  <c r="M228" i="3"/>
  <c r="N228" i="3"/>
  <c r="L229" i="3"/>
  <c r="M229" i="3"/>
  <c r="N229" i="3"/>
  <c r="L230" i="3"/>
  <c r="M230" i="3"/>
  <c r="N230" i="3"/>
  <c r="L231" i="3"/>
  <c r="M231" i="3"/>
  <c r="N231" i="3"/>
  <c r="L232" i="3"/>
  <c r="M232" i="3"/>
  <c r="N232" i="3"/>
  <c r="L233" i="3"/>
  <c r="M233" i="3"/>
  <c r="N233" i="3"/>
  <c r="L234" i="3"/>
  <c r="M234" i="3"/>
  <c r="N234" i="3"/>
  <c r="L235" i="3"/>
  <c r="M235" i="3"/>
  <c r="N235" i="3"/>
  <c r="L236" i="3"/>
  <c r="M236" i="3"/>
  <c r="N236" i="3"/>
  <c r="L237" i="3"/>
  <c r="M237" i="3"/>
  <c r="N237" i="3"/>
  <c r="L238" i="3"/>
  <c r="M238" i="3"/>
  <c r="N238" i="3"/>
  <c r="L239" i="3"/>
  <c r="M239" i="3"/>
  <c r="N239" i="3"/>
  <c r="L240" i="3"/>
  <c r="M240" i="3"/>
  <c r="N240" i="3"/>
  <c r="L241" i="3"/>
  <c r="M241" i="3"/>
  <c r="N241" i="3"/>
  <c r="L242" i="3"/>
  <c r="M242" i="3"/>
  <c r="N242" i="3"/>
  <c r="L243" i="3"/>
  <c r="M243" i="3"/>
  <c r="N243" i="3"/>
  <c r="L244" i="3"/>
  <c r="M244" i="3"/>
  <c r="N244" i="3"/>
  <c r="L245" i="3"/>
  <c r="M245" i="3"/>
  <c r="N245" i="3"/>
  <c r="L246" i="3"/>
  <c r="M246" i="3"/>
  <c r="N246" i="3"/>
  <c r="L247" i="3"/>
  <c r="M247" i="3"/>
  <c r="N247" i="3"/>
  <c r="L248" i="3"/>
  <c r="M248" i="3"/>
  <c r="N248" i="3"/>
  <c r="L249" i="3"/>
  <c r="M249" i="3"/>
  <c r="N249" i="3"/>
  <c r="L250" i="3"/>
  <c r="M250" i="3"/>
  <c r="N250" i="3"/>
  <c r="L251" i="3"/>
  <c r="M251" i="3"/>
  <c r="N251" i="3"/>
  <c r="L252" i="3"/>
  <c r="M252" i="3"/>
  <c r="N252" i="3"/>
  <c r="L253" i="3"/>
  <c r="M253" i="3"/>
  <c r="N253" i="3"/>
  <c r="L254" i="3"/>
  <c r="M254" i="3"/>
  <c r="N254" i="3"/>
  <c r="L255" i="3"/>
  <c r="M255" i="3"/>
  <c r="N255" i="3"/>
  <c r="L256" i="3"/>
  <c r="M256" i="3"/>
  <c r="N256" i="3"/>
  <c r="L257" i="3"/>
  <c r="M257" i="3"/>
  <c r="N257" i="3"/>
  <c r="L258" i="3"/>
  <c r="M258" i="3"/>
  <c r="N258" i="3"/>
  <c r="L259" i="3"/>
  <c r="M259" i="3"/>
  <c r="N259" i="3"/>
  <c r="L260" i="3"/>
  <c r="M260" i="3"/>
  <c r="N260" i="3"/>
  <c r="L261" i="3"/>
  <c r="M261" i="3"/>
  <c r="N261" i="3"/>
  <c r="L262" i="3"/>
  <c r="M262" i="3"/>
  <c r="N262" i="3"/>
  <c r="L263" i="3"/>
  <c r="M263" i="3"/>
  <c r="N263" i="3"/>
  <c r="L264" i="3"/>
  <c r="M264" i="3"/>
  <c r="N264" i="3"/>
  <c r="L265" i="3"/>
  <c r="M265" i="3"/>
  <c r="N265" i="3"/>
  <c r="L266" i="3"/>
  <c r="M266" i="3"/>
  <c r="N266" i="3"/>
  <c r="L267" i="3"/>
  <c r="M267" i="3"/>
  <c r="N267" i="3"/>
  <c r="L268" i="3"/>
  <c r="M268" i="3"/>
  <c r="N268" i="3"/>
  <c r="L269" i="3"/>
  <c r="M269" i="3"/>
  <c r="N269" i="3"/>
  <c r="L270" i="3"/>
  <c r="M270" i="3"/>
  <c r="N270" i="3"/>
  <c r="L271" i="3"/>
  <c r="M271" i="3"/>
  <c r="N271" i="3"/>
  <c r="L272" i="3"/>
  <c r="M272" i="3"/>
  <c r="N272" i="3"/>
  <c r="L273" i="3"/>
  <c r="M273" i="3"/>
  <c r="N273" i="3"/>
  <c r="L274" i="3"/>
  <c r="M274" i="3"/>
  <c r="N274" i="3"/>
  <c r="L275" i="3"/>
  <c r="M275" i="3"/>
  <c r="N275" i="3"/>
  <c r="L276" i="3"/>
  <c r="M276" i="3"/>
  <c r="N276" i="3"/>
  <c r="L277" i="3"/>
  <c r="M277" i="3"/>
  <c r="N277" i="3"/>
  <c r="L278" i="3"/>
  <c r="M278" i="3"/>
  <c r="N278" i="3"/>
  <c r="L279" i="3"/>
  <c r="M279" i="3"/>
  <c r="N279" i="3"/>
  <c r="L280" i="3"/>
  <c r="M280" i="3"/>
  <c r="N280" i="3"/>
  <c r="L281" i="3"/>
  <c r="M281" i="3"/>
  <c r="N281" i="3"/>
  <c r="L282" i="3"/>
  <c r="M282" i="3"/>
  <c r="N282" i="3"/>
  <c r="L283" i="3"/>
  <c r="M283" i="3"/>
  <c r="N283" i="3"/>
  <c r="L284" i="3"/>
  <c r="M284" i="3"/>
  <c r="N284" i="3"/>
  <c r="L285" i="3"/>
  <c r="M285" i="3"/>
  <c r="N285" i="3"/>
  <c r="L286" i="3"/>
  <c r="M286" i="3"/>
  <c r="N286" i="3"/>
  <c r="L287" i="3"/>
  <c r="M287" i="3"/>
  <c r="N287" i="3"/>
  <c r="L288" i="3"/>
  <c r="M288" i="3"/>
  <c r="N288" i="3"/>
  <c r="L289" i="3"/>
  <c r="M289" i="3"/>
  <c r="N289" i="3"/>
  <c r="L290" i="3"/>
  <c r="M290" i="3"/>
  <c r="N290" i="3"/>
  <c r="L291" i="3"/>
  <c r="M291" i="3"/>
  <c r="N291" i="3"/>
  <c r="L292" i="3"/>
  <c r="M292" i="3"/>
  <c r="N292" i="3"/>
  <c r="L293" i="3"/>
  <c r="M293" i="3"/>
  <c r="N293" i="3"/>
  <c r="L294" i="3"/>
  <c r="M294" i="3"/>
  <c r="N294" i="3"/>
  <c r="L295" i="3"/>
  <c r="M295" i="3"/>
  <c r="N295" i="3"/>
  <c r="L296" i="3"/>
  <c r="M296" i="3"/>
  <c r="N296" i="3"/>
  <c r="L297" i="3"/>
  <c r="M297" i="3"/>
  <c r="N297" i="3"/>
  <c r="L298" i="3"/>
  <c r="M298" i="3"/>
  <c r="N298" i="3"/>
  <c r="L299" i="3"/>
  <c r="M299" i="3"/>
  <c r="N299" i="3"/>
  <c r="L300" i="3"/>
  <c r="M300" i="3"/>
  <c r="N300" i="3"/>
  <c r="L301" i="3"/>
  <c r="M301" i="3"/>
  <c r="N301" i="3"/>
  <c r="L302" i="3"/>
  <c r="M302" i="3"/>
  <c r="N302" i="3"/>
  <c r="L303" i="3"/>
  <c r="M303" i="3"/>
  <c r="N303" i="3"/>
  <c r="L304" i="3"/>
  <c r="M304" i="3"/>
  <c r="N304" i="3"/>
  <c r="L305" i="3"/>
  <c r="M305" i="3"/>
  <c r="N305" i="3"/>
  <c r="L306" i="3"/>
  <c r="M306" i="3"/>
  <c r="N306" i="3"/>
  <c r="L307" i="3"/>
  <c r="M307" i="3"/>
  <c r="N307" i="3"/>
  <c r="L308" i="3"/>
  <c r="M308" i="3"/>
  <c r="N308" i="3"/>
  <c r="L309" i="3"/>
  <c r="M309" i="3"/>
  <c r="N309" i="3"/>
  <c r="L310" i="3"/>
  <c r="M310" i="3"/>
  <c r="N310" i="3"/>
  <c r="L311" i="3"/>
  <c r="M311" i="3"/>
  <c r="N311" i="3"/>
  <c r="L312" i="3"/>
  <c r="M312" i="3"/>
  <c r="N312" i="3"/>
  <c r="L313" i="3"/>
  <c r="M313" i="3"/>
  <c r="N313" i="3"/>
  <c r="L314" i="3"/>
  <c r="M314" i="3"/>
  <c r="N314" i="3"/>
  <c r="L315" i="3"/>
  <c r="M315" i="3"/>
  <c r="N315" i="3"/>
  <c r="L316" i="3"/>
  <c r="M316" i="3"/>
  <c r="N316" i="3"/>
  <c r="L317" i="3"/>
  <c r="M317" i="3"/>
  <c r="N317" i="3"/>
  <c r="L318" i="3"/>
  <c r="M318" i="3"/>
  <c r="N318" i="3"/>
  <c r="L319" i="3"/>
  <c r="M319" i="3"/>
  <c r="N319" i="3"/>
  <c r="L320" i="3"/>
  <c r="M320" i="3"/>
  <c r="N320" i="3"/>
  <c r="L321" i="3"/>
  <c r="M321" i="3"/>
  <c r="N321" i="3"/>
  <c r="L322" i="3"/>
  <c r="M322" i="3"/>
  <c r="N322" i="3"/>
  <c r="L323" i="3"/>
  <c r="M323" i="3"/>
  <c r="N323" i="3"/>
  <c r="L324" i="3"/>
  <c r="M324" i="3"/>
  <c r="N324" i="3"/>
  <c r="L325" i="3"/>
  <c r="M325" i="3"/>
  <c r="N325" i="3"/>
  <c r="L326" i="3"/>
  <c r="M326" i="3"/>
  <c r="N326" i="3"/>
  <c r="L327" i="3"/>
  <c r="M327" i="3"/>
  <c r="N327" i="3"/>
  <c r="L328" i="3"/>
  <c r="M328" i="3"/>
  <c r="N328" i="3"/>
  <c r="L329" i="3"/>
  <c r="M329" i="3"/>
  <c r="N329" i="3"/>
  <c r="L330" i="3"/>
  <c r="M330" i="3"/>
  <c r="N330" i="3"/>
  <c r="L331" i="3"/>
  <c r="M331" i="3"/>
  <c r="N331" i="3"/>
  <c r="L332" i="3"/>
  <c r="M332" i="3"/>
  <c r="N332" i="3"/>
  <c r="L333" i="3"/>
  <c r="M333" i="3"/>
  <c r="N333" i="3"/>
  <c r="L334" i="3"/>
  <c r="M334" i="3"/>
  <c r="N334" i="3"/>
  <c r="L335" i="3"/>
  <c r="M335" i="3"/>
  <c r="N335" i="3"/>
  <c r="L336" i="3"/>
  <c r="M336" i="3"/>
  <c r="N336" i="3"/>
  <c r="L337" i="3"/>
  <c r="M337" i="3"/>
  <c r="N337" i="3"/>
  <c r="L338" i="3"/>
  <c r="M338" i="3"/>
  <c r="N338" i="3"/>
  <c r="L339" i="3"/>
  <c r="M339" i="3"/>
  <c r="N339" i="3"/>
  <c r="L340" i="3"/>
  <c r="M340" i="3"/>
  <c r="N340" i="3"/>
  <c r="L341" i="3"/>
  <c r="M341" i="3"/>
  <c r="N341" i="3"/>
  <c r="L342" i="3"/>
  <c r="M342" i="3"/>
  <c r="N342" i="3"/>
  <c r="L343" i="3"/>
  <c r="M343" i="3"/>
  <c r="N343" i="3"/>
  <c r="L344" i="3"/>
  <c r="M344" i="3"/>
  <c r="N344" i="3"/>
  <c r="L345" i="3"/>
  <c r="M345" i="3"/>
  <c r="N345" i="3"/>
  <c r="L346" i="3"/>
  <c r="M346" i="3"/>
  <c r="N346" i="3"/>
  <c r="L347" i="3"/>
  <c r="M347" i="3"/>
  <c r="N347" i="3"/>
  <c r="L348" i="3"/>
  <c r="M348" i="3"/>
  <c r="N348" i="3"/>
  <c r="L349" i="3"/>
  <c r="M349" i="3"/>
  <c r="N349" i="3"/>
  <c r="L350" i="3"/>
  <c r="M350" i="3"/>
  <c r="N350" i="3"/>
  <c r="L351" i="3"/>
  <c r="M351" i="3"/>
  <c r="N351" i="3"/>
  <c r="L352" i="3"/>
  <c r="M352" i="3"/>
  <c r="N352" i="3"/>
  <c r="L353" i="3"/>
  <c r="M353" i="3"/>
  <c r="N353" i="3"/>
  <c r="L354" i="3"/>
  <c r="M354" i="3"/>
  <c r="N354" i="3"/>
  <c r="L355" i="3"/>
  <c r="M355" i="3"/>
  <c r="N355" i="3"/>
  <c r="L356" i="3"/>
  <c r="M356" i="3"/>
  <c r="N356" i="3"/>
  <c r="L357" i="3"/>
  <c r="M357" i="3"/>
  <c r="N357" i="3"/>
  <c r="L358" i="3"/>
  <c r="M358" i="3"/>
  <c r="N358" i="3"/>
  <c r="L359" i="3"/>
  <c r="M359" i="3"/>
  <c r="N359" i="3"/>
  <c r="L360" i="3"/>
  <c r="M360" i="3"/>
  <c r="N360" i="3"/>
  <c r="L361" i="3"/>
  <c r="M361" i="3"/>
  <c r="N361" i="3"/>
  <c r="L362" i="3"/>
  <c r="M362" i="3"/>
  <c r="N362" i="3"/>
  <c r="L363" i="3"/>
  <c r="M363" i="3"/>
  <c r="N363" i="3"/>
  <c r="L364" i="3"/>
  <c r="M364" i="3"/>
  <c r="N364" i="3"/>
  <c r="L365" i="3"/>
  <c r="M365" i="3"/>
  <c r="N365" i="3"/>
  <c r="L366" i="3"/>
  <c r="M366" i="3"/>
  <c r="N366" i="3"/>
  <c r="L367" i="3"/>
  <c r="M367" i="3"/>
  <c r="N367" i="3"/>
  <c r="L368" i="3"/>
  <c r="M368" i="3"/>
  <c r="N368" i="3"/>
  <c r="L369" i="3"/>
  <c r="M369" i="3"/>
  <c r="N369" i="3"/>
  <c r="L370" i="3"/>
  <c r="M370" i="3"/>
  <c r="N370" i="3"/>
  <c r="L371" i="3"/>
  <c r="M371" i="3"/>
  <c r="N371" i="3"/>
  <c r="L372" i="3"/>
  <c r="M372" i="3"/>
  <c r="N372" i="3"/>
  <c r="L373" i="3"/>
  <c r="M373" i="3"/>
  <c r="N373" i="3"/>
  <c r="L374" i="3"/>
  <c r="M374" i="3"/>
  <c r="N374" i="3"/>
  <c r="L375" i="3"/>
  <c r="M375" i="3"/>
  <c r="N375" i="3"/>
  <c r="L376" i="3"/>
  <c r="M376" i="3"/>
  <c r="N376" i="3"/>
  <c r="L377" i="3"/>
  <c r="M377" i="3"/>
  <c r="N377" i="3"/>
  <c r="L378" i="3"/>
  <c r="M378" i="3"/>
  <c r="N378" i="3"/>
  <c r="L379" i="3"/>
  <c r="M379" i="3"/>
  <c r="N379" i="3"/>
  <c r="L380" i="3"/>
  <c r="M380" i="3"/>
  <c r="N380" i="3"/>
  <c r="L381" i="3"/>
  <c r="M381" i="3"/>
  <c r="N381" i="3"/>
  <c r="L382" i="3"/>
  <c r="M382" i="3"/>
  <c r="N382" i="3"/>
  <c r="L383" i="3"/>
  <c r="M383" i="3"/>
  <c r="N383" i="3"/>
  <c r="L384" i="3"/>
  <c r="M384" i="3"/>
  <c r="N384" i="3"/>
  <c r="L385" i="3"/>
  <c r="M385" i="3"/>
  <c r="N385" i="3"/>
  <c r="L386" i="3"/>
  <c r="M386" i="3"/>
  <c r="N386" i="3"/>
  <c r="L387" i="3"/>
  <c r="M387" i="3"/>
  <c r="N387" i="3"/>
  <c r="L388" i="3"/>
  <c r="M388" i="3"/>
  <c r="N388" i="3"/>
  <c r="L389" i="3"/>
  <c r="M389" i="3"/>
  <c r="N389" i="3"/>
  <c r="L390" i="3"/>
  <c r="M390" i="3"/>
  <c r="N390" i="3"/>
  <c r="L391" i="3"/>
  <c r="M391" i="3"/>
  <c r="N391" i="3"/>
  <c r="L392" i="3"/>
  <c r="M392" i="3"/>
  <c r="N392" i="3"/>
  <c r="L393" i="3"/>
  <c r="M393" i="3"/>
  <c r="N393" i="3"/>
  <c r="L394" i="3"/>
  <c r="M394" i="3"/>
  <c r="N394" i="3"/>
  <c r="L395" i="3"/>
  <c r="M395" i="3"/>
  <c r="N395" i="3"/>
  <c r="L396" i="3"/>
  <c r="M396" i="3"/>
  <c r="N396" i="3"/>
  <c r="L397" i="3"/>
  <c r="M397" i="3"/>
  <c r="N397" i="3"/>
  <c r="L398" i="3"/>
  <c r="M398" i="3"/>
  <c r="N398" i="3"/>
  <c r="L399" i="3"/>
  <c r="M399" i="3"/>
  <c r="N399" i="3"/>
  <c r="L400" i="3"/>
  <c r="M400" i="3"/>
  <c r="N400" i="3"/>
  <c r="L401" i="3"/>
  <c r="M401" i="3"/>
  <c r="N401" i="3"/>
  <c r="L402" i="3"/>
  <c r="M402" i="3"/>
  <c r="N402" i="3"/>
  <c r="L403" i="3"/>
  <c r="M403" i="3"/>
  <c r="N403" i="3"/>
  <c r="L404" i="3"/>
  <c r="M404" i="3"/>
  <c r="N404" i="3"/>
  <c r="L405" i="3"/>
  <c r="M405" i="3"/>
  <c r="N405" i="3"/>
  <c r="L406" i="3"/>
  <c r="M406" i="3"/>
  <c r="N406" i="3"/>
  <c r="L407" i="3"/>
  <c r="M407" i="3"/>
  <c r="N407" i="3"/>
  <c r="L408" i="3"/>
  <c r="M408" i="3"/>
  <c r="N408" i="3"/>
  <c r="L409" i="3"/>
  <c r="M409" i="3"/>
  <c r="N409" i="3"/>
  <c r="L410" i="3"/>
  <c r="M410" i="3"/>
  <c r="N410" i="3"/>
  <c r="L411" i="3"/>
  <c r="M411" i="3"/>
  <c r="N411" i="3"/>
  <c r="L412" i="3"/>
  <c r="M412" i="3"/>
  <c r="N412" i="3"/>
  <c r="L413" i="3"/>
  <c r="M413" i="3"/>
  <c r="N413" i="3"/>
  <c r="L414" i="3"/>
  <c r="M414" i="3"/>
  <c r="N414" i="3"/>
  <c r="L415" i="3"/>
  <c r="M415" i="3"/>
  <c r="N415" i="3"/>
  <c r="L416" i="3"/>
  <c r="M416" i="3"/>
  <c r="N416" i="3"/>
  <c r="L417" i="3"/>
  <c r="M417" i="3"/>
  <c r="N417" i="3"/>
  <c r="L418" i="3"/>
  <c r="M418" i="3"/>
  <c r="N418" i="3"/>
  <c r="L419" i="3"/>
  <c r="M419" i="3"/>
  <c r="N419" i="3"/>
  <c r="L420" i="3"/>
  <c r="M420" i="3"/>
  <c r="N420" i="3"/>
  <c r="L421" i="3"/>
  <c r="M421" i="3"/>
  <c r="N421" i="3"/>
  <c r="L422" i="3"/>
  <c r="M422" i="3"/>
  <c r="N422" i="3"/>
  <c r="L423" i="3"/>
  <c r="M423" i="3"/>
  <c r="N423" i="3"/>
  <c r="L424" i="3"/>
  <c r="M424" i="3"/>
  <c r="N424" i="3"/>
  <c r="L425" i="3"/>
  <c r="M425" i="3"/>
  <c r="N425" i="3"/>
  <c r="L426" i="3"/>
  <c r="M426" i="3"/>
  <c r="N426" i="3"/>
  <c r="L427" i="3"/>
  <c r="M427" i="3"/>
  <c r="N427" i="3"/>
  <c r="L428" i="3"/>
  <c r="M428" i="3"/>
  <c r="N428" i="3"/>
  <c r="L429" i="3"/>
  <c r="M429" i="3"/>
  <c r="N429" i="3"/>
  <c r="L430" i="3"/>
  <c r="M430" i="3"/>
  <c r="N430" i="3"/>
  <c r="L431" i="3"/>
  <c r="M431" i="3"/>
  <c r="N431" i="3"/>
  <c r="L432" i="3"/>
  <c r="M432" i="3"/>
  <c r="N432" i="3"/>
  <c r="L433" i="3"/>
  <c r="M433" i="3"/>
  <c r="N433" i="3"/>
  <c r="L434" i="3"/>
  <c r="M434" i="3"/>
  <c r="N434" i="3"/>
  <c r="L435" i="3"/>
  <c r="M435" i="3"/>
  <c r="N435" i="3"/>
  <c r="L436" i="3"/>
  <c r="M436" i="3"/>
  <c r="N436" i="3"/>
  <c r="L437" i="3"/>
  <c r="M437" i="3"/>
  <c r="N437" i="3"/>
  <c r="L438" i="3"/>
  <c r="M438" i="3"/>
  <c r="N438" i="3"/>
  <c r="L439" i="3"/>
  <c r="M439" i="3"/>
  <c r="N439" i="3"/>
  <c r="L440" i="3"/>
  <c r="M440" i="3"/>
  <c r="N440" i="3"/>
  <c r="L441" i="3"/>
  <c r="M441" i="3"/>
  <c r="N441" i="3"/>
  <c r="L442" i="3"/>
  <c r="M442" i="3"/>
  <c r="N442" i="3"/>
  <c r="L443" i="3"/>
  <c r="M443" i="3"/>
  <c r="N443" i="3"/>
  <c r="L444" i="3"/>
  <c r="M444" i="3"/>
  <c r="N444" i="3"/>
  <c r="L445" i="3"/>
  <c r="M445" i="3"/>
  <c r="N445" i="3"/>
  <c r="L446" i="3"/>
  <c r="M446" i="3"/>
  <c r="N446" i="3"/>
  <c r="L447" i="3"/>
  <c r="M447" i="3"/>
  <c r="N447" i="3"/>
  <c r="L448" i="3"/>
  <c r="M448" i="3"/>
  <c r="N448" i="3"/>
  <c r="L449" i="3"/>
  <c r="M449" i="3"/>
  <c r="N449" i="3"/>
  <c r="L450" i="3"/>
  <c r="M450" i="3"/>
  <c r="N450" i="3"/>
  <c r="L451" i="3"/>
  <c r="M451" i="3"/>
  <c r="N451" i="3"/>
  <c r="L452" i="3"/>
  <c r="M452" i="3"/>
  <c r="N452" i="3"/>
  <c r="L453" i="3"/>
  <c r="M453" i="3"/>
  <c r="N453" i="3"/>
  <c r="L454" i="3"/>
  <c r="M454" i="3"/>
  <c r="N454" i="3"/>
  <c r="L455" i="3"/>
  <c r="M455" i="3"/>
  <c r="N455" i="3"/>
  <c r="L456" i="3"/>
  <c r="M456" i="3"/>
  <c r="N456" i="3"/>
  <c r="L457" i="3"/>
  <c r="M457" i="3"/>
  <c r="N457" i="3"/>
  <c r="L458" i="3"/>
  <c r="M458" i="3"/>
  <c r="N458" i="3"/>
  <c r="L459" i="3"/>
  <c r="M459" i="3"/>
  <c r="N459" i="3"/>
  <c r="L460" i="3"/>
  <c r="M460" i="3"/>
  <c r="N460" i="3"/>
  <c r="L461" i="3"/>
  <c r="M461" i="3"/>
  <c r="N461" i="3"/>
  <c r="L462" i="3"/>
  <c r="M462" i="3"/>
  <c r="N462" i="3"/>
  <c r="L463" i="3"/>
  <c r="M463" i="3"/>
  <c r="N463" i="3"/>
  <c r="L464" i="3"/>
  <c r="M464" i="3"/>
  <c r="N464" i="3"/>
  <c r="L465" i="3"/>
  <c r="M465" i="3"/>
  <c r="N465" i="3"/>
  <c r="L466" i="3"/>
  <c r="M466" i="3"/>
  <c r="N466" i="3"/>
  <c r="L467" i="3"/>
  <c r="M467" i="3"/>
  <c r="N467" i="3"/>
  <c r="L468" i="3"/>
  <c r="M468" i="3"/>
  <c r="N468" i="3"/>
  <c r="L469" i="3"/>
  <c r="M469" i="3"/>
  <c r="N469" i="3"/>
  <c r="L470" i="3"/>
  <c r="M470" i="3"/>
  <c r="N470" i="3"/>
  <c r="L471" i="3"/>
  <c r="M471" i="3"/>
  <c r="N471" i="3"/>
  <c r="L472" i="3"/>
  <c r="M472" i="3"/>
  <c r="N472" i="3"/>
  <c r="L473" i="3"/>
  <c r="M473" i="3"/>
  <c r="N473" i="3"/>
  <c r="L474" i="3"/>
  <c r="M474" i="3"/>
  <c r="N474" i="3"/>
  <c r="L475" i="3"/>
  <c r="M475" i="3"/>
  <c r="N475" i="3"/>
  <c r="L476" i="3"/>
  <c r="M476" i="3"/>
  <c r="N476" i="3"/>
  <c r="L477" i="3"/>
  <c r="M477" i="3"/>
  <c r="N477" i="3"/>
  <c r="L478" i="3"/>
  <c r="M478" i="3"/>
  <c r="N478" i="3"/>
  <c r="L479" i="3"/>
  <c r="M479" i="3"/>
  <c r="N479" i="3"/>
  <c r="L480" i="3"/>
  <c r="M480" i="3"/>
  <c r="N480" i="3"/>
  <c r="L481" i="3"/>
  <c r="M481" i="3"/>
  <c r="N481" i="3"/>
  <c r="L482" i="3"/>
  <c r="M482" i="3"/>
  <c r="N482" i="3"/>
  <c r="L483" i="3"/>
  <c r="M483" i="3"/>
  <c r="N483" i="3"/>
  <c r="L484" i="3"/>
  <c r="M484" i="3"/>
  <c r="N484" i="3"/>
  <c r="L485" i="3"/>
  <c r="M485" i="3"/>
  <c r="N485" i="3"/>
  <c r="L486" i="3"/>
  <c r="M486" i="3"/>
  <c r="N486" i="3"/>
  <c r="L487" i="3"/>
  <c r="M487" i="3"/>
  <c r="N487" i="3"/>
  <c r="L488" i="3"/>
  <c r="M488" i="3"/>
  <c r="N488" i="3"/>
  <c r="L489" i="3"/>
  <c r="M489" i="3"/>
  <c r="N489" i="3"/>
  <c r="L490" i="3"/>
  <c r="M490" i="3"/>
  <c r="N490" i="3"/>
  <c r="L491" i="3"/>
  <c r="M491" i="3"/>
  <c r="N491" i="3"/>
  <c r="L492" i="3"/>
  <c r="M492" i="3"/>
  <c r="N492" i="3"/>
  <c r="L493" i="3"/>
  <c r="M493" i="3"/>
  <c r="N493" i="3"/>
  <c r="L494" i="3"/>
  <c r="M494" i="3"/>
  <c r="N494" i="3"/>
  <c r="L495" i="3"/>
  <c r="M495" i="3"/>
  <c r="N495" i="3"/>
  <c r="L496" i="3"/>
  <c r="M496" i="3"/>
  <c r="N496" i="3"/>
  <c r="L497" i="3"/>
  <c r="M497" i="3"/>
  <c r="N497" i="3"/>
  <c r="L498" i="3"/>
  <c r="M498" i="3"/>
  <c r="N498" i="3"/>
  <c r="L499" i="3"/>
  <c r="M499" i="3"/>
  <c r="N499" i="3"/>
  <c r="L500" i="3"/>
  <c r="M500" i="3"/>
  <c r="N500" i="3"/>
  <c r="L501" i="3"/>
  <c r="M501" i="3"/>
  <c r="N501" i="3"/>
  <c r="L502" i="3"/>
  <c r="M502" i="3"/>
  <c r="N502" i="3"/>
  <c r="L503" i="3"/>
  <c r="M503" i="3"/>
  <c r="N503" i="3"/>
  <c r="L504" i="3"/>
  <c r="M504" i="3"/>
  <c r="N504" i="3"/>
  <c r="L505" i="3"/>
  <c r="M505" i="3"/>
  <c r="N505" i="3"/>
  <c r="L506" i="3"/>
  <c r="M506" i="3"/>
  <c r="N506" i="3"/>
  <c r="L507" i="3"/>
  <c r="M507" i="3"/>
  <c r="N507" i="3"/>
  <c r="L508" i="3"/>
  <c r="M508" i="3"/>
  <c r="N508" i="3"/>
  <c r="L509" i="3"/>
  <c r="M509" i="3"/>
  <c r="N509" i="3"/>
  <c r="L510" i="3"/>
  <c r="M510" i="3"/>
  <c r="N510" i="3"/>
  <c r="L511" i="3"/>
  <c r="M511" i="3"/>
  <c r="N511" i="3"/>
  <c r="L512" i="3"/>
  <c r="M512" i="3"/>
  <c r="N512" i="3"/>
  <c r="L513" i="3"/>
  <c r="M513" i="3"/>
  <c r="N513" i="3"/>
  <c r="L514" i="3"/>
  <c r="M514" i="3"/>
  <c r="N514" i="3"/>
  <c r="L515" i="3"/>
  <c r="M515" i="3"/>
  <c r="N515" i="3"/>
  <c r="L516" i="3"/>
  <c r="M516" i="3"/>
  <c r="N516" i="3"/>
  <c r="L517" i="3"/>
  <c r="M517" i="3"/>
  <c r="N517" i="3"/>
  <c r="L518" i="3"/>
  <c r="M518" i="3"/>
  <c r="N518" i="3"/>
  <c r="L519" i="3"/>
  <c r="M519" i="3"/>
  <c r="N519" i="3"/>
  <c r="L520" i="3"/>
  <c r="M520" i="3"/>
  <c r="N520" i="3"/>
  <c r="L521" i="3"/>
  <c r="M521" i="3"/>
  <c r="N521" i="3"/>
  <c r="L522" i="3"/>
  <c r="M522" i="3"/>
  <c r="N522" i="3"/>
  <c r="L523" i="3"/>
  <c r="M523" i="3"/>
  <c r="N523" i="3"/>
  <c r="L524" i="3"/>
  <c r="M524" i="3"/>
  <c r="N524" i="3"/>
  <c r="L525" i="3"/>
  <c r="M525" i="3"/>
  <c r="N525" i="3"/>
  <c r="L526" i="3"/>
  <c r="M526" i="3"/>
  <c r="N526" i="3"/>
  <c r="L527" i="3"/>
  <c r="M527" i="3"/>
  <c r="N527" i="3"/>
  <c r="L528" i="3"/>
  <c r="M528" i="3"/>
  <c r="N528" i="3"/>
  <c r="L529" i="3"/>
  <c r="M529" i="3"/>
  <c r="N529" i="3"/>
  <c r="L530" i="3"/>
  <c r="M530" i="3"/>
  <c r="N530" i="3"/>
  <c r="L531" i="3"/>
  <c r="M531" i="3"/>
  <c r="N531" i="3"/>
  <c r="L532" i="3"/>
  <c r="M532" i="3"/>
  <c r="N532" i="3"/>
  <c r="L533" i="3"/>
  <c r="M533" i="3"/>
  <c r="N533" i="3"/>
  <c r="L534" i="3"/>
  <c r="M534" i="3"/>
  <c r="N534" i="3"/>
  <c r="L535" i="3"/>
  <c r="M535" i="3"/>
  <c r="N535" i="3"/>
  <c r="L536" i="3"/>
  <c r="M536" i="3"/>
  <c r="N536" i="3"/>
  <c r="L537" i="3"/>
  <c r="M537" i="3"/>
  <c r="N537" i="3"/>
  <c r="L538" i="3"/>
  <c r="M538" i="3"/>
  <c r="N538" i="3"/>
  <c r="L539" i="3"/>
  <c r="M539" i="3"/>
  <c r="N539" i="3"/>
  <c r="L540" i="3"/>
  <c r="M540" i="3"/>
  <c r="N540" i="3"/>
  <c r="L541" i="3"/>
  <c r="M541" i="3"/>
  <c r="N541" i="3"/>
  <c r="L542" i="3"/>
  <c r="M542" i="3"/>
  <c r="N542" i="3"/>
  <c r="L543" i="3"/>
  <c r="M543" i="3"/>
  <c r="N543" i="3"/>
  <c r="L544" i="3"/>
  <c r="M544" i="3"/>
  <c r="N544" i="3"/>
  <c r="L545" i="3"/>
  <c r="M545" i="3"/>
  <c r="N545" i="3"/>
  <c r="L546" i="3"/>
  <c r="M546" i="3"/>
  <c r="N546" i="3"/>
  <c r="L547" i="3"/>
  <c r="M547" i="3"/>
  <c r="N547" i="3"/>
  <c r="L548" i="3"/>
  <c r="M548" i="3"/>
  <c r="N548" i="3"/>
  <c r="L549" i="3"/>
  <c r="M549" i="3"/>
  <c r="N549" i="3"/>
  <c r="L550" i="3"/>
  <c r="M550" i="3"/>
  <c r="N550" i="3"/>
  <c r="L551" i="3"/>
  <c r="M551" i="3"/>
  <c r="N551" i="3"/>
  <c r="L552" i="3"/>
  <c r="M552" i="3"/>
  <c r="N552" i="3"/>
  <c r="L553" i="3"/>
  <c r="M553" i="3"/>
  <c r="N553" i="3"/>
  <c r="L554" i="3"/>
  <c r="M554" i="3"/>
  <c r="N554" i="3"/>
  <c r="L555" i="3"/>
  <c r="M555" i="3"/>
  <c r="N555" i="3"/>
  <c r="L556" i="3"/>
  <c r="M556" i="3"/>
  <c r="N556" i="3"/>
  <c r="L557" i="3"/>
  <c r="M557" i="3"/>
  <c r="N557" i="3"/>
  <c r="L558" i="3"/>
  <c r="M558" i="3"/>
  <c r="N558" i="3"/>
  <c r="L559" i="3"/>
  <c r="M559" i="3"/>
  <c r="N559" i="3"/>
  <c r="L560" i="3"/>
  <c r="M560" i="3"/>
  <c r="N560" i="3"/>
  <c r="L561" i="3"/>
  <c r="M561" i="3"/>
  <c r="N561" i="3"/>
  <c r="L562" i="3"/>
  <c r="M562" i="3"/>
  <c r="N562" i="3"/>
  <c r="L563" i="3"/>
  <c r="M563" i="3"/>
  <c r="N563" i="3"/>
  <c r="L564" i="3"/>
  <c r="M564" i="3"/>
  <c r="N564" i="3"/>
  <c r="L565" i="3"/>
  <c r="M565" i="3"/>
  <c r="N565" i="3"/>
  <c r="L566" i="3"/>
  <c r="M566" i="3"/>
  <c r="N566" i="3"/>
  <c r="L567" i="3"/>
  <c r="M567" i="3"/>
  <c r="N567" i="3"/>
  <c r="L568" i="3"/>
  <c r="M568" i="3"/>
  <c r="N568" i="3"/>
  <c r="L569" i="3"/>
  <c r="M569" i="3"/>
  <c r="N569" i="3"/>
  <c r="L570" i="3"/>
  <c r="M570" i="3"/>
  <c r="N570" i="3"/>
  <c r="L571" i="3"/>
  <c r="M571" i="3"/>
  <c r="N571" i="3"/>
  <c r="L572" i="3"/>
  <c r="M572" i="3"/>
  <c r="N572" i="3"/>
  <c r="L573" i="3"/>
  <c r="M573" i="3"/>
  <c r="N573" i="3"/>
  <c r="L574" i="3"/>
  <c r="M574" i="3"/>
  <c r="N574" i="3"/>
  <c r="L575" i="3"/>
  <c r="M575" i="3"/>
  <c r="N575" i="3"/>
  <c r="L576" i="3"/>
  <c r="M576" i="3"/>
  <c r="N576" i="3"/>
  <c r="L577" i="3"/>
  <c r="M577" i="3"/>
  <c r="N577" i="3"/>
  <c r="L578" i="3"/>
  <c r="M578" i="3"/>
  <c r="N578" i="3"/>
  <c r="L579" i="3"/>
  <c r="M579" i="3"/>
  <c r="N579" i="3"/>
  <c r="L580" i="3"/>
  <c r="M580" i="3"/>
  <c r="N580" i="3"/>
  <c r="L581" i="3"/>
  <c r="M581" i="3"/>
  <c r="N581" i="3"/>
  <c r="L582" i="3"/>
  <c r="M582" i="3"/>
  <c r="N582" i="3"/>
  <c r="L583" i="3"/>
  <c r="M583" i="3"/>
  <c r="N583" i="3"/>
  <c r="L584" i="3"/>
  <c r="M584" i="3"/>
  <c r="N584" i="3"/>
  <c r="L585" i="3"/>
  <c r="M585" i="3"/>
  <c r="N585" i="3"/>
  <c r="L586" i="3"/>
  <c r="M586" i="3"/>
  <c r="N586" i="3"/>
  <c r="L587" i="3"/>
  <c r="M587" i="3"/>
  <c r="N587" i="3"/>
  <c r="L588" i="3"/>
  <c r="M588" i="3"/>
  <c r="N588" i="3"/>
  <c r="L589" i="3"/>
  <c r="M589" i="3"/>
  <c r="N589" i="3"/>
  <c r="L590" i="3"/>
  <c r="M590" i="3"/>
  <c r="N590" i="3"/>
  <c r="L591" i="3"/>
  <c r="M591" i="3"/>
  <c r="N591" i="3"/>
  <c r="L592" i="3"/>
  <c r="M592" i="3"/>
  <c r="N592" i="3"/>
  <c r="L593" i="3"/>
  <c r="M593" i="3"/>
  <c r="N593" i="3"/>
  <c r="L594" i="3"/>
  <c r="M594" i="3"/>
  <c r="N594" i="3"/>
  <c r="L595" i="3"/>
  <c r="M595" i="3"/>
  <c r="N595" i="3"/>
  <c r="L596" i="3"/>
  <c r="M596" i="3"/>
  <c r="N596" i="3"/>
  <c r="L597" i="3"/>
  <c r="M597" i="3"/>
  <c r="N597" i="3"/>
  <c r="L598" i="3"/>
  <c r="M598" i="3"/>
  <c r="N598" i="3"/>
  <c r="L599" i="3"/>
  <c r="M599" i="3"/>
  <c r="N599" i="3"/>
  <c r="L600" i="3"/>
  <c r="M600" i="3"/>
  <c r="N600" i="3"/>
  <c r="L601" i="3"/>
  <c r="M601" i="3"/>
  <c r="N601" i="3"/>
  <c r="L602" i="3"/>
  <c r="M602" i="3"/>
  <c r="N602" i="3"/>
  <c r="L603" i="3"/>
  <c r="M603" i="3"/>
  <c r="N603" i="3"/>
  <c r="L604" i="3"/>
  <c r="M604" i="3"/>
  <c r="N604" i="3"/>
  <c r="L605" i="3"/>
  <c r="M605" i="3"/>
  <c r="N605" i="3"/>
  <c r="L606" i="3"/>
  <c r="M606" i="3"/>
  <c r="N606" i="3"/>
  <c r="L607" i="3"/>
  <c r="M607" i="3"/>
  <c r="N607" i="3"/>
  <c r="L608" i="3"/>
  <c r="M608" i="3"/>
  <c r="N608" i="3"/>
  <c r="L609" i="3"/>
  <c r="M609" i="3"/>
  <c r="N609" i="3"/>
  <c r="L610" i="3"/>
  <c r="M610" i="3"/>
  <c r="N610" i="3"/>
  <c r="L611" i="3"/>
  <c r="M611" i="3"/>
  <c r="N611" i="3"/>
  <c r="L612" i="3"/>
  <c r="M612" i="3"/>
  <c r="N612" i="3"/>
  <c r="L613" i="3"/>
  <c r="M613" i="3"/>
  <c r="N613" i="3"/>
  <c r="L614" i="3"/>
  <c r="M614" i="3"/>
  <c r="N614" i="3"/>
  <c r="L615" i="3"/>
  <c r="M615" i="3"/>
  <c r="N615" i="3"/>
  <c r="L616" i="3"/>
  <c r="M616" i="3"/>
  <c r="N616" i="3"/>
  <c r="L617" i="3"/>
  <c r="M617" i="3"/>
  <c r="N617" i="3"/>
  <c r="L618" i="3"/>
  <c r="M618" i="3"/>
  <c r="N618" i="3"/>
  <c r="L619" i="3"/>
  <c r="M619" i="3"/>
  <c r="N619" i="3"/>
  <c r="L620" i="3"/>
  <c r="M620" i="3"/>
  <c r="N620" i="3"/>
  <c r="L621" i="3"/>
  <c r="M621" i="3"/>
  <c r="N621" i="3"/>
  <c r="L622" i="3"/>
  <c r="M622" i="3"/>
  <c r="N622" i="3"/>
  <c r="L623" i="3"/>
  <c r="M623" i="3"/>
  <c r="N623" i="3"/>
  <c r="L624" i="3"/>
  <c r="M624" i="3"/>
  <c r="N624" i="3"/>
  <c r="L625" i="3"/>
  <c r="M625" i="3"/>
  <c r="N625" i="3"/>
  <c r="L626" i="3"/>
  <c r="M626" i="3"/>
  <c r="N626" i="3"/>
  <c r="L627" i="3"/>
  <c r="M627" i="3"/>
  <c r="N627" i="3"/>
  <c r="L628" i="3"/>
  <c r="M628" i="3"/>
  <c r="N628" i="3"/>
  <c r="L629" i="3"/>
  <c r="M629" i="3"/>
  <c r="N629" i="3"/>
  <c r="L630" i="3"/>
  <c r="M630" i="3"/>
  <c r="N630" i="3"/>
  <c r="L631" i="3"/>
  <c r="M631" i="3"/>
  <c r="N631" i="3"/>
  <c r="L632" i="3"/>
  <c r="M632" i="3"/>
  <c r="N632" i="3"/>
  <c r="L633" i="3"/>
  <c r="M633" i="3"/>
  <c r="N633" i="3"/>
  <c r="L634" i="3"/>
  <c r="M634" i="3"/>
  <c r="N634" i="3"/>
  <c r="L635" i="3"/>
  <c r="M635" i="3"/>
  <c r="N635" i="3"/>
  <c r="L636" i="3"/>
  <c r="M636" i="3"/>
  <c r="N636" i="3"/>
  <c r="L637" i="3"/>
  <c r="M637" i="3"/>
  <c r="N637" i="3"/>
  <c r="L638" i="3"/>
  <c r="M638" i="3"/>
  <c r="N638" i="3"/>
  <c r="L639" i="3"/>
  <c r="M639" i="3"/>
  <c r="N639" i="3"/>
  <c r="L640" i="3"/>
  <c r="M640" i="3"/>
  <c r="N640" i="3"/>
  <c r="L641" i="3"/>
  <c r="M641" i="3"/>
  <c r="N641" i="3"/>
  <c r="L642" i="3"/>
  <c r="M642" i="3"/>
  <c r="N642" i="3"/>
  <c r="L643" i="3"/>
  <c r="M643" i="3"/>
  <c r="N643" i="3"/>
  <c r="L644" i="3"/>
  <c r="M644" i="3"/>
  <c r="N644" i="3"/>
  <c r="L645" i="3"/>
  <c r="M645" i="3"/>
  <c r="N645" i="3"/>
  <c r="L646" i="3"/>
  <c r="M646" i="3"/>
  <c r="N646" i="3"/>
  <c r="L647" i="3"/>
  <c r="M647" i="3"/>
  <c r="N647" i="3"/>
  <c r="L648" i="3"/>
  <c r="M648" i="3"/>
  <c r="N648" i="3"/>
  <c r="L649" i="3"/>
  <c r="M649" i="3"/>
  <c r="N649" i="3"/>
  <c r="L650" i="3"/>
  <c r="M650" i="3"/>
  <c r="N650" i="3"/>
  <c r="L651" i="3"/>
  <c r="M651" i="3"/>
  <c r="N651" i="3"/>
  <c r="L652" i="3"/>
  <c r="M652" i="3"/>
  <c r="N652" i="3"/>
  <c r="L653" i="3"/>
  <c r="M653" i="3"/>
  <c r="N653" i="3"/>
  <c r="L654" i="3"/>
  <c r="M654" i="3"/>
  <c r="N654" i="3"/>
  <c r="L655" i="3"/>
  <c r="M655" i="3"/>
  <c r="N655" i="3"/>
  <c r="L656" i="3"/>
  <c r="M656" i="3"/>
  <c r="N656" i="3"/>
  <c r="L657" i="3"/>
  <c r="M657" i="3"/>
  <c r="N657" i="3"/>
  <c r="L658" i="3"/>
  <c r="M658" i="3"/>
  <c r="N658" i="3"/>
  <c r="L659" i="3"/>
  <c r="M659" i="3"/>
  <c r="N659" i="3"/>
  <c r="L660" i="3"/>
  <c r="M660" i="3"/>
  <c r="N660" i="3"/>
  <c r="L661" i="3"/>
  <c r="M661" i="3"/>
  <c r="N661" i="3"/>
  <c r="L662" i="3"/>
  <c r="M662" i="3"/>
  <c r="N662" i="3"/>
  <c r="L663" i="3"/>
  <c r="M663" i="3"/>
  <c r="N663" i="3"/>
  <c r="L664" i="3"/>
  <c r="M664" i="3"/>
  <c r="N664" i="3"/>
  <c r="L665" i="3"/>
  <c r="M665" i="3"/>
  <c r="N665" i="3"/>
  <c r="L666" i="3"/>
  <c r="M666" i="3"/>
  <c r="N666" i="3"/>
  <c r="L667" i="3"/>
  <c r="M667" i="3"/>
  <c r="N667" i="3"/>
  <c r="L668" i="3"/>
  <c r="M668" i="3"/>
  <c r="N668" i="3"/>
  <c r="L669" i="3"/>
  <c r="M669" i="3"/>
  <c r="N669" i="3"/>
  <c r="L670" i="3"/>
  <c r="M670" i="3"/>
  <c r="N670" i="3"/>
  <c r="L671" i="3"/>
  <c r="M671" i="3"/>
  <c r="N671" i="3"/>
  <c r="L672" i="3"/>
  <c r="M672" i="3"/>
  <c r="N672" i="3"/>
  <c r="L673" i="3"/>
  <c r="M673" i="3"/>
  <c r="N673" i="3"/>
  <c r="L674" i="3"/>
  <c r="M674" i="3"/>
  <c r="N674" i="3"/>
  <c r="L675" i="3"/>
  <c r="M675" i="3"/>
  <c r="N675" i="3"/>
  <c r="L676" i="3"/>
  <c r="M676" i="3"/>
  <c r="N676" i="3"/>
  <c r="L677" i="3"/>
  <c r="M677" i="3"/>
  <c r="N677" i="3"/>
  <c r="L678" i="3"/>
  <c r="M678" i="3"/>
  <c r="N678" i="3"/>
  <c r="L679" i="3"/>
  <c r="M679" i="3"/>
  <c r="N679" i="3"/>
  <c r="L680" i="3"/>
  <c r="M680" i="3"/>
  <c r="N680" i="3"/>
  <c r="L681" i="3"/>
  <c r="M681" i="3"/>
  <c r="N681" i="3"/>
  <c r="L682" i="3"/>
  <c r="M682" i="3"/>
  <c r="N682" i="3"/>
  <c r="L683" i="3"/>
  <c r="M683" i="3"/>
  <c r="N683" i="3"/>
  <c r="L684" i="3"/>
  <c r="M684" i="3"/>
  <c r="N684" i="3"/>
  <c r="L685" i="3"/>
  <c r="M685" i="3"/>
  <c r="N685" i="3"/>
  <c r="L686" i="3"/>
  <c r="M686" i="3"/>
  <c r="N686" i="3"/>
  <c r="L687" i="3"/>
  <c r="M687" i="3"/>
  <c r="N687" i="3"/>
  <c r="L688" i="3"/>
  <c r="M688" i="3"/>
  <c r="N688" i="3"/>
  <c r="L689" i="3"/>
  <c r="M689" i="3"/>
  <c r="N689" i="3"/>
  <c r="L690" i="3"/>
  <c r="M690" i="3"/>
  <c r="N690" i="3"/>
  <c r="L691" i="3"/>
  <c r="M691" i="3"/>
  <c r="N691" i="3"/>
  <c r="L692" i="3"/>
  <c r="M692" i="3"/>
  <c r="N692" i="3"/>
  <c r="L693" i="3"/>
  <c r="M693" i="3"/>
  <c r="N693" i="3"/>
  <c r="L694" i="3"/>
  <c r="M694" i="3"/>
  <c r="N694" i="3"/>
  <c r="L695" i="3"/>
  <c r="M695" i="3"/>
  <c r="N695" i="3"/>
  <c r="L696" i="3"/>
  <c r="M696" i="3"/>
  <c r="N696" i="3"/>
  <c r="L697" i="3"/>
  <c r="M697" i="3"/>
  <c r="N697" i="3"/>
  <c r="L698" i="3"/>
  <c r="M698" i="3"/>
  <c r="N698" i="3"/>
  <c r="L699" i="3"/>
  <c r="M699" i="3"/>
  <c r="N699" i="3"/>
  <c r="L700" i="3"/>
  <c r="M700" i="3"/>
  <c r="N700" i="3"/>
  <c r="L701" i="3"/>
  <c r="M701" i="3"/>
  <c r="N701" i="3"/>
  <c r="L702" i="3"/>
  <c r="M702" i="3"/>
  <c r="N702" i="3"/>
  <c r="L703" i="3"/>
  <c r="M703" i="3"/>
  <c r="N703" i="3"/>
  <c r="L704" i="3"/>
  <c r="M704" i="3"/>
  <c r="N704" i="3"/>
  <c r="L705" i="3"/>
  <c r="M705" i="3"/>
  <c r="N705" i="3"/>
  <c r="L706" i="3"/>
  <c r="M706" i="3"/>
  <c r="N706" i="3"/>
  <c r="L707" i="3"/>
  <c r="M707" i="3"/>
  <c r="N707" i="3"/>
  <c r="L708" i="3"/>
  <c r="M708" i="3"/>
  <c r="N708" i="3"/>
  <c r="L709" i="3"/>
  <c r="M709" i="3"/>
  <c r="N709" i="3"/>
  <c r="L710" i="3"/>
  <c r="M710" i="3"/>
  <c r="N710" i="3"/>
  <c r="L711" i="3"/>
  <c r="M711" i="3"/>
  <c r="N711" i="3"/>
  <c r="L712" i="3"/>
  <c r="M712" i="3"/>
  <c r="N712" i="3"/>
  <c r="L713" i="3"/>
  <c r="M713" i="3"/>
  <c r="N713" i="3"/>
  <c r="L714" i="3"/>
  <c r="M714" i="3"/>
  <c r="N714" i="3"/>
  <c r="L715" i="3"/>
  <c r="M715" i="3"/>
  <c r="N715" i="3"/>
  <c r="L716" i="3"/>
  <c r="M716" i="3"/>
  <c r="N716" i="3"/>
  <c r="L717" i="3"/>
  <c r="M717" i="3"/>
  <c r="N717" i="3"/>
  <c r="L718" i="3"/>
  <c r="M718" i="3"/>
  <c r="N718" i="3"/>
  <c r="L719" i="3"/>
  <c r="M719" i="3"/>
  <c r="N719" i="3"/>
  <c r="L720" i="3"/>
  <c r="M720" i="3"/>
  <c r="N720" i="3"/>
  <c r="L721" i="3"/>
  <c r="M721" i="3"/>
  <c r="N721" i="3"/>
  <c r="L722" i="3"/>
  <c r="M722" i="3"/>
  <c r="N722" i="3"/>
  <c r="L723" i="3"/>
  <c r="M723" i="3"/>
  <c r="N723" i="3"/>
  <c r="L724" i="3"/>
  <c r="M724" i="3"/>
  <c r="N724" i="3"/>
  <c r="L725" i="3"/>
  <c r="M725" i="3"/>
  <c r="N725" i="3"/>
  <c r="L726" i="3"/>
  <c r="M726" i="3"/>
  <c r="N726" i="3"/>
  <c r="L727" i="3"/>
  <c r="M727" i="3"/>
  <c r="N727" i="3"/>
  <c r="L728" i="3"/>
  <c r="M728" i="3"/>
  <c r="N728" i="3"/>
  <c r="L729" i="3"/>
  <c r="M729" i="3"/>
  <c r="N729" i="3"/>
  <c r="L730" i="3"/>
  <c r="M730" i="3"/>
  <c r="N730" i="3"/>
  <c r="L731" i="3"/>
  <c r="M731" i="3"/>
  <c r="N731" i="3"/>
  <c r="L732" i="3"/>
  <c r="M732" i="3"/>
  <c r="N732" i="3"/>
  <c r="L733" i="3"/>
  <c r="M733" i="3"/>
  <c r="N733" i="3"/>
  <c r="L734" i="3"/>
  <c r="M734" i="3"/>
  <c r="N734" i="3"/>
  <c r="L735" i="3"/>
  <c r="M735" i="3"/>
  <c r="N735" i="3"/>
  <c r="L736" i="3"/>
  <c r="M736" i="3"/>
  <c r="N736" i="3"/>
  <c r="L737" i="3"/>
  <c r="M737" i="3"/>
  <c r="N737" i="3"/>
  <c r="L738" i="3"/>
  <c r="M738" i="3"/>
  <c r="N738" i="3"/>
  <c r="L739" i="3"/>
  <c r="M739" i="3"/>
  <c r="N739" i="3"/>
  <c r="L740" i="3"/>
  <c r="M740" i="3"/>
  <c r="N740" i="3"/>
  <c r="L741" i="3"/>
  <c r="M741" i="3"/>
  <c r="N741" i="3"/>
  <c r="L742" i="3"/>
  <c r="M742" i="3"/>
  <c r="N742" i="3"/>
  <c r="L743" i="3"/>
  <c r="M743" i="3"/>
  <c r="N743" i="3"/>
  <c r="L744" i="3"/>
  <c r="M744" i="3"/>
  <c r="N744" i="3"/>
  <c r="L745" i="3"/>
  <c r="M745" i="3"/>
  <c r="N745" i="3"/>
  <c r="L746" i="3"/>
  <c r="M746" i="3"/>
  <c r="N746" i="3"/>
  <c r="L747" i="3"/>
  <c r="M747" i="3"/>
  <c r="N747" i="3"/>
  <c r="L748" i="3"/>
  <c r="M748" i="3"/>
  <c r="N748" i="3"/>
  <c r="L749" i="3"/>
  <c r="M749" i="3"/>
  <c r="N749" i="3"/>
  <c r="L750" i="3"/>
  <c r="M750" i="3"/>
  <c r="N750" i="3"/>
  <c r="L751" i="3"/>
  <c r="M751" i="3"/>
  <c r="N751" i="3"/>
  <c r="L752" i="3"/>
  <c r="M752" i="3"/>
  <c r="N752" i="3"/>
  <c r="L753" i="3"/>
  <c r="M753" i="3"/>
  <c r="N753" i="3"/>
  <c r="L754" i="3"/>
  <c r="M754" i="3"/>
  <c r="N754" i="3"/>
  <c r="L755" i="3"/>
  <c r="M755" i="3"/>
  <c r="N755" i="3"/>
  <c r="L756" i="3"/>
  <c r="M756" i="3"/>
  <c r="N756" i="3"/>
  <c r="L757" i="3"/>
  <c r="M757" i="3"/>
  <c r="N757" i="3"/>
  <c r="L758" i="3"/>
  <c r="M758" i="3"/>
  <c r="N758" i="3"/>
  <c r="L759" i="3"/>
  <c r="M759" i="3"/>
  <c r="N759" i="3"/>
  <c r="L760" i="3"/>
  <c r="M760" i="3"/>
  <c r="N760" i="3"/>
  <c r="L761" i="3"/>
  <c r="M761" i="3"/>
  <c r="N761" i="3"/>
  <c r="L762" i="3"/>
  <c r="M762" i="3"/>
  <c r="N762" i="3"/>
  <c r="L763" i="3"/>
  <c r="M763" i="3"/>
  <c r="N763" i="3"/>
  <c r="L764" i="3"/>
  <c r="M764" i="3"/>
  <c r="N764" i="3"/>
  <c r="L765" i="3"/>
  <c r="M765" i="3"/>
  <c r="N765" i="3"/>
  <c r="L766" i="3"/>
  <c r="M766" i="3"/>
  <c r="N766" i="3"/>
  <c r="L767" i="3"/>
  <c r="M767" i="3"/>
  <c r="N767" i="3"/>
  <c r="L768" i="3"/>
  <c r="M768" i="3"/>
  <c r="N768" i="3"/>
  <c r="L769" i="3"/>
  <c r="M769" i="3"/>
  <c r="N769" i="3"/>
  <c r="L770" i="3"/>
  <c r="M770" i="3"/>
  <c r="N770" i="3"/>
  <c r="L771" i="3"/>
  <c r="M771" i="3"/>
  <c r="N771" i="3"/>
  <c r="L772" i="3"/>
  <c r="M772" i="3"/>
  <c r="N772" i="3"/>
  <c r="L773" i="3"/>
  <c r="M773" i="3"/>
  <c r="N773" i="3"/>
  <c r="L774" i="3"/>
  <c r="M774" i="3"/>
  <c r="N774" i="3"/>
  <c r="L775" i="3"/>
  <c r="M775" i="3"/>
  <c r="N775" i="3"/>
  <c r="L776" i="3"/>
  <c r="M776" i="3"/>
  <c r="N776" i="3"/>
  <c r="L777" i="3"/>
  <c r="M777" i="3"/>
  <c r="N777" i="3"/>
  <c r="L778" i="3"/>
  <c r="M778" i="3"/>
  <c r="N778" i="3"/>
  <c r="L779" i="3"/>
  <c r="M779" i="3"/>
  <c r="N779" i="3"/>
  <c r="L780" i="3"/>
  <c r="M780" i="3"/>
  <c r="N780" i="3"/>
  <c r="L781" i="3"/>
  <c r="M781" i="3"/>
  <c r="N781" i="3"/>
  <c r="L782" i="3"/>
  <c r="M782" i="3"/>
  <c r="N782" i="3"/>
  <c r="L783" i="3"/>
  <c r="M783" i="3"/>
  <c r="N783" i="3"/>
  <c r="L784" i="3"/>
  <c r="M784" i="3"/>
  <c r="N784" i="3"/>
  <c r="L785" i="3"/>
  <c r="M785" i="3"/>
  <c r="N785" i="3"/>
  <c r="L786" i="3"/>
  <c r="M786" i="3"/>
  <c r="N786" i="3"/>
  <c r="L787" i="3"/>
  <c r="M787" i="3"/>
  <c r="N787" i="3"/>
  <c r="L788" i="3"/>
  <c r="M788" i="3"/>
  <c r="N788" i="3"/>
  <c r="L789" i="3"/>
  <c r="M789" i="3"/>
  <c r="N789" i="3"/>
  <c r="L790" i="3"/>
  <c r="M790" i="3"/>
  <c r="N790" i="3"/>
  <c r="L791" i="3"/>
  <c r="M791" i="3"/>
  <c r="N791" i="3"/>
  <c r="L792" i="3"/>
  <c r="M792" i="3"/>
  <c r="N792" i="3"/>
  <c r="L793" i="3"/>
  <c r="M793" i="3"/>
  <c r="N793" i="3"/>
  <c r="L794" i="3"/>
  <c r="M794" i="3"/>
  <c r="N794" i="3"/>
  <c r="L795" i="3"/>
  <c r="M795" i="3"/>
  <c r="N795" i="3"/>
  <c r="L796" i="3"/>
  <c r="M796" i="3"/>
  <c r="N796" i="3"/>
  <c r="L797" i="3"/>
  <c r="M797" i="3"/>
  <c r="N797" i="3"/>
  <c r="L798" i="3"/>
  <c r="M798" i="3"/>
  <c r="N798" i="3"/>
  <c r="L799" i="3"/>
  <c r="M799" i="3"/>
  <c r="N799" i="3"/>
  <c r="L800" i="3"/>
  <c r="M800" i="3"/>
  <c r="N800" i="3"/>
  <c r="L801" i="3"/>
  <c r="M801" i="3"/>
  <c r="N801" i="3"/>
  <c r="L802" i="3"/>
  <c r="M802" i="3"/>
  <c r="N802" i="3"/>
  <c r="L803" i="3"/>
  <c r="M803" i="3"/>
  <c r="N803" i="3"/>
  <c r="L804" i="3"/>
  <c r="M804" i="3"/>
  <c r="N804" i="3"/>
  <c r="L805" i="3"/>
  <c r="M805" i="3"/>
  <c r="N805" i="3"/>
  <c r="L806" i="3"/>
  <c r="M806" i="3"/>
  <c r="N806" i="3"/>
  <c r="L807" i="3"/>
  <c r="M807" i="3"/>
  <c r="N807" i="3"/>
  <c r="L808" i="3"/>
  <c r="M808" i="3"/>
  <c r="N808" i="3"/>
  <c r="L809" i="3"/>
  <c r="M809" i="3"/>
  <c r="N809" i="3"/>
  <c r="L810" i="3"/>
  <c r="M810" i="3"/>
  <c r="N810" i="3"/>
  <c r="L811" i="3"/>
  <c r="M811" i="3"/>
  <c r="N811" i="3"/>
  <c r="L812" i="3"/>
  <c r="M812" i="3"/>
  <c r="N812" i="3"/>
  <c r="L813" i="3"/>
  <c r="M813" i="3"/>
  <c r="N813" i="3"/>
  <c r="L814" i="3"/>
  <c r="M814" i="3"/>
  <c r="N814" i="3"/>
  <c r="L815" i="3"/>
  <c r="M815" i="3"/>
  <c r="N815" i="3"/>
  <c r="L816" i="3"/>
  <c r="M816" i="3"/>
  <c r="N816" i="3"/>
  <c r="L817" i="3"/>
  <c r="M817" i="3"/>
  <c r="N817" i="3"/>
  <c r="L818" i="3"/>
  <c r="M818" i="3"/>
  <c r="N818" i="3"/>
  <c r="L819" i="3"/>
  <c r="M819" i="3"/>
  <c r="N819" i="3"/>
  <c r="L820" i="3"/>
  <c r="M820" i="3"/>
  <c r="N820" i="3"/>
  <c r="L821" i="3"/>
  <c r="M821" i="3"/>
  <c r="N821" i="3"/>
  <c r="L822" i="3"/>
  <c r="M822" i="3"/>
  <c r="N822" i="3"/>
  <c r="L823" i="3"/>
  <c r="M823" i="3"/>
  <c r="N823" i="3"/>
  <c r="L824" i="3"/>
  <c r="M824" i="3"/>
  <c r="N824" i="3"/>
  <c r="L825" i="3"/>
  <c r="M825" i="3"/>
  <c r="N825" i="3"/>
  <c r="L826" i="3"/>
  <c r="M826" i="3"/>
  <c r="N826" i="3"/>
  <c r="L827" i="3"/>
  <c r="M827" i="3"/>
  <c r="N827" i="3"/>
  <c r="L828" i="3"/>
  <c r="M828" i="3"/>
  <c r="N828" i="3"/>
  <c r="L829" i="3"/>
  <c r="M829" i="3"/>
  <c r="N829" i="3"/>
  <c r="L830" i="3"/>
  <c r="M830" i="3"/>
  <c r="N830" i="3"/>
  <c r="L831" i="3"/>
  <c r="M831" i="3"/>
  <c r="N831" i="3"/>
  <c r="L832" i="3"/>
  <c r="M832" i="3"/>
  <c r="N832" i="3"/>
  <c r="L833" i="3"/>
  <c r="M833" i="3"/>
  <c r="N833" i="3"/>
  <c r="L834" i="3"/>
  <c r="M834" i="3"/>
  <c r="N834" i="3"/>
  <c r="L835" i="3"/>
  <c r="M835" i="3"/>
  <c r="N835" i="3"/>
  <c r="L836" i="3"/>
  <c r="M836" i="3"/>
  <c r="N836" i="3"/>
  <c r="L837" i="3"/>
  <c r="M837" i="3"/>
  <c r="N837" i="3"/>
  <c r="L838" i="3"/>
  <c r="M838" i="3"/>
  <c r="N838" i="3"/>
  <c r="L839" i="3"/>
  <c r="M839" i="3"/>
  <c r="N839" i="3"/>
  <c r="L840" i="3"/>
  <c r="M840" i="3"/>
  <c r="N840" i="3"/>
  <c r="L841" i="3"/>
  <c r="M841" i="3"/>
  <c r="N841" i="3"/>
  <c r="L842" i="3"/>
  <c r="M842" i="3"/>
  <c r="N842" i="3"/>
  <c r="L843" i="3"/>
  <c r="M843" i="3"/>
  <c r="N843" i="3"/>
  <c r="L844" i="3"/>
  <c r="M844" i="3"/>
  <c r="N844" i="3"/>
  <c r="L845" i="3"/>
  <c r="M845" i="3"/>
  <c r="N845" i="3"/>
  <c r="L846" i="3"/>
  <c r="M846" i="3"/>
  <c r="N846" i="3"/>
  <c r="L847" i="3"/>
  <c r="M847" i="3"/>
  <c r="N847" i="3"/>
  <c r="L848" i="3"/>
  <c r="M848" i="3"/>
  <c r="N848" i="3"/>
  <c r="L849" i="3"/>
  <c r="M849" i="3"/>
  <c r="N849" i="3"/>
  <c r="L850" i="3"/>
  <c r="M850" i="3"/>
  <c r="N850" i="3"/>
  <c r="L851" i="3"/>
  <c r="M851" i="3"/>
  <c r="N851" i="3"/>
  <c r="L852" i="3"/>
  <c r="M852" i="3"/>
  <c r="N852" i="3"/>
  <c r="L853" i="3"/>
  <c r="M853" i="3"/>
  <c r="N853" i="3"/>
  <c r="L854" i="3"/>
  <c r="M854" i="3"/>
  <c r="N854" i="3"/>
  <c r="L855" i="3"/>
  <c r="M855" i="3"/>
  <c r="N855" i="3"/>
  <c r="L856" i="3"/>
  <c r="M856" i="3"/>
  <c r="N856" i="3"/>
  <c r="L857" i="3"/>
  <c r="M857" i="3"/>
  <c r="N857" i="3"/>
  <c r="L858" i="3"/>
  <c r="M858" i="3"/>
  <c r="N858" i="3"/>
  <c r="L859" i="3"/>
  <c r="M859" i="3"/>
  <c r="N859" i="3"/>
  <c r="L860" i="3"/>
  <c r="M860" i="3"/>
  <c r="N860" i="3"/>
  <c r="L861" i="3"/>
  <c r="M861" i="3"/>
  <c r="N861" i="3"/>
  <c r="L862" i="3"/>
  <c r="M862" i="3"/>
  <c r="N862" i="3"/>
  <c r="L863" i="3"/>
  <c r="M863" i="3"/>
  <c r="N863" i="3"/>
  <c r="L864" i="3"/>
  <c r="M864" i="3"/>
  <c r="N864" i="3"/>
  <c r="L865" i="3"/>
  <c r="M865" i="3"/>
  <c r="N865" i="3"/>
  <c r="L866" i="3"/>
  <c r="M866" i="3"/>
  <c r="N866" i="3"/>
  <c r="L867" i="3"/>
  <c r="M867" i="3"/>
  <c r="N867" i="3"/>
  <c r="L868" i="3"/>
  <c r="M868" i="3"/>
  <c r="N868" i="3"/>
  <c r="L869" i="3"/>
  <c r="M869" i="3"/>
  <c r="N869" i="3"/>
  <c r="L870" i="3"/>
  <c r="M870" i="3"/>
  <c r="N870" i="3"/>
  <c r="L871" i="3"/>
  <c r="M871" i="3"/>
  <c r="N871" i="3"/>
  <c r="L872" i="3"/>
  <c r="M872" i="3"/>
  <c r="N872" i="3"/>
  <c r="L873" i="3"/>
  <c r="M873" i="3"/>
  <c r="N873" i="3"/>
  <c r="L874" i="3"/>
  <c r="M874" i="3"/>
  <c r="N874" i="3"/>
  <c r="L875" i="3"/>
  <c r="M875" i="3"/>
  <c r="N875" i="3"/>
  <c r="L876" i="3"/>
  <c r="M876" i="3"/>
  <c r="N876" i="3"/>
  <c r="L877" i="3"/>
  <c r="M877" i="3"/>
  <c r="N877" i="3"/>
  <c r="L878" i="3"/>
  <c r="M878" i="3"/>
  <c r="N878" i="3"/>
  <c r="L879" i="3"/>
  <c r="M879" i="3"/>
  <c r="N879" i="3"/>
  <c r="L880" i="3"/>
  <c r="M880" i="3"/>
  <c r="N880" i="3"/>
  <c r="L881" i="3"/>
  <c r="M881" i="3"/>
  <c r="N881" i="3"/>
  <c r="L882" i="3"/>
  <c r="M882" i="3"/>
  <c r="N882" i="3"/>
  <c r="L883" i="3"/>
  <c r="M883" i="3"/>
  <c r="N883" i="3"/>
  <c r="L884" i="3"/>
  <c r="M884" i="3"/>
  <c r="N884" i="3"/>
  <c r="L885" i="3"/>
  <c r="M885" i="3"/>
  <c r="N885" i="3"/>
  <c r="L886" i="3"/>
  <c r="M886" i="3"/>
  <c r="N886" i="3"/>
  <c r="L887" i="3"/>
  <c r="M887" i="3"/>
  <c r="N887" i="3"/>
  <c r="L888" i="3"/>
  <c r="M888" i="3"/>
  <c r="N888" i="3"/>
  <c r="L889" i="3"/>
  <c r="M889" i="3"/>
  <c r="N889" i="3"/>
  <c r="L890" i="3"/>
  <c r="M890" i="3"/>
  <c r="N890" i="3"/>
  <c r="L891" i="3"/>
  <c r="M891" i="3"/>
  <c r="N891" i="3"/>
  <c r="L892" i="3"/>
  <c r="M892" i="3"/>
  <c r="N892" i="3"/>
  <c r="L893" i="3"/>
  <c r="M893" i="3"/>
  <c r="N893" i="3"/>
  <c r="L894" i="3"/>
  <c r="M894" i="3"/>
  <c r="N894" i="3"/>
  <c r="L895" i="3"/>
  <c r="M895" i="3"/>
  <c r="N895" i="3"/>
  <c r="L896" i="3"/>
  <c r="M896" i="3"/>
  <c r="N896" i="3"/>
  <c r="L897" i="3"/>
  <c r="M897" i="3"/>
  <c r="N897" i="3"/>
  <c r="L898" i="3"/>
  <c r="M898" i="3"/>
  <c r="N898" i="3"/>
  <c r="L899" i="3"/>
  <c r="M899" i="3"/>
  <c r="N899" i="3"/>
  <c r="L900" i="3"/>
  <c r="M900" i="3"/>
  <c r="N900" i="3"/>
  <c r="L901" i="3"/>
  <c r="M901" i="3"/>
  <c r="N901" i="3"/>
  <c r="L902" i="3"/>
  <c r="M902" i="3"/>
  <c r="N902" i="3"/>
  <c r="L903" i="3"/>
  <c r="M903" i="3"/>
  <c r="N903" i="3"/>
  <c r="L904" i="3"/>
  <c r="M904" i="3"/>
  <c r="N904" i="3"/>
  <c r="L905" i="3"/>
  <c r="M905" i="3"/>
  <c r="N905" i="3"/>
  <c r="L906" i="3"/>
  <c r="M906" i="3"/>
  <c r="N906" i="3"/>
  <c r="L907" i="3"/>
  <c r="M907" i="3"/>
  <c r="N907" i="3"/>
  <c r="L908" i="3"/>
  <c r="M908" i="3"/>
  <c r="N908" i="3"/>
  <c r="L909" i="3"/>
  <c r="M909" i="3"/>
  <c r="N909" i="3"/>
  <c r="L910" i="3"/>
  <c r="M910" i="3"/>
  <c r="N910" i="3"/>
  <c r="L911" i="3"/>
  <c r="M911" i="3"/>
  <c r="N911" i="3"/>
  <c r="L912" i="3"/>
  <c r="M912" i="3"/>
  <c r="N912" i="3"/>
  <c r="L913" i="3"/>
  <c r="M913" i="3"/>
  <c r="N913" i="3"/>
  <c r="L914" i="3"/>
  <c r="M914" i="3"/>
  <c r="N914" i="3"/>
  <c r="L915" i="3"/>
  <c r="M915" i="3"/>
  <c r="N915" i="3"/>
  <c r="L916" i="3"/>
  <c r="M916" i="3"/>
  <c r="N916" i="3"/>
  <c r="L917" i="3"/>
  <c r="M917" i="3"/>
  <c r="N917" i="3"/>
  <c r="L918" i="3"/>
  <c r="M918" i="3"/>
  <c r="N918" i="3"/>
  <c r="L919" i="3"/>
  <c r="M919" i="3"/>
  <c r="N919" i="3"/>
  <c r="L920" i="3"/>
  <c r="M920" i="3"/>
  <c r="N920" i="3"/>
  <c r="L921" i="3"/>
  <c r="M921" i="3"/>
  <c r="N921" i="3"/>
  <c r="L922" i="3"/>
  <c r="M922" i="3"/>
  <c r="N922" i="3"/>
  <c r="L923" i="3"/>
  <c r="M923" i="3"/>
  <c r="N923" i="3"/>
  <c r="L924" i="3"/>
  <c r="M924" i="3"/>
  <c r="N924" i="3"/>
  <c r="L925" i="3"/>
  <c r="M925" i="3"/>
  <c r="N925" i="3"/>
  <c r="L926" i="3"/>
  <c r="M926" i="3"/>
  <c r="N926" i="3"/>
  <c r="L927" i="3"/>
  <c r="M927" i="3"/>
  <c r="N927" i="3"/>
  <c r="L928" i="3"/>
  <c r="M928" i="3"/>
  <c r="N928" i="3"/>
  <c r="L929" i="3"/>
  <c r="M929" i="3"/>
  <c r="N929" i="3"/>
  <c r="L930" i="3"/>
  <c r="M930" i="3"/>
  <c r="N930" i="3"/>
  <c r="L931" i="3"/>
  <c r="M931" i="3"/>
  <c r="N931" i="3"/>
  <c r="L932" i="3"/>
  <c r="M932" i="3"/>
  <c r="N932" i="3"/>
  <c r="L933" i="3"/>
  <c r="M933" i="3"/>
  <c r="N933" i="3"/>
  <c r="L934" i="3"/>
  <c r="M934" i="3"/>
  <c r="N934" i="3"/>
  <c r="L935" i="3"/>
  <c r="M935" i="3"/>
  <c r="N935" i="3"/>
  <c r="L936" i="3"/>
  <c r="M936" i="3"/>
  <c r="N936" i="3"/>
  <c r="L937" i="3"/>
  <c r="M937" i="3"/>
  <c r="N937" i="3"/>
  <c r="L938" i="3"/>
  <c r="M938" i="3"/>
  <c r="N938" i="3"/>
  <c r="L939" i="3"/>
  <c r="M939" i="3"/>
  <c r="N939" i="3"/>
  <c r="L940" i="3"/>
  <c r="M940" i="3"/>
  <c r="N940" i="3"/>
  <c r="L941" i="3"/>
  <c r="M941" i="3"/>
  <c r="N941" i="3"/>
  <c r="L942" i="3"/>
  <c r="M942" i="3"/>
  <c r="N942" i="3"/>
  <c r="L943" i="3"/>
  <c r="M943" i="3"/>
  <c r="N943" i="3"/>
  <c r="L944" i="3"/>
  <c r="M944" i="3"/>
  <c r="N944" i="3"/>
  <c r="L945" i="3"/>
  <c r="M945" i="3"/>
  <c r="N945" i="3"/>
  <c r="L946" i="3"/>
  <c r="M946" i="3"/>
  <c r="N946" i="3"/>
  <c r="L947" i="3"/>
  <c r="M947" i="3"/>
  <c r="N947" i="3"/>
  <c r="L948" i="3"/>
  <c r="M948" i="3"/>
  <c r="N948" i="3"/>
  <c r="L949" i="3"/>
  <c r="M949" i="3"/>
  <c r="N949" i="3"/>
  <c r="L950" i="3"/>
  <c r="M950" i="3"/>
  <c r="N950" i="3"/>
  <c r="L951" i="3"/>
  <c r="M951" i="3"/>
  <c r="N951" i="3"/>
  <c r="L952" i="3"/>
  <c r="M952" i="3"/>
  <c r="N952" i="3"/>
  <c r="L953" i="3"/>
  <c r="M953" i="3"/>
  <c r="N953" i="3"/>
  <c r="L954" i="3"/>
  <c r="M954" i="3"/>
  <c r="N954" i="3"/>
  <c r="L955" i="3"/>
  <c r="M955" i="3"/>
  <c r="N955" i="3"/>
  <c r="L956" i="3"/>
  <c r="M956" i="3"/>
  <c r="N956" i="3"/>
  <c r="L957" i="3"/>
  <c r="M957" i="3"/>
  <c r="N957" i="3"/>
  <c r="L958" i="3"/>
  <c r="M958" i="3"/>
  <c r="N958" i="3"/>
  <c r="L959" i="3"/>
  <c r="M959" i="3"/>
  <c r="N959" i="3"/>
  <c r="L960" i="3"/>
  <c r="M960" i="3"/>
  <c r="N960" i="3"/>
  <c r="L961" i="3"/>
  <c r="M961" i="3"/>
  <c r="N961" i="3"/>
  <c r="L962" i="3"/>
  <c r="M962" i="3"/>
  <c r="N962" i="3"/>
  <c r="L963" i="3"/>
  <c r="M963" i="3"/>
  <c r="N963" i="3"/>
  <c r="L964" i="3"/>
  <c r="M964" i="3"/>
  <c r="N964" i="3"/>
  <c r="L965" i="3"/>
  <c r="M965" i="3"/>
  <c r="N965" i="3"/>
  <c r="L966" i="3"/>
  <c r="M966" i="3"/>
  <c r="N966" i="3"/>
  <c r="L967" i="3"/>
  <c r="M967" i="3"/>
  <c r="N967" i="3"/>
  <c r="L968" i="3"/>
  <c r="M968" i="3"/>
  <c r="N968" i="3"/>
  <c r="L969" i="3"/>
  <c r="M969" i="3"/>
  <c r="N969" i="3"/>
  <c r="L970" i="3"/>
  <c r="M970" i="3"/>
  <c r="N970" i="3"/>
  <c r="L971" i="3"/>
  <c r="M971" i="3"/>
  <c r="N971" i="3"/>
  <c r="L972" i="3"/>
  <c r="M972" i="3"/>
  <c r="N972" i="3"/>
  <c r="L973" i="3"/>
  <c r="M973" i="3"/>
  <c r="N973" i="3"/>
  <c r="L974" i="3"/>
  <c r="M974" i="3"/>
  <c r="N974" i="3"/>
  <c r="L975" i="3"/>
  <c r="M975" i="3"/>
  <c r="N975" i="3"/>
  <c r="L976" i="3"/>
  <c r="M976" i="3"/>
  <c r="N976" i="3"/>
  <c r="L977" i="3"/>
  <c r="M977" i="3"/>
  <c r="N977" i="3"/>
  <c r="L978" i="3"/>
  <c r="M978" i="3"/>
  <c r="N978" i="3"/>
  <c r="L979" i="3"/>
  <c r="M979" i="3"/>
  <c r="N979" i="3"/>
  <c r="L980" i="3"/>
  <c r="M980" i="3"/>
  <c r="N980" i="3"/>
  <c r="L981" i="3"/>
  <c r="M981" i="3"/>
  <c r="N981" i="3"/>
  <c r="L982" i="3"/>
  <c r="M982" i="3"/>
  <c r="N982" i="3"/>
  <c r="L983" i="3"/>
  <c r="M983" i="3"/>
  <c r="N983" i="3"/>
  <c r="L984" i="3"/>
  <c r="M984" i="3"/>
  <c r="N984" i="3"/>
  <c r="L985" i="3"/>
  <c r="M985" i="3"/>
  <c r="N985" i="3"/>
  <c r="L986" i="3"/>
  <c r="M986" i="3"/>
  <c r="N986" i="3"/>
  <c r="L987" i="3"/>
  <c r="M987" i="3"/>
  <c r="N987" i="3"/>
  <c r="L988" i="3"/>
  <c r="M988" i="3"/>
  <c r="N988" i="3"/>
  <c r="L989" i="3"/>
  <c r="M989" i="3"/>
  <c r="N989" i="3"/>
  <c r="L990" i="3"/>
  <c r="M990" i="3"/>
  <c r="N990" i="3"/>
  <c r="L991" i="3"/>
  <c r="M991" i="3"/>
  <c r="N991" i="3"/>
  <c r="L992" i="3"/>
  <c r="M992" i="3"/>
  <c r="N992" i="3"/>
  <c r="L993" i="3"/>
  <c r="M993" i="3"/>
  <c r="N993" i="3"/>
  <c r="L994" i="3"/>
  <c r="M994" i="3"/>
  <c r="N994" i="3"/>
  <c r="L995" i="3"/>
  <c r="M995" i="3"/>
  <c r="N995" i="3"/>
  <c r="L996" i="3"/>
  <c r="M996" i="3"/>
  <c r="N996" i="3"/>
  <c r="L997" i="3"/>
  <c r="M997" i="3"/>
  <c r="N997" i="3"/>
  <c r="L998" i="3"/>
  <c r="M998" i="3"/>
  <c r="N998" i="3"/>
  <c r="L999" i="3"/>
  <c r="M999" i="3"/>
  <c r="N999" i="3"/>
  <c r="L1000" i="3"/>
  <c r="M1000" i="3"/>
  <c r="N1000" i="3"/>
  <c r="L1001" i="3"/>
  <c r="M1001" i="3"/>
  <c r="N1001" i="3"/>
  <c r="L1002" i="3"/>
  <c r="M1002" i="3"/>
  <c r="N1002" i="3"/>
  <c r="L1003" i="3"/>
  <c r="M1003" i="3"/>
  <c r="N1003" i="3"/>
  <c r="L1004" i="3"/>
  <c r="M1004" i="3"/>
  <c r="N1004" i="3"/>
  <c r="L1005" i="3"/>
  <c r="M1005" i="3"/>
  <c r="N1005" i="3"/>
  <c r="L1006" i="3"/>
  <c r="M1006" i="3"/>
  <c r="N1006" i="3"/>
  <c r="L1007" i="3"/>
  <c r="M1007" i="3"/>
  <c r="N1007" i="3"/>
  <c r="L1008" i="3"/>
  <c r="M1008" i="3"/>
  <c r="N1008" i="3"/>
  <c r="L1009" i="3"/>
  <c r="M1009" i="3"/>
  <c r="N1009" i="3"/>
  <c r="L1010" i="3"/>
  <c r="M1010" i="3"/>
  <c r="N1010" i="3"/>
  <c r="L1011" i="3"/>
  <c r="M1011" i="3"/>
  <c r="N1011" i="3"/>
  <c r="L1012" i="3"/>
  <c r="M1012" i="3"/>
  <c r="N1012" i="3"/>
  <c r="L1013" i="3"/>
  <c r="M1013" i="3"/>
  <c r="N1013" i="3"/>
  <c r="L1014" i="3"/>
  <c r="M1014" i="3"/>
  <c r="N1014" i="3"/>
  <c r="L1015" i="3"/>
  <c r="M1015" i="3"/>
  <c r="N1015" i="3"/>
  <c r="L1016" i="3"/>
  <c r="M1016" i="3"/>
  <c r="N1016" i="3"/>
  <c r="L1017" i="3"/>
  <c r="M1017" i="3"/>
  <c r="N1017" i="3"/>
  <c r="L1018" i="3"/>
  <c r="M1018" i="3"/>
  <c r="N1018" i="3"/>
  <c r="L1019" i="3"/>
  <c r="M1019" i="3"/>
  <c r="N1019" i="3"/>
  <c r="L1020" i="3"/>
  <c r="M1020" i="3"/>
  <c r="N1020" i="3"/>
  <c r="L1021" i="3"/>
  <c r="M1021" i="3"/>
  <c r="N1021" i="3"/>
  <c r="L1022" i="3"/>
  <c r="M1022" i="3"/>
  <c r="N1022" i="3"/>
  <c r="L1023" i="3"/>
  <c r="M1023" i="3"/>
  <c r="N1023" i="3"/>
  <c r="L1024" i="3"/>
  <c r="M1024" i="3"/>
  <c r="N1024" i="3"/>
  <c r="L1025" i="3"/>
  <c r="M1025" i="3"/>
  <c r="N1025" i="3"/>
  <c r="L1026" i="3"/>
  <c r="M1026" i="3"/>
  <c r="N1026" i="3"/>
  <c r="L1027" i="3"/>
  <c r="M1027" i="3"/>
  <c r="N1027" i="3"/>
  <c r="L1028" i="3"/>
  <c r="M1028" i="3"/>
  <c r="N1028" i="3"/>
  <c r="L1029" i="3"/>
  <c r="M1029" i="3"/>
  <c r="N1029" i="3"/>
  <c r="L1030" i="3"/>
  <c r="M1030" i="3"/>
  <c r="N1030" i="3"/>
  <c r="L1031" i="3"/>
  <c r="M1031" i="3"/>
  <c r="N1031" i="3"/>
  <c r="L1032" i="3"/>
  <c r="M1032" i="3"/>
  <c r="N1032" i="3"/>
  <c r="L1033" i="3"/>
  <c r="M1033" i="3"/>
  <c r="N1033" i="3"/>
  <c r="L1034" i="3"/>
  <c r="M1034" i="3"/>
  <c r="N1034" i="3"/>
  <c r="L1035" i="3"/>
  <c r="M1035" i="3"/>
  <c r="N1035" i="3"/>
  <c r="L1036" i="3"/>
  <c r="M1036" i="3"/>
  <c r="N1036" i="3"/>
  <c r="L1037" i="3"/>
  <c r="M1037" i="3"/>
  <c r="N1037" i="3"/>
  <c r="L1038" i="3"/>
  <c r="M1038" i="3"/>
  <c r="N1038" i="3"/>
  <c r="L1039" i="3"/>
  <c r="M1039" i="3"/>
  <c r="N1039" i="3"/>
  <c r="L1040" i="3"/>
  <c r="M1040" i="3"/>
  <c r="N1040" i="3"/>
  <c r="L1041" i="3"/>
  <c r="M1041" i="3"/>
  <c r="N1041" i="3"/>
  <c r="L1042" i="3"/>
  <c r="M1042" i="3"/>
  <c r="N1042" i="3"/>
  <c r="L1043" i="3"/>
  <c r="M1043" i="3"/>
  <c r="N1043" i="3"/>
  <c r="L1044" i="3"/>
  <c r="M1044" i="3"/>
  <c r="N1044" i="3"/>
  <c r="L1045" i="3"/>
  <c r="M1045" i="3"/>
  <c r="N1045" i="3"/>
  <c r="L1046" i="3"/>
  <c r="M1046" i="3"/>
  <c r="N1046" i="3"/>
  <c r="L1047" i="3"/>
  <c r="M1047" i="3"/>
  <c r="N1047" i="3"/>
  <c r="L1048" i="3"/>
  <c r="M1048" i="3"/>
  <c r="N1048" i="3"/>
  <c r="L1049" i="3"/>
  <c r="M1049" i="3"/>
  <c r="N1049" i="3"/>
  <c r="L1050" i="3"/>
  <c r="M1050" i="3"/>
  <c r="N1050" i="3"/>
  <c r="L1051" i="3"/>
  <c r="M1051" i="3"/>
  <c r="N1051" i="3"/>
  <c r="L1052" i="3"/>
  <c r="M1052" i="3"/>
  <c r="N1052" i="3"/>
  <c r="L1053" i="3"/>
  <c r="M1053" i="3"/>
  <c r="N1053" i="3"/>
  <c r="L1054" i="3"/>
  <c r="M1054" i="3"/>
  <c r="N1054" i="3"/>
  <c r="L1055" i="3"/>
  <c r="M1055" i="3"/>
  <c r="N1055" i="3"/>
  <c r="L1056" i="3"/>
  <c r="M1056" i="3"/>
  <c r="N1056" i="3"/>
  <c r="L1057" i="3"/>
  <c r="M1057" i="3"/>
  <c r="N1057" i="3"/>
  <c r="L1058" i="3"/>
  <c r="M1058" i="3"/>
  <c r="N1058" i="3"/>
  <c r="L1059" i="3"/>
  <c r="M1059" i="3"/>
  <c r="N1059" i="3"/>
  <c r="L1060" i="3"/>
  <c r="M1060" i="3"/>
  <c r="N1060" i="3"/>
  <c r="L1061" i="3"/>
  <c r="M1061" i="3"/>
  <c r="N1061" i="3"/>
  <c r="L1062" i="3"/>
  <c r="M1062" i="3"/>
  <c r="N1062" i="3"/>
  <c r="L1063" i="3"/>
  <c r="M1063" i="3"/>
  <c r="N1063" i="3"/>
  <c r="L1064" i="3"/>
  <c r="M1064" i="3"/>
  <c r="N1064" i="3"/>
  <c r="L1065" i="3"/>
  <c r="M1065" i="3"/>
  <c r="N1065" i="3"/>
  <c r="L1066" i="3"/>
  <c r="M1066" i="3"/>
  <c r="N1066" i="3"/>
  <c r="L1067" i="3"/>
  <c r="M1067" i="3"/>
  <c r="N1067" i="3"/>
  <c r="L1068" i="3"/>
  <c r="M1068" i="3"/>
  <c r="N1068" i="3"/>
  <c r="L1069" i="3"/>
  <c r="M1069" i="3"/>
  <c r="N1069" i="3"/>
  <c r="L1070" i="3"/>
  <c r="M1070" i="3"/>
  <c r="N1070" i="3"/>
  <c r="L1071" i="3"/>
  <c r="M1071" i="3"/>
  <c r="N1071" i="3"/>
  <c r="L1072" i="3"/>
  <c r="M1072" i="3"/>
  <c r="N1072" i="3"/>
  <c r="L1073" i="3"/>
  <c r="M1073" i="3"/>
  <c r="N1073" i="3"/>
  <c r="L1074" i="3"/>
  <c r="M1074" i="3"/>
  <c r="N1074" i="3"/>
  <c r="L1075" i="3"/>
  <c r="M1075" i="3"/>
  <c r="N1075" i="3"/>
  <c r="L1076" i="3"/>
  <c r="M1076" i="3"/>
  <c r="N1076" i="3"/>
  <c r="L1077" i="3"/>
  <c r="M1077" i="3"/>
  <c r="N1077" i="3"/>
  <c r="L1078" i="3"/>
  <c r="M1078" i="3"/>
  <c r="N1078" i="3"/>
  <c r="L1079" i="3"/>
  <c r="M1079" i="3"/>
  <c r="N1079" i="3"/>
  <c r="L1080" i="3"/>
  <c r="M1080" i="3"/>
  <c r="N1080" i="3"/>
  <c r="L1081" i="3"/>
  <c r="M1081" i="3"/>
  <c r="N1081" i="3"/>
  <c r="L1082" i="3"/>
  <c r="M1082" i="3"/>
  <c r="N1082" i="3"/>
  <c r="L1083" i="3"/>
  <c r="M1083" i="3"/>
  <c r="N1083" i="3"/>
  <c r="L1084" i="3"/>
  <c r="M1084" i="3"/>
  <c r="N1084" i="3"/>
  <c r="L1085" i="3"/>
  <c r="M1085" i="3"/>
  <c r="N1085" i="3"/>
  <c r="L1086" i="3"/>
  <c r="M1086" i="3"/>
  <c r="N1086" i="3"/>
  <c r="L1087" i="3"/>
  <c r="M1087" i="3"/>
  <c r="N1087" i="3"/>
  <c r="L1088" i="3"/>
  <c r="M1088" i="3"/>
  <c r="N1088" i="3"/>
  <c r="L1089" i="3"/>
  <c r="M1089" i="3"/>
  <c r="N1089" i="3"/>
  <c r="L1090" i="3"/>
  <c r="M1090" i="3"/>
  <c r="N1090" i="3"/>
  <c r="L1091" i="3"/>
  <c r="M1091" i="3"/>
  <c r="N1091" i="3"/>
  <c r="L1092" i="3"/>
  <c r="M1092" i="3"/>
  <c r="N1092" i="3"/>
  <c r="L1093" i="3"/>
  <c r="M1093" i="3"/>
  <c r="N1093" i="3"/>
  <c r="L1094" i="3"/>
  <c r="M1094" i="3"/>
  <c r="N1094" i="3"/>
  <c r="L1095" i="3"/>
  <c r="M1095" i="3"/>
  <c r="N1095" i="3"/>
  <c r="L1096" i="3"/>
  <c r="M1096" i="3"/>
  <c r="N1096" i="3"/>
  <c r="L1097" i="3"/>
  <c r="M1097" i="3"/>
  <c r="N1097" i="3"/>
  <c r="L1098" i="3"/>
  <c r="M1098" i="3"/>
  <c r="N1098" i="3"/>
  <c r="L1099" i="3"/>
  <c r="M1099" i="3"/>
  <c r="N1099" i="3"/>
  <c r="L1100" i="3"/>
  <c r="M1100" i="3"/>
  <c r="N1100" i="3"/>
  <c r="L1101" i="3"/>
  <c r="M1101" i="3"/>
  <c r="N1101" i="3"/>
  <c r="L1102" i="3"/>
  <c r="M1102" i="3"/>
  <c r="N1102" i="3"/>
  <c r="L1103" i="3"/>
  <c r="M1103" i="3"/>
  <c r="N1103" i="3"/>
  <c r="L1104" i="3"/>
  <c r="M1104" i="3"/>
  <c r="N1104" i="3"/>
  <c r="L1105" i="3"/>
  <c r="M1105" i="3"/>
  <c r="N1105" i="3"/>
  <c r="L1106" i="3"/>
  <c r="M1106" i="3"/>
  <c r="N1106" i="3"/>
  <c r="L1107" i="3"/>
  <c r="M1107" i="3"/>
  <c r="N1107" i="3"/>
  <c r="L1108" i="3"/>
  <c r="M1108" i="3"/>
  <c r="N1108" i="3"/>
  <c r="L1109" i="3"/>
  <c r="M1109" i="3"/>
  <c r="N1109" i="3"/>
  <c r="L1110" i="3"/>
  <c r="M1110" i="3"/>
  <c r="N1110" i="3"/>
  <c r="L1111" i="3"/>
  <c r="M1111" i="3"/>
  <c r="N1111" i="3"/>
  <c r="L1112" i="3"/>
  <c r="M1112" i="3"/>
  <c r="N1112" i="3"/>
  <c r="L1113" i="3"/>
  <c r="M1113" i="3"/>
  <c r="N1113" i="3"/>
  <c r="L1114" i="3"/>
  <c r="M1114" i="3"/>
  <c r="N1114" i="3"/>
  <c r="L1115" i="3"/>
  <c r="M1115" i="3"/>
  <c r="N1115" i="3"/>
  <c r="L1116" i="3"/>
  <c r="M1116" i="3"/>
  <c r="N1116" i="3"/>
  <c r="L1117" i="3"/>
  <c r="M1117" i="3"/>
  <c r="N1117" i="3"/>
  <c r="L1118" i="3"/>
  <c r="M1118" i="3"/>
  <c r="N1118" i="3"/>
  <c r="L1119" i="3"/>
  <c r="M1119" i="3"/>
  <c r="N1119" i="3"/>
  <c r="L1120" i="3"/>
  <c r="M1120" i="3"/>
  <c r="N1120" i="3"/>
  <c r="L1121" i="3"/>
  <c r="M1121" i="3"/>
  <c r="N1121" i="3"/>
  <c r="L1122" i="3"/>
  <c r="M1122" i="3"/>
  <c r="N1122" i="3"/>
  <c r="L1123" i="3"/>
  <c r="M1123" i="3"/>
  <c r="N1123" i="3"/>
  <c r="L1124" i="3"/>
  <c r="M1124" i="3"/>
  <c r="N1124" i="3"/>
  <c r="L1125" i="3"/>
  <c r="M1125" i="3"/>
  <c r="N1125" i="3"/>
  <c r="L1126" i="3"/>
  <c r="M1126" i="3"/>
  <c r="N1126" i="3"/>
  <c r="L1127" i="3"/>
  <c r="M1127" i="3"/>
  <c r="N1127" i="3"/>
  <c r="L1128" i="3"/>
  <c r="M1128" i="3"/>
  <c r="N1128" i="3"/>
  <c r="L1129" i="3"/>
  <c r="M1129" i="3"/>
  <c r="N1129" i="3"/>
  <c r="L1130" i="3"/>
  <c r="M1130" i="3"/>
  <c r="N1130" i="3"/>
  <c r="L1131" i="3"/>
  <c r="M1131" i="3"/>
  <c r="N1131" i="3"/>
  <c r="L1132" i="3"/>
  <c r="M1132" i="3"/>
  <c r="N1132" i="3"/>
  <c r="L1133" i="3"/>
  <c r="M1133" i="3"/>
  <c r="N1133" i="3"/>
  <c r="L1134" i="3"/>
  <c r="M1134" i="3"/>
  <c r="N1134" i="3"/>
  <c r="L1135" i="3"/>
  <c r="M1135" i="3"/>
  <c r="N1135" i="3"/>
  <c r="L1136" i="3"/>
  <c r="M1136" i="3"/>
  <c r="N1136" i="3"/>
  <c r="L1137" i="3"/>
  <c r="M1137" i="3"/>
  <c r="N1137" i="3"/>
  <c r="L1138" i="3"/>
  <c r="M1138" i="3"/>
  <c r="N1138" i="3"/>
  <c r="L1139" i="3"/>
  <c r="M1139" i="3"/>
  <c r="N1139" i="3"/>
  <c r="L1140" i="3"/>
  <c r="M1140" i="3"/>
  <c r="N1140" i="3"/>
  <c r="L1141" i="3"/>
  <c r="M1141" i="3"/>
  <c r="N1141" i="3"/>
  <c r="L1142" i="3"/>
  <c r="M1142" i="3"/>
  <c r="N1142" i="3"/>
  <c r="L1143" i="3"/>
  <c r="M1143" i="3"/>
  <c r="N1143" i="3"/>
  <c r="L1144" i="3"/>
  <c r="M1144" i="3"/>
  <c r="N1144" i="3"/>
  <c r="L1145" i="3"/>
  <c r="M1145" i="3"/>
  <c r="N1145" i="3"/>
  <c r="L1146" i="3"/>
  <c r="M1146" i="3"/>
  <c r="N1146" i="3"/>
  <c r="L1147" i="3"/>
  <c r="M1147" i="3"/>
  <c r="N1147" i="3"/>
  <c r="L1148" i="3"/>
  <c r="M1148" i="3"/>
  <c r="N1148" i="3"/>
  <c r="L1149" i="3"/>
  <c r="M1149" i="3"/>
  <c r="N1149" i="3"/>
  <c r="L1150" i="3"/>
  <c r="M1150" i="3"/>
  <c r="N1150" i="3"/>
  <c r="L1151" i="3"/>
  <c r="M1151" i="3"/>
  <c r="N1151" i="3"/>
  <c r="L1152" i="3"/>
  <c r="M1152" i="3"/>
  <c r="N1152" i="3"/>
  <c r="L1153" i="3"/>
  <c r="M1153" i="3"/>
  <c r="N1153" i="3"/>
  <c r="L1154" i="3"/>
  <c r="M1154" i="3"/>
  <c r="N1154" i="3"/>
  <c r="L1155" i="3"/>
  <c r="M1155" i="3"/>
  <c r="N1155" i="3"/>
  <c r="L1156" i="3"/>
  <c r="M1156" i="3"/>
  <c r="N1156" i="3"/>
  <c r="L1157" i="3"/>
  <c r="M1157" i="3"/>
  <c r="N1157" i="3"/>
  <c r="L1158" i="3"/>
  <c r="M1158" i="3"/>
  <c r="N1158" i="3"/>
  <c r="L1159" i="3"/>
  <c r="M1159" i="3"/>
  <c r="N1159" i="3"/>
  <c r="L1160" i="3"/>
  <c r="M1160" i="3"/>
  <c r="N1160" i="3"/>
  <c r="L1161" i="3"/>
  <c r="M1161" i="3"/>
  <c r="N1161" i="3"/>
  <c r="L1162" i="3"/>
  <c r="M1162" i="3"/>
  <c r="N1162" i="3"/>
  <c r="L1163" i="3"/>
  <c r="M1163" i="3"/>
  <c r="N1163" i="3"/>
  <c r="L1164" i="3"/>
  <c r="M1164" i="3"/>
  <c r="N1164" i="3"/>
  <c r="L1165" i="3"/>
  <c r="M1165" i="3"/>
  <c r="N1165" i="3"/>
  <c r="L1166" i="3"/>
  <c r="M1166" i="3"/>
  <c r="N1166" i="3"/>
  <c r="L1167" i="3"/>
  <c r="M1167" i="3"/>
  <c r="N1167" i="3"/>
  <c r="L1168" i="3"/>
  <c r="M1168" i="3"/>
  <c r="N1168" i="3"/>
  <c r="L1169" i="3"/>
  <c r="M1169" i="3"/>
  <c r="N1169" i="3"/>
  <c r="L1170" i="3"/>
  <c r="M1170" i="3"/>
  <c r="N1170" i="3"/>
  <c r="L1171" i="3"/>
  <c r="M1171" i="3"/>
  <c r="N1171" i="3"/>
  <c r="L1172" i="3"/>
  <c r="M1172" i="3"/>
  <c r="N1172" i="3"/>
  <c r="L1173" i="3"/>
  <c r="M1173" i="3"/>
  <c r="N1173" i="3"/>
  <c r="L1174" i="3"/>
  <c r="M1174" i="3"/>
  <c r="N1174" i="3"/>
  <c r="L1175" i="3"/>
  <c r="M1175" i="3"/>
  <c r="N1175" i="3"/>
  <c r="L1176" i="3"/>
  <c r="M1176" i="3"/>
  <c r="N1176" i="3"/>
  <c r="L1177" i="3"/>
  <c r="M1177" i="3"/>
  <c r="N1177" i="3"/>
  <c r="L1178" i="3"/>
  <c r="M1178" i="3"/>
  <c r="N1178" i="3"/>
  <c r="L1179" i="3"/>
  <c r="M1179" i="3"/>
  <c r="N1179" i="3"/>
  <c r="L1180" i="3"/>
  <c r="M1180" i="3"/>
  <c r="N1180" i="3"/>
  <c r="L1181" i="3"/>
  <c r="M1181" i="3"/>
  <c r="N1181" i="3"/>
  <c r="L1182" i="3"/>
  <c r="M1182" i="3"/>
  <c r="N1182" i="3"/>
  <c r="L1183" i="3"/>
  <c r="M1183" i="3"/>
  <c r="N1183" i="3"/>
  <c r="L1184" i="3"/>
  <c r="M1184" i="3"/>
  <c r="N1184" i="3"/>
  <c r="L1185" i="3"/>
  <c r="M1185" i="3"/>
  <c r="N1185" i="3"/>
  <c r="L1186" i="3"/>
  <c r="M1186" i="3"/>
  <c r="N1186" i="3"/>
  <c r="L1187" i="3"/>
  <c r="M1187" i="3"/>
  <c r="N1187" i="3"/>
  <c r="L1188" i="3"/>
  <c r="M1188" i="3"/>
  <c r="N1188" i="3"/>
  <c r="L1189" i="3"/>
  <c r="M1189" i="3"/>
  <c r="N1189" i="3"/>
  <c r="L1190" i="3"/>
  <c r="M1190" i="3"/>
  <c r="N1190" i="3"/>
  <c r="L1191" i="3"/>
  <c r="M1191" i="3"/>
  <c r="N1191" i="3"/>
  <c r="L1192" i="3"/>
  <c r="M1192" i="3"/>
  <c r="N1192" i="3"/>
  <c r="L1193" i="3"/>
  <c r="M1193" i="3"/>
  <c r="N1193" i="3"/>
  <c r="L1194" i="3"/>
  <c r="M1194" i="3"/>
  <c r="N1194" i="3"/>
  <c r="L1195" i="3"/>
  <c r="M1195" i="3"/>
  <c r="N1195" i="3"/>
  <c r="L1196" i="3"/>
  <c r="M1196" i="3"/>
  <c r="N1196" i="3"/>
  <c r="L1197" i="3"/>
  <c r="M1197" i="3"/>
  <c r="N1197" i="3"/>
  <c r="L1198" i="3"/>
  <c r="M1198" i="3"/>
  <c r="N1198" i="3"/>
  <c r="L1199" i="3"/>
  <c r="M1199" i="3"/>
  <c r="N1199" i="3"/>
  <c r="L1200" i="3"/>
  <c r="M1200" i="3"/>
  <c r="N1200" i="3"/>
  <c r="L1201" i="3"/>
  <c r="M1201" i="3"/>
  <c r="N1201" i="3"/>
  <c r="L1202" i="3"/>
  <c r="M1202" i="3"/>
  <c r="N1202" i="3"/>
  <c r="L1203" i="3"/>
  <c r="M1203" i="3"/>
  <c r="N1203" i="3"/>
  <c r="L1204" i="3"/>
  <c r="M1204" i="3"/>
  <c r="N1204" i="3"/>
  <c r="L1205" i="3"/>
  <c r="M1205" i="3"/>
  <c r="N1205" i="3"/>
  <c r="L1206" i="3"/>
  <c r="M1206" i="3"/>
  <c r="N1206" i="3"/>
  <c r="L1207" i="3"/>
  <c r="M1207" i="3"/>
  <c r="N1207" i="3"/>
  <c r="L1208" i="3"/>
  <c r="M1208" i="3"/>
  <c r="N1208" i="3"/>
  <c r="L1209" i="3"/>
  <c r="M1209" i="3"/>
  <c r="N1209" i="3"/>
  <c r="L1210" i="3"/>
  <c r="M1210" i="3"/>
  <c r="N1210" i="3"/>
  <c r="L1211" i="3"/>
  <c r="M1211" i="3"/>
  <c r="N1211" i="3"/>
  <c r="L1212" i="3"/>
  <c r="M1212" i="3"/>
  <c r="N1212" i="3"/>
  <c r="L1213" i="3"/>
  <c r="M1213" i="3"/>
  <c r="N1213" i="3"/>
  <c r="L1214" i="3"/>
  <c r="M1214" i="3"/>
  <c r="N1214" i="3"/>
  <c r="L1215" i="3"/>
  <c r="M1215" i="3"/>
  <c r="N1215" i="3"/>
  <c r="L1216" i="3"/>
  <c r="M1216" i="3"/>
  <c r="N1216" i="3"/>
  <c r="L1217" i="3"/>
  <c r="M1217" i="3"/>
  <c r="N1217" i="3"/>
  <c r="L1218" i="3"/>
  <c r="M1218" i="3"/>
  <c r="N1218" i="3"/>
  <c r="L1219" i="3"/>
  <c r="M1219" i="3"/>
  <c r="N1219" i="3"/>
  <c r="L1220" i="3"/>
  <c r="M1220" i="3"/>
  <c r="N1220" i="3"/>
  <c r="L1221" i="3"/>
  <c r="M1221" i="3"/>
  <c r="N1221" i="3"/>
  <c r="L1222" i="3"/>
  <c r="M1222" i="3"/>
  <c r="N1222" i="3"/>
  <c r="L1223" i="3"/>
  <c r="M1223" i="3"/>
  <c r="N1223" i="3"/>
  <c r="L1224" i="3"/>
  <c r="M1224" i="3"/>
  <c r="N1224" i="3"/>
  <c r="L1225" i="3"/>
  <c r="M1225" i="3"/>
  <c r="N1225" i="3"/>
  <c r="L1226" i="3"/>
  <c r="M1226" i="3"/>
  <c r="N1226" i="3"/>
  <c r="L1227" i="3"/>
  <c r="M1227" i="3"/>
  <c r="N1227" i="3"/>
  <c r="L1228" i="3"/>
  <c r="M1228" i="3"/>
  <c r="N1228" i="3"/>
  <c r="L1229" i="3"/>
  <c r="M1229" i="3"/>
  <c r="N1229" i="3"/>
  <c r="L1230" i="3"/>
  <c r="M1230" i="3"/>
  <c r="N1230" i="3"/>
  <c r="L1231" i="3"/>
  <c r="M1231" i="3"/>
  <c r="N1231" i="3"/>
  <c r="L1232" i="3"/>
  <c r="M1232" i="3"/>
  <c r="N1232" i="3"/>
  <c r="L1233" i="3"/>
  <c r="M1233" i="3"/>
  <c r="N1233" i="3"/>
  <c r="L1234" i="3"/>
  <c r="M1234" i="3"/>
  <c r="N1234" i="3"/>
  <c r="L1235" i="3"/>
  <c r="M1235" i="3"/>
  <c r="N1235" i="3"/>
  <c r="L1236" i="3"/>
  <c r="M1236" i="3"/>
  <c r="N1236" i="3"/>
  <c r="L1237" i="3"/>
  <c r="M1237" i="3"/>
  <c r="N1237" i="3"/>
  <c r="L1238" i="3"/>
  <c r="M1238" i="3"/>
  <c r="N1238" i="3"/>
  <c r="L1239" i="3"/>
  <c r="M1239" i="3"/>
  <c r="N1239" i="3"/>
  <c r="L1240" i="3"/>
  <c r="M1240" i="3"/>
  <c r="N1240" i="3"/>
  <c r="L1241" i="3"/>
  <c r="M1241" i="3"/>
  <c r="N1241" i="3"/>
  <c r="L1242" i="3"/>
  <c r="M1242" i="3"/>
  <c r="N1242" i="3"/>
  <c r="L1243" i="3"/>
  <c r="M1243" i="3"/>
  <c r="N1243" i="3"/>
  <c r="L1244" i="3"/>
  <c r="M1244" i="3"/>
  <c r="N1244" i="3"/>
  <c r="L1245" i="3"/>
  <c r="M1245" i="3"/>
  <c r="N1245" i="3"/>
  <c r="L1246" i="3"/>
  <c r="M1246" i="3"/>
  <c r="N1246" i="3"/>
  <c r="L1247" i="3"/>
  <c r="M1247" i="3"/>
  <c r="N1247" i="3"/>
  <c r="L1248" i="3"/>
  <c r="M1248" i="3"/>
  <c r="N1248" i="3"/>
  <c r="L1249" i="3"/>
  <c r="M1249" i="3"/>
  <c r="N1249" i="3"/>
  <c r="L1250" i="3"/>
  <c r="M1250" i="3"/>
  <c r="N1250" i="3"/>
  <c r="L1251" i="3"/>
  <c r="M1251" i="3"/>
  <c r="N1251" i="3"/>
  <c r="L1252" i="3"/>
  <c r="M1252" i="3"/>
  <c r="N1252" i="3"/>
  <c r="L1253" i="3"/>
  <c r="M1253" i="3"/>
  <c r="N1253" i="3"/>
  <c r="L1254" i="3"/>
  <c r="M1254" i="3"/>
  <c r="N1254" i="3"/>
  <c r="L1255" i="3"/>
  <c r="M1255" i="3"/>
  <c r="N1255" i="3"/>
  <c r="L1256" i="3"/>
  <c r="M1256" i="3"/>
  <c r="N1256" i="3"/>
  <c r="L1257" i="3"/>
  <c r="M1257" i="3"/>
  <c r="N1257" i="3"/>
  <c r="L1258" i="3"/>
  <c r="M1258" i="3"/>
  <c r="N1258" i="3"/>
  <c r="L1259" i="3"/>
  <c r="M1259" i="3"/>
  <c r="N1259" i="3"/>
  <c r="L1260" i="3"/>
  <c r="M1260" i="3"/>
  <c r="N1260" i="3"/>
  <c r="L1261" i="3"/>
  <c r="M1261" i="3"/>
  <c r="N1261" i="3"/>
  <c r="L1262" i="3"/>
  <c r="M1262" i="3"/>
  <c r="N1262" i="3"/>
  <c r="L1263" i="3"/>
  <c r="M1263" i="3"/>
  <c r="N1263" i="3"/>
  <c r="L1264" i="3"/>
  <c r="M1264" i="3"/>
  <c r="N1264" i="3"/>
  <c r="L1265" i="3"/>
  <c r="M1265" i="3"/>
  <c r="N1265" i="3"/>
  <c r="L1266" i="3"/>
  <c r="M1266" i="3"/>
  <c r="N1266" i="3"/>
  <c r="L1267" i="3"/>
  <c r="M1267" i="3"/>
  <c r="N1267" i="3"/>
  <c r="L1268" i="3"/>
  <c r="M1268" i="3"/>
  <c r="N1268" i="3"/>
  <c r="L1269" i="3"/>
  <c r="M1269" i="3"/>
  <c r="N1269" i="3"/>
  <c r="L1270" i="3"/>
  <c r="M1270" i="3"/>
  <c r="N1270" i="3"/>
  <c r="L1271" i="3"/>
  <c r="M1271" i="3"/>
  <c r="N1271" i="3"/>
  <c r="L1272" i="3"/>
  <c r="M1272" i="3"/>
  <c r="N1272" i="3"/>
  <c r="L1273" i="3"/>
  <c r="M1273" i="3"/>
  <c r="N1273" i="3"/>
  <c r="L1274" i="3"/>
  <c r="M1274" i="3"/>
  <c r="N1274" i="3"/>
  <c r="L1275" i="3"/>
  <c r="M1275" i="3"/>
  <c r="N1275" i="3"/>
  <c r="L1276" i="3"/>
  <c r="M1276" i="3"/>
  <c r="N1276" i="3"/>
  <c r="L1277" i="3"/>
  <c r="M1277" i="3"/>
  <c r="N1277" i="3"/>
  <c r="L1278" i="3"/>
  <c r="M1278" i="3"/>
  <c r="N1278" i="3"/>
  <c r="L1279" i="3"/>
  <c r="M1279" i="3"/>
  <c r="N1279" i="3"/>
  <c r="L1280" i="3"/>
  <c r="M1280" i="3"/>
  <c r="N1280" i="3"/>
  <c r="L1281" i="3"/>
  <c r="M1281" i="3"/>
  <c r="N1281" i="3"/>
  <c r="L1282" i="3"/>
  <c r="M1282" i="3"/>
  <c r="N1282" i="3"/>
  <c r="L1283" i="3"/>
  <c r="M1283" i="3"/>
  <c r="N1283" i="3"/>
  <c r="L1284" i="3"/>
  <c r="M1284" i="3"/>
  <c r="N1284" i="3"/>
  <c r="L1285" i="3"/>
  <c r="M1285" i="3"/>
  <c r="N1285" i="3"/>
  <c r="L1286" i="3"/>
  <c r="M1286" i="3"/>
  <c r="N1286" i="3"/>
  <c r="L1287" i="3"/>
  <c r="M1287" i="3"/>
  <c r="N1287" i="3"/>
  <c r="L1288" i="3"/>
  <c r="M1288" i="3"/>
  <c r="N1288" i="3"/>
  <c r="L1289" i="3"/>
  <c r="M1289" i="3"/>
  <c r="N1289" i="3"/>
  <c r="L1290" i="3"/>
  <c r="M1290" i="3"/>
  <c r="N1290" i="3"/>
  <c r="L1291" i="3"/>
  <c r="M1291" i="3"/>
  <c r="N1291" i="3"/>
  <c r="L1292" i="3"/>
  <c r="M1292" i="3"/>
  <c r="N1292" i="3"/>
  <c r="L1293" i="3"/>
  <c r="M1293" i="3"/>
  <c r="N1293" i="3"/>
  <c r="L1294" i="3"/>
  <c r="M1294" i="3"/>
  <c r="N1294" i="3"/>
  <c r="L1295" i="3"/>
  <c r="M1295" i="3"/>
  <c r="N1295" i="3"/>
  <c r="L1296" i="3"/>
  <c r="M1296" i="3"/>
  <c r="N1296" i="3"/>
  <c r="L1297" i="3"/>
  <c r="M1297" i="3"/>
  <c r="N1297" i="3"/>
  <c r="L1298" i="3"/>
  <c r="M1298" i="3"/>
  <c r="N1298" i="3"/>
  <c r="L1299" i="3"/>
  <c r="M1299" i="3"/>
  <c r="N1299" i="3"/>
  <c r="L1300" i="3"/>
  <c r="M1300" i="3"/>
  <c r="N1300" i="3"/>
  <c r="L1301" i="3"/>
  <c r="M1301" i="3"/>
  <c r="N1301" i="3"/>
  <c r="L1302" i="3"/>
  <c r="M1302" i="3"/>
  <c r="N1302" i="3"/>
  <c r="L1303" i="3"/>
  <c r="M1303" i="3"/>
  <c r="N1303" i="3"/>
  <c r="L1304" i="3"/>
  <c r="M1304" i="3"/>
  <c r="N1304" i="3"/>
  <c r="L1305" i="3"/>
  <c r="M1305" i="3"/>
  <c r="N1305" i="3"/>
  <c r="L1306" i="3"/>
  <c r="M1306" i="3"/>
  <c r="N1306" i="3"/>
  <c r="L1307" i="3"/>
  <c r="M1307" i="3"/>
  <c r="N1307" i="3"/>
  <c r="L1308" i="3"/>
  <c r="M1308" i="3"/>
  <c r="N1308" i="3"/>
  <c r="L1309" i="3"/>
  <c r="M1309" i="3"/>
  <c r="N1309" i="3"/>
  <c r="L1310" i="3"/>
  <c r="M1310" i="3"/>
  <c r="N1310" i="3"/>
  <c r="L1311" i="3"/>
  <c r="M1311" i="3"/>
  <c r="N1311" i="3"/>
  <c r="L1312" i="3"/>
  <c r="M1312" i="3"/>
  <c r="N1312" i="3"/>
  <c r="L1313" i="3"/>
  <c r="M1313" i="3"/>
  <c r="N1313" i="3"/>
  <c r="L1314" i="3"/>
  <c r="M1314" i="3"/>
  <c r="N1314" i="3"/>
  <c r="L1315" i="3"/>
  <c r="M1315" i="3"/>
  <c r="N1315" i="3"/>
  <c r="L1316" i="3"/>
  <c r="M1316" i="3"/>
  <c r="N1316" i="3"/>
  <c r="L1317" i="3"/>
  <c r="M1317" i="3"/>
  <c r="N1317" i="3"/>
  <c r="L1318" i="3"/>
  <c r="M1318" i="3"/>
  <c r="N1318" i="3"/>
  <c r="L1319" i="3"/>
  <c r="M1319" i="3"/>
  <c r="N1319" i="3"/>
  <c r="L1320" i="3"/>
  <c r="M1320" i="3"/>
  <c r="N1320" i="3"/>
  <c r="L1321" i="3"/>
  <c r="M1321" i="3"/>
  <c r="N1321" i="3"/>
  <c r="L1322" i="3"/>
  <c r="M1322" i="3"/>
  <c r="N1322" i="3"/>
  <c r="L1323" i="3"/>
  <c r="M1323" i="3"/>
  <c r="N1323" i="3"/>
  <c r="L1324" i="3"/>
  <c r="M1324" i="3"/>
  <c r="N1324" i="3"/>
  <c r="L1325" i="3"/>
  <c r="M1325" i="3"/>
  <c r="N1325" i="3"/>
  <c r="L1326" i="3"/>
  <c r="M1326" i="3"/>
  <c r="N1326" i="3"/>
  <c r="L1327" i="3"/>
  <c r="M1327" i="3"/>
  <c r="N1327" i="3"/>
  <c r="L1328" i="3"/>
  <c r="M1328" i="3"/>
  <c r="N1328" i="3"/>
  <c r="L1329" i="3"/>
  <c r="M1329" i="3"/>
  <c r="N1329" i="3"/>
  <c r="L1330" i="3"/>
  <c r="M1330" i="3"/>
  <c r="N1330" i="3"/>
  <c r="L1331" i="3"/>
  <c r="M1331" i="3"/>
  <c r="N1331" i="3"/>
  <c r="L1332" i="3"/>
  <c r="M1332" i="3"/>
  <c r="N1332" i="3"/>
  <c r="L1333" i="3"/>
  <c r="M1333" i="3"/>
  <c r="N1333" i="3"/>
  <c r="L1334" i="3"/>
  <c r="M1334" i="3"/>
  <c r="N1334" i="3"/>
  <c r="L1335" i="3"/>
  <c r="M1335" i="3"/>
  <c r="N1335" i="3"/>
  <c r="L1336" i="3"/>
  <c r="M1336" i="3"/>
  <c r="N1336" i="3"/>
  <c r="L1337" i="3"/>
  <c r="M1337" i="3"/>
  <c r="N1337" i="3"/>
  <c r="L1338" i="3"/>
  <c r="M1338" i="3"/>
  <c r="N1338" i="3"/>
  <c r="L1339" i="3"/>
  <c r="M1339" i="3"/>
  <c r="N1339" i="3"/>
  <c r="L1340" i="3"/>
  <c r="M1340" i="3"/>
  <c r="N1340" i="3"/>
  <c r="L1341" i="3"/>
  <c r="M1341" i="3"/>
  <c r="N1341" i="3"/>
  <c r="L1342" i="3"/>
  <c r="M1342" i="3"/>
  <c r="N1342" i="3"/>
  <c r="L1343" i="3"/>
  <c r="M1343" i="3"/>
  <c r="N1343" i="3"/>
  <c r="L1344" i="3"/>
  <c r="M1344" i="3"/>
  <c r="N1344" i="3"/>
  <c r="L1345" i="3"/>
  <c r="M1345" i="3"/>
  <c r="N1345" i="3"/>
  <c r="L1346" i="3"/>
  <c r="M1346" i="3"/>
  <c r="N1346" i="3"/>
  <c r="L1347" i="3"/>
  <c r="M1347" i="3"/>
  <c r="N1347" i="3"/>
  <c r="L1348" i="3"/>
  <c r="M1348" i="3"/>
  <c r="N1348" i="3"/>
  <c r="L1349" i="3"/>
  <c r="M1349" i="3"/>
  <c r="N1349" i="3"/>
  <c r="L1350" i="3"/>
  <c r="M1350" i="3"/>
  <c r="N1350" i="3"/>
  <c r="L1351" i="3"/>
  <c r="M1351" i="3"/>
  <c r="N1351" i="3"/>
  <c r="L1352" i="3"/>
  <c r="M1352" i="3"/>
  <c r="N1352" i="3"/>
  <c r="L1353" i="3"/>
  <c r="M1353" i="3"/>
  <c r="N1353" i="3"/>
  <c r="L1354" i="3"/>
  <c r="M1354" i="3"/>
  <c r="N1354" i="3"/>
  <c r="L1355" i="3"/>
  <c r="M1355" i="3"/>
  <c r="N1355" i="3"/>
  <c r="L1356" i="3"/>
  <c r="M1356" i="3"/>
  <c r="N1356" i="3"/>
  <c r="L1357" i="3"/>
  <c r="M1357" i="3"/>
  <c r="N1357" i="3"/>
  <c r="L1358" i="3"/>
  <c r="M1358" i="3"/>
  <c r="N1358" i="3"/>
  <c r="L1359" i="3"/>
  <c r="M1359" i="3"/>
  <c r="N1359" i="3"/>
  <c r="L1360" i="3"/>
  <c r="M1360" i="3"/>
  <c r="N1360" i="3"/>
  <c r="L1361" i="3"/>
  <c r="M1361" i="3"/>
  <c r="N1361" i="3"/>
  <c r="L1362" i="3"/>
  <c r="M1362" i="3"/>
  <c r="N1362" i="3"/>
  <c r="L1363" i="3"/>
  <c r="M1363" i="3"/>
  <c r="N1363" i="3"/>
  <c r="L1364" i="3"/>
  <c r="M1364" i="3"/>
  <c r="N1364" i="3"/>
  <c r="L1365" i="3"/>
  <c r="M1365" i="3"/>
  <c r="N1365" i="3"/>
  <c r="L1366" i="3"/>
  <c r="M1366" i="3"/>
  <c r="N1366" i="3"/>
  <c r="L1367" i="3"/>
  <c r="M1367" i="3"/>
  <c r="N1367" i="3"/>
  <c r="L1368" i="3"/>
  <c r="M1368" i="3"/>
  <c r="N1368" i="3"/>
  <c r="L1369" i="3"/>
  <c r="M1369" i="3"/>
  <c r="N1369" i="3"/>
  <c r="L1370" i="3"/>
  <c r="M1370" i="3"/>
  <c r="N1370" i="3"/>
  <c r="L1371" i="3"/>
  <c r="M1371" i="3"/>
  <c r="N1371" i="3"/>
  <c r="L1372" i="3"/>
  <c r="M1372" i="3"/>
  <c r="N1372" i="3"/>
  <c r="L1373" i="3"/>
  <c r="M1373" i="3"/>
  <c r="N1373" i="3"/>
  <c r="L1374" i="3"/>
  <c r="M1374" i="3"/>
  <c r="N1374" i="3"/>
  <c r="L1375" i="3"/>
  <c r="M1375" i="3"/>
  <c r="N1375" i="3"/>
  <c r="L1376" i="3"/>
  <c r="M1376" i="3"/>
  <c r="N1376" i="3"/>
  <c r="L1377" i="3"/>
  <c r="M1377" i="3"/>
  <c r="N1377" i="3"/>
  <c r="L1378" i="3"/>
  <c r="M1378" i="3"/>
  <c r="N1378" i="3"/>
  <c r="L1379" i="3"/>
  <c r="M1379" i="3"/>
  <c r="N1379" i="3"/>
  <c r="L1380" i="3"/>
  <c r="M1380" i="3"/>
  <c r="N1380" i="3"/>
  <c r="L1381" i="3"/>
  <c r="M1381" i="3"/>
  <c r="N1381" i="3"/>
  <c r="L1382" i="3"/>
  <c r="M1382" i="3"/>
  <c r="N1382" i="3"/>
  <c r="L1383" i="3"/>
  <c r="M1383" i="3"/>
  <c r="N1383" i="3"/>
  <c r="L1384" i="3"/>
  <c r="M1384" i="3"/>
  <c r="N1384" i="3"/>
  <c r="L1385" i="3"/>
  <c r="M1385" i="3"/>
  <c r="N1385" i="3"/>
  <c r="L1386" i="3"/>
  <c r="M1386" i="3"/>
  <c r="N1386" i="3"/>
  <c r="L1387" i="3"/>
  <c r="M1387" i="3"/>
  <c r="N1387" i="3"/>
  <c r="L1388" i="3"/>
  <c r="M1388" i="3"/>
  <c r="N1388" i="3"/>
  <c r="L1389" i="3"/>
  <c r="M1389" i="3"/>
  <c r="N1389" i="3"/>
  <c r="L1390" i="3"/>
  <c r="M1390" i="3"/>
  <c r="N1390" i="3"/>
  <c r="L1391" i="3"/>
  <c r="M1391" i="3"/>
  <c r="N1391" i="3"/>
  <c r="L1392" i="3"/>
  <c r="M1392" i="3"/>
  <c r="N1392" i="3"/>
  <c r="L1393" i="3"/>
  <c r="M1393" i="3"/>
  <c r="N1393" i="3"/>
  <c r="L1394" i="3"/>
  <c r="M1394" i="3"/>
  <c r="N1394" i="3"/>
  <c r="L1395" i="3"/>
  <c r="M1395" i="3"/>
  <c r="N1395" i="3"/>
  <c r="L1396" i="3"/>
  <c r="M1396" i="3"/>
  <c r="N1396" i="3"/>
  <c r="L1397" i="3"/>
  <c r="M1397" i="3"/>
  <c r="N1397" i="3"/>
  <c r="L1398" i="3"/>
  <c r="M1398" i="3"/>
  <c r="N1398" i="3"/>
  <c r="L1399" i="3"/>
  <c r="M1399" i="3"/>
  <c r="N1399" i="3"/>
  <c r="L1400" i="3"/>
  <c r="M1400" i="3"/>
  <c r="N1400" i="3"/>
  <c r="L1401" i="3"/>
  <c r="M1401" i="3"/>
  <c r="N1401" i="3"/>
  <c r="L1402" i="3"/>
  <c r="M1402" i="3"/>
  <c r="N1402" i="3"/>
  <c r="L1403" i="3"/>
  <c r="M1403" i="3"/>
  <c r="N1403" i="3"/>
  <c r="L1404" i="3"/>
  <c r="M1404" i="3"/>
  <c r="N1404" i="3"/>
  <c r="L1405" i="3"/>
  <c r="M1405" i="3"/>
  <c r="N1405" i="3"/>
  <c r="L1406" i="3"/>
  <c r="M1406" i="3"/>
  <c r="N1406" i="3"/>
  <c r="L1407" i="3"/>
  <c r="M1407" i="3"/>
  <c r="N1407" i="3"/>
  <c r="L1408" i="3"/>
  <c r="M1408" i="3"/>
  <c r="N1408" i="3"/>
  <c r="L1409" i="3"/>
  <c r="M1409" i="3"/>
  <c r="N1409" i="3"/>
  <c r="L1410" i="3"/>
  <c r="M1410" i="3"/>
  <c r="N1410" i="3"/>
  <c r="L1411" i="3"/>
  <c r="M1411" i="3"/>
  <c r="N1411" i="3"/>
  <c r="L1412" i="3"/>
  <c r="M1412" i="3"/>
  <c r="N1412" i="3"/>
  <c r="L1413" i="3"/>
  <c r="M1413" i="3"/>
  <c r="N1413" i="3"/>
  <c r="L1414" i="3"/>
  <c r="M1414" i="3"/>
  <c r="N1414" i="3"/>
  <c r="L1415" i="3"/>
  <c r="M1415" i="3"/>
  <c r="N1415" i="3"/>
  <c r="L1416" i="3"/>
  <c r="M1416" i="3"/>
  <c r="N1416" i="3"/>
  <c r="L1417" i="3"/>
  <c r="M1417" i="3"/>
  <c r="N1417" i="3"/>
  <c r="L1418" i="3"/>
  <c r="M1418" i="3"/>
  <c r="N1418" i="3"/>
  <c r="L1419" i="3"/>
  <c r="M1419" i="3"/>
  <c r="N1419" i="3"/>
  <c r="L1420" i="3"/>
  <c r="M1420" i="3"/>
  <c r="N1420" i="3"/>
  <c r="L1421" i="3"/>
  <c r="M1421" i="3"/>
  <c r="N1421" i="3"/>
  <c r="L1422" i="3"/>
  <c r="M1422" i="3"/>
  <c r="N1422" i="3"/>
  <c r="L1423" i="3"/>
  <c r="M1423" i="3"/>
  <c r="N1423" i="3"/>
  <c r="L1424" i="3"/>
  <c r="M1424" i="3"/>
  <c r="N1424" i="3"/>
  <c r="L1425" i="3"/>
  <c r="M1425" i="3"/>
  <c r="N1425" i="3"/>
  <c r="L1426" i="3"/>
  <c r="M1426" i="3"/>
  <c r="N1426" i="3"/>
  <c r="L1427" i="3"/>
  <c r="M1427" i="3"/>
  <c r="N1427" i="3"/>
  <c r="L1428" i="3"/>
  <c r="M1428" i="3"/>
  <c r="N1428" i="3"/>
  <c r="L1429" i="3"/>
  <c r="M1429" i="3"/>
  <c r="N1429" i="3"/>
  <c r="L1430" i="3"/>
  <c r="M1430" i="3"/>
  <c r="N1430" i="3"/>
  <c r="L1431" i="3"/>
  <c r="M1431" i="3"/>
  <c r="N1431" i="3"/>
  <c r="L1432" i="3"/>
  <c r="M1432" i="3"/>
  <c r="N1432" i="3"/>
  <c r="L1433" i="3"/>
  <c r="M1433" i="3"/>
  <c r="N1433" i="3"/>
  <c r="L1434" i="3"/>
  <c r="M1434" i="3"/>
  <c r="N1434" i="3"/>
  <c r="L1435" i="3"/>
  <c r="M1435" i="3"/>
  <c r="N1435" i="3"/>
  <c r="L1436" i="3"/>
  <c r="M1436" i="3"/>
  <c r="N1436" i="3"/>
  <c r="L1437" i="3"/>
  <c r="M1437" i="3"/>
  <c r="N1437" i="3"/>
  <c r="L1438" i="3"/>
  <c r="M1438" i="3"/>
  <c r="N1438" i="3"/>
  <c r="L1439" i="3"/>
  <c r="M1439" i="3"/>
  <c r="N1439" i="3"/>
  <c r="L1440" i="3"/>
  <c r="M1440" i="3"/>
  <c r="N1440" i="3"/>
  <c r="L1441" i="3"/>
  <c r="M1441" i="3"/>
  <c r="N1441" i="3"/>
  <c r="L1442" i="3"/>
  <c r="M1442" i="3"/>
  <c r="N1442" i="3"/>
  <c r="L1443" i="3"/>
  <c r="M1443" i="3"/>
  <c r="N1443" i="3"/>
  <c r="L1444" i="3"/>
  <c r="M1444" i="3"/>
  <c r="N1444" i="3"/>
  <c r="L1445" i="3"/>
  <c r="M1445" i="3"/>
  <c r="N1445" i="3"/>
  <c r="L1446" i="3"/>
  <c r="M1446" i="3"/>
  <c r="N1446" i="3"/>
  <c r="L1447" i="3"/>
  <c r="M1447" i="3"/>
  <c r="N1447" i="3"/>
  <c r="L1448" i="3"/>
  <c r="M1448" i="3"/>
  <c r="N1448" i="3"/>
  <c r="L1449" i="3"/>
  <c r="M1449" i="3"/>
  <c r="N1449" i="3"/>
  <c r="L1450" i="3"/>
  <c r="M1450" i="3"/>
  <c r="N1450" i="3"/>
  <c r="L1451" i="3"/>
  <c r="M1451" i="3"/>
  <c r="N1451" i="3"/>
  <c r="L1452" i="3"/>
  <c r="M1452" i="3"/>
  <c r="N1452" i="3"/>
  <c r="L1453" i="3"/>
  <c r="M1453" i="3"/>
  <c r="N1453" i="3"/>
  <c r="L1454" i="3"/>
  <c r="M1454" i="3"/>
  <c r="N1454" i="3"/>
  <c r="L1455" i="3"/>
  <c r="M1455" i="3"/>
  <c r="N1455" i="3"/>
  <c r="L1456" i="3"/>
  <c r="M1456" i="3"/>
  <c r="N1456" i="3"/>
  <c r="L1457" i="3"/>
  <c r="M1457" i="3"/>
  <c r="N1457" i="3"/>
  <c r="L1458" i="3"/>
  <c r="M1458" i="3"/>
  <c r="N1458" i="3"/>
  <c r="L1459" i="3"/>
  <c r="M1459" i="3"/>
  <c r="N1459" i="3"/>
  <c r="L1460" i="3"/>
  <c r="M1460" i="3"/>
  <c r="N1460" i="3"/>
  <c r="L1461" i="3"/>
  <c r="M1461" i="3"/>
  <c r="N1461" i="3"/>
  <c r="L1462" i="3"/>
  <c r="M1462" i="3"/>
  <c r="N1462" i="3"/>
  <c r="L1463" i="3"/>
  <c r="M1463" i="3"/>
  <c r="N1463" i="3"/>
  <c r="L1464" i="3"/>
  <c r="M1464" i="3"/>
  <c r="N1464" i="3"/>
  <c r="L1465" i="3"/>
  <c r="M1465" i="3"/>
  <c r="N1465" i="3"/>
  <c r="L1466" i="3"/>
  <c r="M1466" i="3"/>
  <c r="N1466" i="3"/>
  <c r="L1467" i="3"/>
  <c r="M1467" i="3"/>
  <c r="N1467" i="3"/>
  <c r="L1468" i="3"/>
  <c r="M1468" i="3"/>
  <c r="N1468" i="3"/>
  <c r="L1469" i="3"/>
  <c r="M1469" i="3"/>
  <c r="N1469" i="3"/>
  <c r="L1470" i="3"/>
  <c r="M1470" i="3"/>
  <c r="N1470" i="3"/>
  <c r="L1471" i="3"/>
  <c r="M1471" i="3"/>
  <c r="N1471" i="3"/>
  <c r="L1472" i="3"/>
  <c r="M1472" i="3"/>
  <c r="N1472" i="3"/>
  <c r="L1473" i="3"/>
  <c r="M1473" i="3"/>
  <c r="N1473" i="3"/>
  <c r="L1474" i="3"/>
  <c r="M1474" i="3"/>
  <c r="N1474" i="3"/>
  <c r="L1475" i="3"/>
  <c r="M1475" i="3"/>
  <c r="N1475" i="3"/>
  <c r="L1476" i="3"/>
  <c r="M1476" i="3"/>
  <c r="N1476" i="3"/>
  <c r="L1477" i="3"/>
  <c r="M1477" i="3"/>
  <c r="N1477" i="3"/>
  <c r="L1478" i="3"/>
  <c r="M1478" i="3"/>
  <c r="N1478" i="3"/>
  <c r="L1479" i="3"/>
  <c r="M1479" i="3"/>
  <c r="N1479" i="3"/>
  <c r="L1480" i="3"/>
  <c r="M1480" i="3"/>
  <c r="N1480" i="3"/>
  <c r="L1481" i="3"/>
  <c r="M1481" i="3"/>
  <c r="N1481" i="3"/>
  <c r="L1482" i="3"/>
  <c r="M1482" i="3"/>
  <c r="N1482" i="3"/>
  <c r="L1483" i="3"/>
  <c r="M1483" i="3"/>
  <c r="N1483" i="3"/>
  <c r="L1484" i="3"/>
  <c r="M1484" i="3"/>
  <c r="N1484" i="3"/>
  <c r="L1485" i="3"/>
  <c r="M1485" i="3"/>
  <c r="N1485" i="3"/>
  <c r="L1486" i="3"/>
  <c r="M1486" i="3"/>
  <c r="N1486" i="3"/>
  <c r="L1487" i="3"/>
  <c r="M1487" i="3"/>
  <c r="N1487" i="3"/>
  <c r="L1488" i="3"/>
  <c r="M1488" i="3"/>
  <c r="N1488" i="3"/>
  <c r="L1489" i="3"/>
  <c r="M1489" i="3"/>
  <c r="N1489" i="3"/>
  <c r="L1490" i="3"/>
  <c r="M1490" i="3"/>
  <c r="N1490" i="3"/>
  <c r="L1491" i="3"/>
  <c r="M1491" i="3"/>
  <c r="N1491" i="3"/>
  <c r="L1492" i="3"/>
  <c r="M1492" i="3"/>
  <c r="N1492" i="3"/>
  <c r="L1493" i="3"/>
  <c r="M1493" i="3"/>
  <c r="N1493" i="3"/>
  <c r="L1494" i="3"/>
  <c r="M1494" i="3"/>
  <c r="N1494" i="3"/>
  <c r="L1495" i="3"/>
  <c r="M1495" i="3"/>
  <c r="N1495" i="3"/>
  <c r="L1496" i="3"/>
  <c r="M1496" i="3"/>
  <c r="N1496" i="3"/>
  <c r="L1497" i="3"/>
  <c r="M1497" i="3"/>
  <c r="N1497" i="3"/>
  <c r="L1498" i="3"/>
  <c r="M1498" i="3"/>
  <c r="N1498" i="3"/>
  <c r="L1499" i="3"/>
  <c r="M1499" i="3"/>
  <c r="N1499" i="3"/>
  <c r="L1500" i="3"/>
  <c r="M1500" i="3"/>
  <c r="N1500" i="3"/>
  <c r="L1501" i="3"/>
  <c r="M1501" i="3"/>
  <c r="N1501" i="3"/>
  <c r="L1502" i="3"/>
  <c r="M1502" i="3"/>
  <c r="N1502" i="3"/>
  <c r="L1503" i="3"/>
  <c r="M1503" i="3"/>
  <c r="N1503" i="3"/>
  <c r="L1504" i="3"/>
  <c r="M1504" i="3"/>
  <c r="N1504" i="3"/>
  <c r="L1505" i="3"/>
  <c r="M1505" i="3"/>
  <c r="N1505" i="3"/>
  <c r="L1506" i="3"/>
  <c r="M1506" i="3"/>
  <c r="N1506" i="3"/>
  <c r="L1507" i="3"/>
  <c r="M1507" i="3"/>
  <c r="N1507" i="3"/>
  <c r="L1508" i="3"/>
  <c r="M1508" i="3"/>
  <c r="N1508" i="3"/>
  <c r="L1509" i="3"/>
  <c r="M1509" i="3"/>
  <c r="N1509" i="3"/>
  <c r="L1510" i="3"/>
  <c r="M1510" i="3"/>
  <c r="N1510" i="3"/>
  <c r="L1511" i="3"/>
  <c r="M1511" i="3"/>
  <c r="N1511" i="3"/>
  <c r="L1512" i="3"/>
  <c r="M1512" i="3"/>
  <c r="N1512" i="3"/>
  <c r="L1513" i="3"/>
  <c r="M1513" i="3"/>
  <c r="N1513" i="3"/>
  <c r="L1514" i="3"/>
  <c r="M1514" i="3"/>
  <c r="N1514" i="3"/>
  <c r="L1515" i="3"/>
  <c r="M1515" i="3"/>
  <c r="N1515" i="3"/>
  <c r="L1516" i="3"/>
  <c r="M1516" i="3"/>
  <c r="N1516" i="3"/>
  <c r="L1517" i="3"/>
  <c r="M1517" i="3"/>
  <c r="N1517" i="3"/>
  <c r="L1518" i="3"/>
  <c r="M1518" i="3"/>
  <c r="N1518" i="3"/>
  <c r="L1519" i="3"/>
  <c r="M1519" i="3"/>
  <c r="N1519" i="3"/>
  <c r="L1520" i="3"/>
  <c r="M1520" i="3"/>
  <c r="N1520" i="3"/>
  <c r="L1521" i="3"/>
  <c r="M1521" i="3"/>
  <c r="N1521" i="3"/>
  <c r="L1522" i="3"/>
  <c r="M1522" i="3"/>
  <c r="N1522" i="3"/>
  <c r="L1523" i="3"/>
  <c r="M1523" i="3"/>
  <c r="N1523" i="3"/>
  <c r="L1524" i="3"/>
  <c r="M1524" i="3"/>
  <c r="N1524" i="3"/>
  <c r="L1525" i="3"/>
  <c r="M1525" i="3"/>
  <c r="N1525" i="3"/>
  <c r="L1526" i="3"/>
  <c r="M1526" i="3"/>
  <c r="N1526" i="3"/>
  <c r="L1527" i="3"/>
  <c r="M1527" i="3"/>
  <c r="N1527" i="3"/>
  <c r="L1528" i="3"/>
  <c r="M1528" i="3"/>
  <c r="N1528" i="3"/>
  <c r="L1529" i="3"/>
  <c r="M1529" i="3"/>
  <c r="N1529" i="3"/>
  <c r="L1530" i="3"/>
  <c r="M1530" i="3"/>
  <c r="N1530" i="3"/>
  <c r="L1531" i="3"/>
  <c r="M1531" i="3"/>
  <c r="N1531" i="3"/>
  <c r="L1532" i="3"/>
  <c r="M1532" i="3"/>
  <c r="N1532" i="3"/>
  <c r="L1533" i="3"/>
  <c r="M1533" i="3"/>
  <c r="N1533" i="3"/>
  <c r="L1534" i="3"/>
  <c r="M1534" i="3"/>
  <c r="N1534" i="3"/>
  <c r="L1535" i="3"/>
  <c r="M1535" i="3"/>
  <c r="N1535" i="3"/>
  <c r="L1536" i="3"/>
  <c r="M1536" i="3"/>
  <c r="N1536" i="3"/>
  <c r="L1537" i="3"/>
  <c r="M1537" i="3"/>
  <c r="N1537" i="3"/>
  <c r="L1538" i="3"/>
  <c r="M1538" i="3"/>
  <c r="N1538" i="3"/>
  <c r="L1539" i="3"/>
  <c r="M1539" i="3"/>
  <c r="N1539" i="3"/>
  <c r="L1540" i="3"/>
  <c r="M1540" i="3"/>
  <c r="N1540" i="3"/>
  <c r="L1541" i="3"/>
  <c r="M1541" i="3"/>
  <c r="N1541" i="3"/>
  <c r="L1542" i="3"/>
  <c r="M1542" i="3"/>
  <c r="N1542" i="3"/>
  <c r="L1543" i="3"/>
  <c r="M1543" i="3"/>
  <c r="N1543" i="3"/>
  <c r="L1544" i="3"/>
  <c r="M1544" i="3"/>
  <c r="N1544" i="3"/>
  <c r="L1545" i="3"/>
  <c r="M1545" i="3"/>
  <c r="N1545" i="3"/>
  <c r="L1546" i="3"/>
  <c r="M1546" i="3"/>
  <c r="N1546" i="3"/>
  <c r="L1547" i="3"/>
  <c r="M1547" i="3"/>
  <c r="N1547" i="3"/>
  <c r="L1548" i="3"/>
  <c r="M1548" i="3"/>
  <c r="N1548" i="3"/>
  <c r="L1549" i="3"/>
  <c r="M1549" i="3"/>
  <c r="N1549" i="3"/>
  <c r="L1550" i="3"/>
  <c r="M1550" i="3"/>
  <c r="N1550" i="3"/>
  <c r="L1551" i="3"/>
  <c r="M1551" i="3"/>
  <c r="N1551" i="3"/>
  <c r="L1552" i="3"/>
  <c r="M1552" i="3"/>
  <c r="N1552" i="3"/>
  <c r="L1553" i="3"/>
  <c r="M1553" i="3"/>
  <c r="N1553" i="3"/>
  <c r="L1554" i="3"/>
  <c r="M1554" i="3"/>
  <c r="N1554" i="3"/>
  <c r="L1555" i="3"/>
  <c r="M1555" i="3"/>
  <c r="N1555" i="3"/>
  <c r="L1556" i="3"/>
  <c r="M1556" i="3"/>
  <c r="N1556" i="3"/>
  <c r="L1557" i="3"/>
  <c r="M1557" i="3"/>
  <c r="N1557" i="3"/>
  <c r="L1558" i="3"/>
  <c r="M1558" i="3"/>
  <c r="N1558" i="3"/>
  <c r="L1559" i="3"/>
  <c r="M1559" i="3"/>
  <c r="N1559" i="3"/>
  <c r="L1560" i="3"/>
  <c r="M1560" i="3"/>
  <c r="N1560" i="3"/>
  <c r="L1561" i="3"/>
  <c r="M1561" i="3"/>
  <c r="N1561" i="3"/>
  <c r="L1562" i="3"/>
  <c r="M1562" i="3"/>
  <c r="N1562" i="3"/>
  <c r="L1563" i="3"/>
  <c r="M1563" i="3"/>
  <c r="N1563" i="3"/>
  <c r="L1564" i="3"/>
  <c r="M1564" i="3"/>
  <c r="N1564" i="3"/>
  <c r="L1565" i="3"/>
  <c r="M1565" i="3"/>
  <c r="N1565" i="3"/>
  <c r="L1566" i="3"/>
  <c r="M1566" i="3"/>
  <c r="N1566" i="3"/>
  <c r="L1567" i="3"/>
  <c r="M1567" i="3"/>
  <c r="N1567" i="3"/>
  <c r="L1568" i="3"/>
  <c r="M1568" i="3"/>
  <c r="N1568" i="3"/>
  <c r="L1569" i="3"/>
  <c r="M1569" i="3"/>
  <c r="N1569" i="3"/>
  <c r="L1570" i="3"/>
  <c r="M1570" i="3"/>
  <c r="N1570" i="3"/>
  <c r="L1571" i="3"/>
  <c r="M1571" i="3"/>
  <c r="N1571" i="3"/>
  <c r="L1572" i="3"/>
  <c r="M1572" i="3"/>
  <c r="N1572" i="3"/>
  <c r="L1573" i="3"/>
  <c r="M1573" i="3"/>
  <c r="N1573" i="3"/>
  <c r="L1574" i="3"/>
  <c r="M1574" i="3"/>
  <c r="N1574" i="3"/>
  <c r="L1575" i="3"/>
  <c r="M1575" i="3"/>
  <c r="N1575" i="3"/>
  <c r="L1576" i="3"/>
  <c r="M1576" i="3"/>
  <c r="N1576" i="3"/>
  <c r="L1577" i="3"/>
  <c r="M1577" i="3"/>
  <c r="N1577" i="3"/>
  <c r="L1578" i="3"/>
  <c r="M1578" i="3"/>
  <c r="N1578" i="3"/>
  <c r="L1579" i="3"/>
  <c r="M1579" i="3"/>
  <c r="N1579" i="3"/>
  <c r="L1580" i="3"/>
  <c r="M1580" i="3"/>
  <c r="N1580" i="3"/>
  <c r="L1581" i="3"/>
  <c r="M1581" i="3"/>
  <c r="N1581" i="3"/>
  <c r="L1582" i="3"/>
  <c r="M1582" i="3"/>
  <c r="N1582" i="3"/>
  <c r="L1583" i="3"/>
  <c r="M1583" i="3"/>
  <c r="N1583" i="3"/>
  <c r="L1584" i="3"/>
  <c r="M1584" i="3"/>
  <c r="N1584" i="3"/>
  <c r="L1585" i="3"/>
  <c r="M1585" i="3"/>
  <c r="N1585" i="3"/>
  <c r="L1586" i="3"/>
  <c r="M1586" i="3"/>
  <c r="N1586" i="3"/>
  <c r="L1587" i="3"/>
  <c r="M1587" i="3"/>
  <c r="N1587" i="3"/>
  <c r="L1588" i="3"/>
  <c r="M1588" i="3"/>
  <c r="N1588" i="3"/>
  <c r="L1589" i="3"/>
  <c r="M1589" i="3"/>
  <c r="N1589" i="3"/>
  <c r="L1590" i="3"/>
  <c r="M1590" i="3"/>
  <c r="N1590" i="3"/>
  <c r="L1591" i="3"/>
  <c r="M1591" i="3"/>
  <c r="N1591" i="3"/>
  <c r="L1592" i="3"/>
  <c r="M1592" i="3"/>
  <c r="N1592" i="3"/>
  <c r="L1593" i="3"/>
  <c r="M1593" i="3"/>
  <c r="N1593" i="3"/>
  <c r="L1594" i="3"/>
  <c r="M1594" i="3"/>
  <c r="N1594" i="3"/>
  <c r="L1595" i="3"/>
  <c r="M1595" i="3"/>
  <c r="N1595" i="3"/>
  <c r="L1596" i="3"/>
  <c r="M1596" i="3"/>
  <c r="N1596" i="3"/>
  <c r="L1597" i="3"/>
  <c r="M1597" i="3"/>
  <c r="N1597" i="3"/>
  <c r="L1598" i="3"/>
  <c r="M1598" i="3"/>
  <c r="N1598" i="3"/>
  <c r="L1599" i="3"/>
  <c r="M1599" i="3"/>
  <c r="N1599" i="3"/>
  <c r="L1600" i="3"/>
  <c r="M1600" i="3"/>
  <c r="N1600" i="3"/>
  <c r="L1601" i="3"/>
  <c r="M1601" i="3"/>
  <c r="N1601" i="3"/>
  <c r="L1602" i="3"/>
  <c r="M1602" i="3"/>
  <c r="N1602" i="3"/>
  <c r="L1603" i="3"/>
  <c r="M1603" i="3"/>
  <c r="N1603" i="3"/>
  <c r="L1604" i="3"/>
  <c r="M1604" i="3"/>
  <c r="N1604" i="3"/>
  <c r="L1605" i="3"/>
  <c r="M1605" i="3"/>
  <c r="N1605" i="3"/>
  <c r="L1606" i="3"/>
  <c r="M1606" i="3"/>
  <c r="N1606" i="3"/>
  <c r="L1607" i="3"/>
  <c r="M1607" i="3"/>
  <c r="N1607" i="3"/>
  <c r="L1608" i="3"/>
  <c r="M1608" i="3"/>
  <c r="N1608" i="3"/>
  <c r="L1609" i="3"/>
  <c r="M1609" i="3"/>
  <c r="N1609" i="3"/>
  <c r="L1610" i="3"/>
  <c r="M1610" i="3"/>
  <c r="N1610" i="3"/>
  <c r="L1611" i="3"/>
  <c r="M1611" i="3"/>
  <c r="N1611" i="3"/>
  <c r="L1612" i="3"/>
  <c r="M1612" i="3"/>
  <c r="N1612" i="3"/>
  <c r="L1613" i="3"/>
  <c r="M1613" i="3"/>
  <c r="N1613" i="3"/>
  <c r="L1614" i="3"/>
  <c r="M1614" i="3"/>
  <c r="N1614" i="3"/>
  <c r="L1615" i="3"/>
  <c r="M1615" i="3"/>
  <c r="N1615" i="3"/>
  <c r="L1616" i="3"/>
  <c r="M1616" i="3"/>
  <c r="N1616" i="3"/>
  <c r="L1617" i="3"/>
  <c r="M1617" i="3"/>
  <c r="N1617" i="3"/>
  <c r="L1618" i="3"/>
  <c r="M1618" i="3"/>
  <c r="N1618" i="3"/>
  <c r="L1619" i="3"/>
  <c r="M1619" i="3"/>
  <c r="N1619" i="3"/>
  <c r="L1620" i="3"/>
  <c r="M1620" i="3"/>
  <c r="N1620" i="3"/>
  <c r="L1621" i="3"/>
  <c r="M1621" i="3"/>
  <c r="N1621" i="3"/>
  <c r="L1622" i="3"/>
  <c r="M1622" i="3"/>
  <c r="N1622" i="3"/>
  <c r="L1623" i="3"/>
  <c r="M1623" i="3"/>
  <c r="N1623" i="3"/>
  <c r="L1624" i="3"/>
  <c r="M1624" i="3"/>
  <c r="N1624" i="3"/>
  <c r="L1625" i="3"/>
  <c r="M1625" i="3"/>
  <c r="N1625" i="3"/>
  <c r="L1626" i="3"/>
  <c r="M1626" i="3"/>
  <c r="N1626" i="3"/>
  <c r="L1627" i="3"/>
  <c r="M1627" i="3"/>
  <c r="N1627" i="3"/>
  <c r="L1628" i="3"/>
  <c r="M1628" i="3"/>
  <c r="N1628" i="3"/>
  <c r="L1629" i="3"/>
  <c r="M1629" i="3"/>
  <c r="N1629" i="3"/>
  <c r="L1630" i="3"/>
  <c r="M1630" i="3"/>
  <c r="N1630" i="3"/>
  <c r="L1631" i="3"/>
  <c r="M1631" i="3"/>
  <c r="N1631" i="3"/>
  <c r="L1632" i="3"/>
  <c r="M1632" i="3"/>
  <c r="N1632" i="3"/>
  <c r="L1633" i="3"/>
  <c r="M1633" i="3"/>
  <c r="N1633" i="3"/>
  <c r="L1634" i="3"/>
  <c r="M1634" i="3"/>
  <c r="N1634" i="3"/>
  <c r="L1635" i="3"/>
  <c r="M1635" i="3"/>
  <c r="N1635" i="3"/>
  <c r="L1636" i="3"/>
  <c r="M1636" i="3"/>
  <c r="N1636" i="3"/>
  <c r="L1637" i="3"/>
  <c r="M1637" i="3"/>
  <c r="N1637" i="3"/>
  <c r="L1638" i="3"/>
  <c r="M1638" i="3"/>
  <c r="N1638" i="3"/>
  <c r="L1639" i="3"/>
  <c r="M1639" i="3"/>
  <c r="N1639" i="3"/>
  <c r="L1640" i="3"/>
  <c r="M1640" i="3"/>
  <c r="N1640" i="3"/>
  <c r="L1641" i="3"/>
  <c r="M1641" i="3"/>
  <c r="N1641" i="3"/>
  <c r="L1642" i="3"/>
  <c r="M1642" i="3"/>
  <c r="N1642" i="3"/>
  <c r="L1643" i="3"/>
  <c r="M1643" i="3"/>
  <c r="N1643" i="3"/>
  <c r="L1644" i="3"/>
  <c r="M1644" i="3"/>
  <c r="N1644" i="3"/>
  <c r="L1645" i="3"/>
  <c r="M1645" i="3"/>
  <c r="N1645" i="3"/>
  <c r="L1646" i="3"/>
  <c r="M1646" i="3"/>
  <c r="N1646" i="3"/>
  <c r="L1647" i="3"/>
  <c r="M1647" i="3"/>
  <c r="N1647" i="3"/>
  <c r="L1648" i="3"/>
  <c r="M1648" i="3"/>
  <c r="N1648" i="3"/>
  <c r="L1649" i="3"/>
  <c r="M1649" i="3"/>
  <c r="N1649" i="3"/>
  <c r="L1650" i="3"/>
  <c r="M1650" i="3"/>
  <c r="N1650" i="3"/>
  <c r="L1651" i="3"/>
  <c r="M1651" i="3"/>
  <c r="N1651" i="3"/>
  <c r="L1652" i="3"/>
  <c r="M1652" i="3"/>
  <c r="N1652" i="3"/>
  <c r="L1653" i="3"/>
  <c r="M1653" i="3"/>
  <c r="N1653" i="3"/>
  <c r="L1654" i="3"/>
  <c r="M1654" i="3"/>
  <c r="N1654" i="3"/>
  <c r="L1655" i="3"/>
  <c r="M1655" i="3"/>
  <c r="N1655" i="3"/>
  <c r="L1656" i="3"/>
  <c r="M1656" i="3"/>
  <c r="N1656" i="3"/>
  <c r="L1657" i="3"/>
  <c r="M1657" i="3"/>
  <c r="N1657" i="3"/>
  <c r="L1658" i="3"/>
  <c r="M1658" i="3"/>
  <c r="N1658" i="3"/>
  <c r="L1659" i="3"/>
  <c r="M1659" i="3"/>
  <c r="N1659" i="3"/>
  <c r="L1660" i="3"/>
  <c r="M1660" i="3"/>
  <c r="N1660" i="3"/>
  <c r="L1661" i="3"/>
  <c r="M1661" i="3"/>
  <c r="N1661" i="3"/>
  <c r="L1662" i="3"/>
  <c r="M1662" i="3"/>
  <c r="N1662" i="3"/>
  <c r="L1663" i="3"/>
  <c r="M1663" i="3"/>
  <c r="N1663" i="3"/>
  <c r="L1664" i="3"/>
  <c r="M1664" i="3"/>
  <c r="N1664" i="3"/>
  <c r="L1665" i="3"/>
  <c r="M1665" i="3"/>
  <c r="N1665" i="3"/>
  <c r="L1666" i="3"/>
  <c r="M1666" i="3"/>
  <c r="N1666" i="3"/>
  <c r="L1667" i="3"/>
  <c r="M1667" i="3"/>
  <c r="N1667" i="3"/>
  <c r="L1668" i="3"/>
  <c r="M1668" i="3"/>
  <c r="N1668" i="3"/>
  <c r="L1669" i="3"/>
  <c r="M1669" i="3"/>
  <c r="N1669" i="3"/>
  <c r="L1670" i="3"/>
  <c r="M1670" i="3"/>
  <c r="N1670" i="3"/>
  <c r="L1671" i="3"/>
  <c r="M1671" i="3"/>
  <c r="N1671" i="3"/>
  <c r="L1672" i="3"/>
  <c r="M1672" i="3"/>
  <c r="N1672" i="3"/>
  <c r="L1673" i="3"/>
  <c r="M1673" i="3"/>
  <c r="N1673" i="3"/>
  <c r="L1674" i="3"/>
  <c r="M1674" i="3"/>
  <c r="N1674" i="3"/>
  <c r="L1675" i="3"/>
  <c r="M1675" i="3"/>
  <c r="N1675" i="3"/>
  <c r="L1676" i="3"/>
  <c r="M1676" i="3"/>
  <c r="N1676" i="3"/>
  <c r="L1677" i="3"/>
  <c r="M1677" i="3"/>
  <c r="N1677" i="3"/>
  <c r="L1678" i="3"/>
  <c r="M1678" i="3"/>
  <c r="N1678" i="3"/>
  <c r="L1679" i="3"/>
  <c r="M1679" i="3"/>
  <c r="N1679" i="3"/>
  <c r="L1680" i="3"/>
  <c r="M1680" i="3"/>
  <c r="N1680" i="3"/>
  <c r="L1681" i="3"/>
  <c r="M1681" i="3"/>
  <c r="N1681" i="3"/>
  <c r="L1682" i="3"/>
  <c r="M1682" i="3"/>
  <c r="N1682" i="3"/>
  <c r="L1683" i="3"/>
  <c r="M1683" i="3"/>
  <c r="N1683" i="3"/>
  <c r="L1684" i="3"/>
  <c r="M1684" i="3"/>
  <c r="N1684" i="3"/>
  <c r="L1685" i="3"/>
  <c r="M1685" i="3"/>
  <c r="N1685" i="3"/>
  <c r="L1686" i="3"/>
  <c r="M1686" i="3"/>
  <c r="N1686" i="3"/>
  <c r="L1687" i="3"/>
  <c r="M1687" i="3"/>
  <c r="N1687" i="3"/>
  <c r="L1688" i="3"/>
  <c r="M1688" i="3"/>
  <c r="N1688" i="3"/>
  <c r="L1689" i="3"/>
  <c r="M1689" i="3"/>
  <c r="N1689" i="3"/>
  <c r="L1690" i="3"/>
  <c r="M1690" i="3"/>
  <c r="N1690" i="3"/>
  <c r="L1691" i="3"/>
  <c r="M1691" i="3"/>
  <c r="N1691" i="3"/>
  <c r="L1692" i="3"/>
  <c r="M1692" i="3"/>
  <c r="N1692" i="3"/>
  <c r="L1693" i="3"/>
  <c r="M1693" i="3"/>
  <c r="N1693" i="3"/>
  <c r="L1694" i="3"/>
  <c r="M1694" i="3"/>
  <c r="N1694" i="3"/>
  <c r="L1695" i="3"/>
  <c r="M1695" i="3"/>
  <c r="N1695" i="3"/>
  <c r="L1696" i="3"/>
  <c r="M1696" i="3"/>
  <c r="N1696" i="3"/>
  <c r="L1697" i="3"/>
  <c r="M1697" i="3"/>
  <c r="N1697" i="3"/>
  <c r="L1698" i="3"/>
  <c r="M1698" i="3"/>
  <c r="N1698" i="3"/>
  <c r="L1699" i="3"/>
  <c r="M1699" i="3"/>
  <c r="N1699" i="3"/>
  <c r="L1700" i="3"/>
  <c r="M1700" i="3"/>
  <c r="N1700" i="3"/>
  <c r="L1701" i="3"/>
  <c r="M1701" i="3"/>
  <c r="N1701" i="3"/>
  <c r="L1702" i="3"/>
  <c r="M1702" i="3"/>
  <c r="N1702" i="3"/>
  <c r="L1703" i="3"/>
  <c r="M1703" i="3"/>
  <c r="N1703" i="3"/>
  <c r="L1704" i="3"/>
  <c r="M1704" i="3"/>
  <c r="N1704" i="3"/>
  <c r="L1705" i="3"/>
  <c r="M1705" i="3"/>
  <c r="N1705" i="3"/>
  <c r="L1706" i="3"/>
  <c r="M1706" i="3"/>
  <c r="N1706" i="3"/>
  <c r="L1707" i="3"/>
  <c r="M1707" i="3"/>
  <c r="N1707" i="3"/>
  <c r="L1708" i="3"/>
  <c r="M1708" i="3"/>
  <c r="N1708" i="3"/>
  <c r="L1709" i="3"/>
  <c r="M1709" i="3"/>
  <c r="N1709" i="3"/>
  <c r="L1710" i="3"/>
  <c r="M1710" i="3"/>
  <c r="N1710" i="3"/>
  <c r="L1711" i="3"/>
  <c r="M1711" i="3"/>
  <c r="N1711" i="3"/>
  <c r="L1712" i="3"/>
  <c r="M1712" i="3"/>
  <c r="N1712" i="3"/>
  <c r="L1713" i="3"/>
  <c r="M1713" i="3"/>
  <c r="N1713" i="3"/>
  <c r="L1714" i="3"/>
  <c r="M1714" i="3"/>
  <c r="N1714" i="3"/>
  <c r="L1715" i="3"/>
  <c r="M1715" i="3"/>
  <c r="N1715" i="3"/>
  <c r="L1716" i="3"/>
  <c r="M1716" i="3"/>
  <c r="N1716" i="3"/>
  <c r="L1717" i="3"/>
  <c r="M1717" i="3"/>
  <c r="N1717" i="3"/>
  <c r="L1718" i="3"/>
  <c r="M1718" i="3"/>
  <c r="N1718" i="3"/>
  <c r="L1719" i="3"/>
  <c r="M1719" i="3"/>
  <c r="N1719" i="3"/>
  <c r="L1720" i="3"/>
  <c r="M1720" i="3"/>
  <c r="N1720" i="3"/>
  <c r="L1721" i="3"/>
  <c r="M1721" i="3"/>
  <c r="N1721" i="3"/>
  <c r="L1722" i="3"/>
  <c r="M1722" i="3"/>
  <c r="N1722" i="3"/>
  <c r="L1723" i="3"/>
  <c r="M1723" i="3"/>
  <c r="N1723" i="3"/>
  <c r="L1724" i="3"/>
  <c r="M1724" i="3"/>
  <c r="N1724" i="3"/>
  <c r="L1725" i="3"/>
  <c r="M1725" i="3"/>
  <c r="N1725" i="3"/>
  <c r="L1726" i="3"/>
  <c r="M1726" i="3"/>
  <c r="N1726" i="3"/>
  <c r="L1727" i="3"/>
  <c r="M1727" i="3"/>
  <c r="N1727" i="3"/>
  <c r="L1728" i="3"/>
  <c r="M1728" i="3"/>
  <c r="N1728" i="3"/>
  <c r="L1729" i="3"/>
  <c r="M1729" i="3"/>
  <c r="N1729" i="3"/>
  <c r="L1730" i="3"/>
  <c r="M1730" i="3"/>
  <c r="N1730" i="3"/>
  <c r="L1731" i="3"/>
  <c r="M1731" i="3"/>
  <c r="N1731" i="3"/>
  <c r="L1732" i="3"/>
  <c r="M1732" i="3"/>
  <c r="N1732" i="3"/>
  <c r="L1733" i="3"/>
  <c r="M1733" i="3"/>
  <c r="N1733" i="3"/>
  <c r="L1734" i="3"/>
  <c r="M1734" i="3"/>
  <c r="N1734" i="3"/>
  <c r="L1735" i="3"/>
  <c r="M1735" i="3"/>
  <c r="N1735" i="3"/>
  <c r="L1736" i="3"/>
  <c r="M1736" i="3"/>
  <c r="N1736" i="3"/>
  <c r="L1737" i="3"/>
  <c r="M1737" i="3"/>
  <c r="N1737" i="3"/>
  <c r="L1738" i="3"/>
  <c r="M1738" i="3"/>
  <c r="N1738" i="3"/>
  <c r="L1739" i="3"/>
  <c r="M1739" i="3"/>
  <c r="N1739" i="3"/>
  <c r="L1740" i="3"/>
  <c r="M1740" i="3"/>
  <c r="N1740" i="3"/>
  <c r="L1741" i="3"/>
  <c r="M1741" i="3"/>
  <c r="N1741" i="3"/>
  <c r="L1742" i="3"/>
  <c r="M1742" i="3"/>
  <c r="N1742" i="3"/>
  <c r="L1743" i="3"/>
  <c r="M1743" i="3"/>
  <c r="N1743" i="3"/>
  <c r="L1744" i="3"/>
  <c r="M1744" i="3"/>
  <c r="N1744" i="3"/>
  <c r="L1745" i="3"/>
  <c r="M1745" i="3"/>
  <c r="N1745" i="3"/>
  <c r="L1746" i="3"/>
  <c r="M1746" i="3"/>
  <c r="N1746" i="3"/>
  <c r="L1747" i="3"/>
  <c r="M1747" i="3"/>
  <c r="N1747" i="3"/>
  <c r="L1748" i="3"/>
  <c r="M1748" i="3"/>
  <c r="N1748" i="3"/>
  <c r="L1749" i="3"/>
  <c r="M1749" i="3"/>
  <c r="N1749" i="3"/>
  <c r="L1750" i="3"/>
  <c r="M1750" i="3"/>
  <c r="N1750" i="3"/>
  <c r="L1751" i="3"/>
  <c r="M1751" i="3"/>
  <c r="N1751" i="3"/>
  <c r="L1752" i="3"/>
  <c r="M1752" i="3"/>
  <c r="N1752" i="3"/>
  <c r="L1753" i="3"/>
  <c r="M1753" i="3"/>
  <c r="N1753" i="3"/>
  <c r="L1754" i="3"/>
  <c r="M1754" i="3"/>
  <c r="N1754" i="3"/>
  <c r="L1755" i="3"/>
  <c r="M1755" i="3"/>
  <c r="N1755" i="3"/>
  <c r="L1756" i="3"/>
  <c r="M1756" i="3"/>
  <c r="N1756" i="3"/>
  <c r="L1757" i="3"/>
  <c r="M1757" i="3"/>
  <c r="N1757" i="3"/>
  <c r="L1758" i="3"/>
  <c r="M1758" i="3"/>
  <c r="N1758" i="3"/>
  <c r="L1759" i="3"/>
  <c r="M1759" i="3"/>
  <c r="N1759" i="3"/>
  <c r="L1760" i="3"/>
  <c r="M1760" i="3"/>
  <c r="N1760" i="3"/>
  <c r="L1761" i="3"/>
  <c r="M1761" i="3"/>
  <c r="N1761" i="3"/>
  <c r="L1762" i="3"/>
  <c r="M1762" i="3"/>
  <c r="N1762" i="3"/>
  <c r="L1763" i="3"/>
  <c r="M1763" i="3"/>
  <c r="N1763" i="3"/>
  <c r="L1764" i="3"/>
  <c r="M1764" i="3"/>
  <c r="N1764" i="3"/>
  <c r="L1765" i="3"/>
  <c r="M1765" i="3"/>
  <c r="N1765" i="3"/>
  <c r="L1766" i="3"/>
  <c r="M1766" i="3"/>
  <c r="N1766" i="3"/>
  <c r="L1767" i="3"/>
  <c r="M1767" i="3"/>
  <c r="N1767" i="3"/>
  <c r="L1768" i="3"/>
  <c r="M1768" i="3"/>
  <c r="N1768" i="3"/>
  <c r="L1769" i="3"/>
  <c r="M1769" i="3"/>
  <c r="N1769" i="3"/>
  <c r="L1770" i="3"/>
  <c r="M1770" i="3"/>
  <c r="N1770" i="3"/>
  <c r="L1771" i="3"/>
  <c r="M1771" i="3"/>
  <c r="N1771" i="3"/>
  <c r="L1772" i="3"/>
  <c r="M1772" i="3"/>
  <c r="N1772" i="3"/>
  <c r="L1773" i="3"/>
  <c r="M1773" i="3"/>
  <c r="N1773" i="3"/>
  <c r="L1774" i="3"/>
  <c r="M1774" i="3"/>
  <c r="N1774" i="3"/>
  <c r="L1775" i="3"/>
  <c r="M1775" i="3"/>
  <c r="N1775" i="3"/>
  <c r="L1776" i="3"/>
  <c r="M1776" i="3"/>
  <c r="N1776" i="3"/>
  <c r="L1777" i="3"/>
  <c r="M1777" i="3"/>
  <c r="N1777" i="3"/>
  <c r="L1778" i="3"/>
  <c r="M1778" i="3"/>
  <c r="N1778" i="3"/>
  <c r="L1779" i="3"/>
  <c r="M1779" i="3"/>
  <c r="N1779" i="3"/>
  <c r="L1780" i="3"/>
  <c r="M1780" i="3"/>
  <c r="N1780" i="3"/>
  <c r="L1781" i="3"/>
  <c r="M1781" i="3"/>
  <c r="N1781" i="3"/>
  <c r="L1782" i="3"/>
  <c r="M1782" i="3"/>
  <c r="N1782" i="3"/>
  <c r="L1783" i="3"/>
  <c r="M1783" i="3"/>
  <c r="N1783" i="3"/>
  <c r="L1784" i="3"/>
  <c r="M1784" i="3"/>
  <c r="N1784" i="3"/>
  <c r="L1785" i="3"/>
  <c r="M1785" i="3"/>
  <c r="N1785" i="3"/>
  <c r="L1786" i="3"/>
  <c r="M1786" i="3"/>
  <c r="N1786" i="3"/>
  <c r="L1787" i="3"/>
  <c r="M1787" i="3"/>
  <c r="N1787" i="3"/>
  <c r="L1788" i="3"/>
  <c r="M1788" i="3"/>
  <c r="N1788" i="3"/>
  <c r="L1789" i="3"/>
  <c r="M1789" i="3"/>
  <c r="N1789" i="3"/>
  <c r="L1790" i="3"/>
  <c r="M1790" i="3"/>
  <c r="N1790" i="3"/>
  <c r="L1791" i="3"/>
  <c r="M1791" i="3"/>
  <c r="N1791" i="3"/>
  <c r="L1792" i="3"/>
  <c r="M1792" i="3"/>
  <c r="N1792" i="3"/>
  <c r="L1793" i="3"/>
  <c r="M1793" i="3"/>
  <c r="N1793" i="3"/>
  <c r="L1794" i="3"/>
  <c r="M1794" i="3"/>
  <c r="N1794" i="3"/>
  <c r="L1795" i="3"/>
  <c r="M1795" i="3"/>
  <c r="N1795" i="3"/>
  <c r="L1796" i="3"/>
  <c r="M1796" i="3"/>
  <c r="N1796" i="3"/>
  <c r="L1797" i="3"/>
  <c r="M1797" i="3"/>
  <c r="N1797" i="3"/>
  <c r="L1798" i="3"/>
  <c r="M1798" i="3"/>
  <c r="N1798" i="3"/>
  <c r="L1799" i="3"/>
  <c r="M1799" i="3"/>
  <c r="N1799" i="3"/>
  <c r="L1800" i="3"/>
  <c r="M1800" i="3"/>
  <c r="N1800" i="3"/>
  <c r="L1801" i="3"/>
  <c r="M1801" i="3"/>
  <c r="N1801" i="3"/>
  <c r="L1802" i="3"/>
  <c r="M1802" i="3"/>
  <c r="N1802" i="3"/>
  <c r="L1803" i="3"/>
  <c r="M1803" i="3"/>
  <c r="N1803" i="3"/>
  <c r="L1804" i="3"/>
  <c r="M1804" i="3"/>
  <c r="N1804" i="3"/>
  <c r="L1805" i="3"/>
  <c r="M1805" i="3"/>
  <c r="N1805" i="3"/>
  <c r="L1806" i="3"/>
  <c r="M1806" i="3"/>
  <c r="N1806" i="3"/>
  <c r="L1807" i="3"/>
  <c r="M1807" i="3"/>
  <c r="N1807" i="3"/>
  <c r="L1808" i="3"/>
  <c r="M1808" i="3"/>
  <c r="N1808" i="3"/>
  <c r="L1809" i="3"/>
  <c r="M1809" i="3"/>
  <c r="N1809" i="3"/>
  <c r="L1810" i="3"/>
  <c r="M1810" i="3"/>
  <c r="N1810" i="3"/>
  <c r="L1811" i="3"/>
  <c r="M1811" i="3"/>
  <c r="N1811" i="3"/>
  <c r="L1812" i="3"/>
  <c r="M1812" i="3"/>
  <c r="N1812" i="3"/>
  <c r="L1813" i="3"/>
  <c r="M1813" i="3"/>
  <c r="N1813" i="3"/>
  <c r="L1814" i="3"/>
  <c r="M1814" i="3"/>
  <c r="N1814" i="3"/>
  <c r="L1815" i="3"/>
  <c r="M1815" i="3"/>
  <c r="N1815" i="3"/>
  <c r="L1816" i="3"/>
  <c r="M1816" i="3"/>
  <c r="N1816" i="3"/>
  <c r="L1817" i="3"/>
  <c r="M1817" i="3"/>
  <c r="N1817" i="3"/>
  <c r="L1818" i="3"/>
  <c r="M1818" i="3"/>
  <c r="N1818" i="3"/>
  <c r="L1819" i="3"/>
  <c r="M1819" i="3"/>
  <c r="N1819" i="3"/>
  <c r="L1820" i="3"/>
  <c r="M1820" i="3"/>
  <c r="N1820" i="3"/>
  <c r="L1821" i="3"/>
  <c r="M1821" i="3"/>
  <c r="N1821" i="3"/>
  <c r="L1822" i="3"/>
  <c r="M1822" i="3"/>
  <c r="N1822" i="3"/>
  <c r="L1823" i="3"/>
  <c r="M1823" i="3"/>
  <c r="N1823" i="3"/>
  <c r="L1824" i="3"/>
  <c r="M1824" i="3"/>
  <c r="N1824" i="3"/>
  <c r="L1825" i="3"/>
  <c r="M1825" i="3"/>
  <c r="N1825" i="3"/>
  <c r="L1826" i="3"/>
  <c r="M1826" i="3"/>
  <c r="N1826" i="3"/>
  <c r="L1827" i="3"/>
  <c r="M1827" i="3"/>
  <c r="N1827" i="3"/>
  <c r="L1828" i="3"/>
  <c r="M1828" i="3"/>
  <c r="N1828" i="3"/>
  <c r="L1829" i="3"/>
  <c r="M1829" i="3"/>
  <c r="N1829" i="3"/>
  <c r="L1830" i="3"/>
  <c r="M1830" i="3"/>
  <c r="N1830" i="3"/>
  <c r="L1831" i="3"/>
  <c r="M1831" i="3"/>
  <c r="N1831" i="3"/>
  <c r="L1832" i="3"/>
  <c r="M1832" i="3"/>
  <c r="N1832" i="3"/>
  <c r="L1833" i="3"/>
  <c r="M1833" i="3"/>
  <c r="N1833" i="3"/>
  <c r="L1834" i="3"/>
  <c r="M1834" i="3"/>
  <c r="N1834" i="3"/>
  <c r="L1835" i="3"/>
  <c r="M1835" i="3"/>
  <c r="N1835" i="3"/>
  <c r="L1836" i="3"/>
  <c r="M1836" i="3"/>
  <c r="N1836" i="3"/>
  <c r="L1837" i="3"/>
  <c r="M1837" i="3"/>
  <c r="N1837" i="3"/>
  <c r="L1838" i="3"/>
  <c r="M1838" i="3"/>
  <c r="N1838" i="3"/>
  <c r="L1839" i="3"/>
  <c r="M1839" i="3"/>
  <c r="N1839" i="3"/>
  <c r="L1840" i="3"/>
  <c r="M1840" i="3"/>
  <c r="N1840" i="3"/>
  <c r="L1841" i="3"/>
  <c r="M1841" i="3"/>
  <c r="N1841" i="3"/>
  <c r="L1842" i="3"/>
  <c r="M1842" i="3"/>
  <c r="N1842" i="3"/>
  <c r="L1843" i="3"/>
  <c r="M1843" i="3"/>
  <c r="N1843" i="3"/>
  <c r="L1844" i="3"/>
  <c r="M1844" i="3"/>
  <c r="N1844" i="3"/>
  <c r="L1845" i="3"/>
  <c r="M1845" i="3"/>
  <c r="N1845" i="3"/>
  <c r="L1846" i="3"/>
  <c r="M1846" i="3"/>
  <c r="N1846" i="3"/>
  <c r="L1847" i="3"/>
  <c r="M1847" i="3"/>
  <c r="N1847" i="3"/>
  <c r="L1848" i="3"/>
  <c r="M1848" i="3"/>
  <c r="N1848" i="3"/>
  <c r="L1849" i="3"/>
  <c r="M1849" i="3"/>
  <c r="N1849" i="3"/>
  <c r="L1850" i="3"/>
  <c r="M1850" i="3"/>
  <c r="N1850" i="3"/>
  <c r="L1851" i="3"/>
  <c r="M1851" i="3"/>
  <c r="N1851" i="3"/>
  <c r="L1852" i="3"/>
  <c r="M1852" i="3"/>
  <c r="N1852" i="3"/>
  <c r="L1853" i="3"/>
  <c r="M1853" i="3"/>
  <c r="N1853" i="3"/>
  <c r="L1854" i="3"/>
  <c r="M1854" i="3"/>
  <c r="N1854" i="3"/>
  <c r="L1855" i="3"/>
  <c r="M1855" i="3"/>
  <c r="N1855" i="3"/>
  <c r="L1856" i="3"/>
  <c r="M1856" i="3"/>
  <c r="N1856" i="3"/>
  <c r="L1857" i="3"/>
  <c r="M1857" i="3"/>
  <c r="N1857" i="3"/>
  <c r="L1858" i="3"/>
  <c r="M1858" i="3"/>
  <c r="N1858" i="3"/>
  <c r="L1859" i="3"/>
  <c r="M1859" i="3"/>
  <c r="N1859" i="3"/>
  <c r="L1860" i="3"/>
  <c r="M1860" i="3"/>
  <c r="N1860" i="3"/>
  <c r="L1861" i="3"/>
  <c r="M1861" i="3"/>
  <c r="N1861" i="3"/>
  <c r="L1862" i="3"/>
  <c r="M1862" i="3"/>
  <c r="N1862" i="3"/>
  <c r="L1863" i="3"/>
  <c r="M1863" i="3"/>
  <c r="N1863" i="3"/>
  <c r="L1864" i="3"/>
  <c r="M1864" i="3"/>
  <c r="N1864" i="3"/>
  <c r="L1865" i="3"/>
  <c r="M1865" i="3"/>
  <c r="N1865" i="3"/>
  <c r="L1866" i="3"/>
  <c r="M1866" i="3"/>
  <c r="N1866" i="3"/>
  <c r="L1867" i="3"/>
  <c r="M1867" i="3"/>
  <c r="N1867" i="3"/>
  <c r="L1868" i="3"/>
  <c r="M1868" i="3"/>
  <c r="N1868" i="3"/>
  <c r="L1869" i="3"/>
  <c r="M1869" i="3"/>
  <c r="N1869" i="3"/>
  <c r="L1870" i="3"/>
  <c r="M1870" i="3"/>
  <c r="N1870" i="3"/>
  <c r="L1871" i="3"/>
  <c r="M1871" i="3"/>
  <c r="N1871" i="3"/>
  <c r="L1872" i="3"/>
  <c r="M1872" i="3"/>
  <c r="N1872" i="3"/>
  <c r="L1873" i="3"/>
  <c r="M1873" i="3"/>
  <c r="N1873" i="3"/>
  <c r="L1874" i="3"/>
  <c r="M1874" i="3"/>
  <c r="N1874" i="3"/>
  <c r="L1875" i="3"/>
  <c r="M1875" i="3"/>
  <c r="N1875" i="3"/>
  <c r="L1876" i="3"/>
  <c r="M1876" i="3"/>
  <c r="N1876" i="3"/>
  <c r="L1877" i="3"/>
  <c r="M1877" i="3"/>
  <c r="N1877" i="3"/>
  <c r="L1878" i="3"/>
  <c r="M1878" i="3"/>
  <c r="N1878" i="3"/>
  <c r="L1879" i="3"/>
  <c r="M1879" i="3"/>
  <c r="N1879" i="3"/>
  <c r="L1880" i="3"/>
  <c r="M1880" i="3"/>
  <c r="N1880" i="3"/>
  <c r="L1881" i="3"/>
  <c r="M1881" i="3"/>
  <c r="N1881" i="3"/>
  <c r="L1882" i="3"/>
  <c r="M1882" i="3"/>
  <c r="N1882" i="3"/>
  <c r="L1883" i="3"/>
  <c r="M1883" i="3"/>
  <c r="N1883" i="3"/>
  <c r="L1884" i="3"/>
  <c r="M1884" i="3"/>
  <c r="N1884" i="3"/>
  <c r="L1885" i="3"/>
  <c r="M1885" i="3"/>
  <c r="N1885" i="3"/>
  <c r="L1886" i="3"/>
  <c r="M1886" i="3"/>
  <c r="N1886" i="3"/>
  <c r="L1887" i="3"/>
  <c r="M1887" i="3"/>
  <c r="N1887" i="3"/>
  <c r="L1888" i="3"/>
  <c r="M1888" i="3"/>
  <c r="N1888" i="3"/>
  <c r="L1889" i="3"/>
  <c r="M1889" i="3"/>
  <c r="N1889" i="3"/>
  <c r="L1890" i="3"/>
  <c r="M1890" i="3"/>
  <c r="N1890" i="3"/>
  <c r="L1891" i="3"/>
  <c r="M1891" i="3"/>
  <c r="N1891" i="3"/>
  <c r="L1892" i="3"/>
  <c r="M1892" i="3"/>
  <c r="N1892" i="3"/>
  <c r="L1893" i="3"/>
  <c r="M1893" i="3"/>
  <c r="N1893" i="3"/>
  <c r="L1894" i="3"/>
  <c r="M1894" i="3"/>
  <c r="N1894" i="3"/>
  <c r="L1895" i="3"/>
  <c r="M1895" i="3"/>
  <c r="N1895" i="3"/>
  <c r="L1896" i="3"/>
  <c r="M1896" i="3"/>
  <c r="N1896" i="3"/>
  <c r="L1897" i="3"/>
  <c r="M1897" i="3"/>
  <c r="N1897" i="3"/>
  <c r="L1898" i="3"/>
  <c r="M1898" i="3"/>
  <c r="N1898" i="3"/>
  <c r="L1899" i="3"/>
  <c r="M1899" i="3"/>
  <c r="N1899" i="3"/>
  <c r="L1900" i="3"/>
  <c r="M1900" i="3"/>
  <c r="N1900" i="3"/>
  <c r="L1901" i="3"/>
  <c r="M1901" i="3"/>
  <c r="N1901" i="3"/>
  <c r="L1902" i="3"/>
  <c r="M1902" i="3"/>
  <c r="N1902" i="3"/>
  <c r="L1903" i="3"/>
  <c r="M1903" i="3"/>
  <c r="N1903" i="3"/>
  <c r="L1904" i="3"/>
  <c r="M1904" i="3"/>
  <c r="N1904" i="3"/>
  <c r="L1905" i="3"/>
  <c r="M1905" i="3"/>
  <c r="N1905" i="3"/>
  <c r="L1906" i="3"/>
  <c r="M1906" i="3"/>
  <c r="N1906" i="3"/>
  <c r="L1907" i="3"/>
  <c r="M1907" i="3"/>
  <c r="N1907" i="3"/>
  <c r="L1908" i="3"/>
  <c r="M1908" i="3"/>
  <c r="L1909" i="3"/>
  <c r="M1909" i="3"/>
  <c r="N1909" i="3"/>
  <c r="L1910" i="3"/>
  <c r="M1910" i="3"/>
  <c r="N1910" i="3"/>
  <c r="L1911" i="3"/>
  <c r="M1911" i="3"/>
  <c r="N1911" i="3"/>
  <c r="L1912" i="3"/>
  <c r="M1912" i="3"/>
  <c r="N1912" i="3"/>
  <c r="L1913" i="3"/>
  <c r="M1913" i="3"/>
  <c r="N1913" i="3"/>
  <c r="L1914" i="3"/>
  <c r="M1914" i="3"/>
  <c r="N1914" i="3"/>
  <c r="L1915" i="3"/>
  <c r="M1915" i="3"/>
  <c r="N1915" i="3"/>
  <c r="L1916" i="3"/>
  <c r="M1916" i="3"/>
  <c r="N1916" i="3"/>
  <c r="L1917" i="3"/>
  <c r="M1917" i="3"/>
  <c r="N1917" i="3"/>
  <c r="L1918" i="3"/>
  <c r="M1918" i="3"/>
  <c r="N1918" i="3"/>
  <c r="L1919" i="3"/>
  <c r="M1919" i="3"/>
  <c r="N1919" i="3"/>
  <c r="L1920" i="3"/>
  <c r="M1920" i="3"/>
  <c r="N1920" i="3"/>
  <c r="L1921" i="3"/>
  <c r="M1921" i="3"/>
  <c r="N1921" i="3"/>
  <c r="L1922" i="3"/>
  <c r="M1922" i="3"/>
  <c r="N1922" i="3"/>
  <c r="L1923" i="3"/>
  <c r="M1923" i="3"/>
  <c r="N1923" i="3"/>
  <c r="L1924" i="3"/>
  <c r="M1924" i="3"/>
  <c r="N1924" i="3"/>
  <c r="L1925" i="3"/>
  <c r="M1925" i="3"/>
  <c r="M3" i="3"/>
  <c r="N3" i="3"/>
  <c r="L3" i="3"/>
  <c r="J3" i="2"/>
  <c r="L1925" i="2"/>
  <c r="J1752" i="2"/>
  <c r="J4" i="2"/>
  <c r="K4" i="2"/>
  <c r="L4" i="2"/>
  <c r="J5" i="2"/>
  <c r="K5" i="2"/>
  <c r="L5" i="2"/>
  <c r="J6" i="2"/>
  <c r="K6" i="2"/>
  <c r="L6" i="2"/>
  <c r="J7" i="2"/>
  <c r="K7" i="2"/>
  <c r="L7" i="2"/>
  <c r="J8" i="2"/>
  <c r="K8" i="2"/>
  <c r="L8" i="2"/>
  <c r="J9" i="2"/>
  <c r="K9" i="2"/>
  <c r="L9" i="2"/>
  <c r="J10" i="2"/>
  <c r="K10" i="2"/>
  <c r="L10" i="2"/>
  <c r="J11" i="2"/>
  <c r="K11" i="2"/>
  <c r="L11" i="2"/>
  <c r="J12" i="2"/>
  <c r="K12" i="2"/>
  <c r="L12" i="2"/>
  <c r="J13" i="2"/>
  <c r="K13" i="2"/>
  <c r="L13" i="2"/>
  <c r="J14" i="2"/>
  <c r="K14" i="2"/>
  <c r="L14" i="2"/>
  <c r="J15" i="2"/>
  <c r="K15" i="2"/>
  <c r="L15" i="2"/>
  <c r="J16" i="2"/>
  <c r="K16" i="2"/>
  <c r="L16" i="2"/>
  <c r="J17" i="2"/>
  <c r="K17" i="2"/>
  <c r="L17" i="2"/>
  <c r="J18" i="2"/>
  <c r="K18" i="2"/>
  <c r="L18" i="2"/>
  <c r="J19" i="2"/>
  <c r="K19" i="2"/>
  <c r="L19" i="2"/>
  <c r="J20" i="2"/>
  <c r="K20" i="2"/>
  <c r="L20" i="2"/>
  <c r="J21" i="2"/>
  <c r="K21" i="2"/>
  <c r="L21" i="2"/>
  <c r="J22" i="2"/>
  <c r="K22" i="2"/>
  <c r="L22" i="2"/>
  <c r="J23" i="2"/>
  <c r="K23" i="2"/>
  <c r="L23" i="2"/>
  <c r="J24" i="2"/>
  <c r="K24" i="2"/>
  <c r="L24" i="2"/>
  <c r="J25" i="2"/>
  <c r="K25" i="2"/>
  <c r="L25" i="2"/>
  <c r="J26" i="2"/>
  <c r="K26" i="2"/>
  <c r="L26" i="2"/>
  <c r="J27" i="2"/>
  <c r="K27" i="2"/>
  <c r="L27" i="2"/>
  <c r="J28" i="2"/>
  <c r="K28" i="2"/>
  <c r="L28" i="2"/>
  <c r="J29" i="2"/>
  <c r="K29" i="2"/>
  <c r="L29" i="2"/>
  <c r="J30" i="2"/>
  <c r="K30" i="2"/>
  <c r="L30" i="2"/>
  <c r="J31" i="2"/>
  <c r="K31" i="2"/>
  <c r="L31" i="2"/>
  <c r="J32" i="2"/>
  <c r="K32" i="2"/>
  <c r="L32" i="2"/>
  <c r="J33" i="2"/>
  <c r="K33" i="2"/>
  <c r="L33" i="2"/>
  <c r="J34" i="2"/>
  <c r="K34" i="2"/>
  <c r="L34" i="2"/>
  <c r="J35" i="2"/>
  <c r="K35" i="2"/>
  <c r="L35" i="2"/>
  <c r="J36" i="2"/>
  <c r="K36" i="2"/>
  <c r="L36" i="2"/>
  <c r="J37" i="2"/>
  <c r="K37" i="2"/>
  <c r="L37" i="2"/>
  <c r="J38" i="2"/>
  <c r="K38" i="2"/>
  <c r="L38" i="2"/>
  <c r="J39" i="2"/>
  <c r="K39" i="2"/>
  <c r="L39" i="2"/>
  <c r="J40" i="2"/>
  <c r="K40" i="2"/>
  <c r="L40" i="2"/>
  <c r="J41" i="2"/>
  <c r="K41" i="2"/>
  <c r="L41" i="2"/>
  <c r="J42" i="2"/>
  <c r="K42" i="2"/>
  <c r="L42" i="2"/>
  <c r="J43" i="2"/>
  <c r="K43" i="2"/>
  <c r="L43" i="2"/>
  <c r="J44" i="2"/>
  <c r="K44" i="2"/>
  <c r="L44" i="2"/>
  <c r="J45" i="2"/>
  <c r="K45" i="2"/>
  <c r="L45" i="2"/>
  <c r="J46" i="2"/>
  <c r="K46" i="2"/>
  <c r="L46" i="2"/>
  <c r="J47" i="2"/>
  <c r="K47" i="2"/>
  <c r="L47" i="2"/>
  <c r="J48" i="2"/>
  <c r="K48" i="2"/>
  <c r="L48" i="2"/>
  <c r="J49" i="2"/>
  <c r="K49" i="2"/>
  <c r="L49" i="2"/>
  <c r="J50" i="2"/>
  <c r="K50" i="2"/>
  <c r="L50" i="2"/>
  <c r="J51" i="2"/>
  <c r="K51" i="2"/>
  <c r="L51" i="2"/>
  <c r="J52" i="2"/>
  <c r="K52" i="2"/>
  <c r="L52" i="2"/>
  <c r="J53" i="2"/>
  <c r="K53" i="2"/>
  <c r="L53" i="2"/>
  <c r="J54" i="2"/>
  <c r="K54" i="2"/>
  <c r="L54" i="2"/>
  <c r="J55" i="2"/>
  <c r="K55" i="2"/>
  <c r="L55" i="2"/>
  <c r="J56" i="2"/>
  <c r="K56" i="2"/>
  <c r="L56" i="2"/>
  <c r="J57" i="2"/>
  <c r="K57" i="2"/>
  <c r="L57" i="2"/>
  <c r="J58" i="2"/>
  <c r="K58" i="2"/>
  <c r="L58" i="2"/>
  <c r="J59" i="2"/>
  <c r="K59" i="2"/>
  <c r="L59" i="2"/>
  <c r="J60" i="2"/>
  <c r="K60" i="2"/>
  <c r="L60" i="2"/>
  <c r="J61" i="2"/>
  <c r="K61" i="2"/>
  <c r="L61" i="2"/>
  <c r="J62" i="2"/>
  <c r="K62" i="2"/>
  <c r="L62" i="2"/>
  <c r="J63" i="2"/>
  <c r="K63" i="2"/>
  <c r="L63" i="2"/>
  <c r="J64" i="2"/>
  <c r="K64" i="2"/>
  <c r="L64" i="2"/>
  <c r="J65" i="2"/>
  <c r="K65" i="2"/>
  <c r="L65" i="2"/>
  <c r="J66" i="2"/>
  <c r="K66" i="2"/>
  <c r="L66" i="2"/>
  <c r="J67" i="2"/>
  <c r="K67" i="2"/>
  <c r="L67" i="2"/>
  <c r="J68" i="2"/>
  <c r="K68" i="2"/>
  <c r="L68" i="2"/>
  <c r="J69" i="2"/>
  <c r="K69" i="2"/>
  <c r="L69" i="2"/>
  <c r="J70" i="2"/>
  <c r="K70" i="2"/>
  <c r="L70" i="2"/>
  <c r="J71" i="2"/>
  <c r="K71" i="2"/>
  <c r="L71" i="2"/>
  <c r="J72" i="2"/>
  <c r="K72" i="2"/>
  <c r="L72" i="2"/>
  <c r="J73" i="2"/>
  <c r="K73" i="2"/>
  <c r="L73" i="2"/>
  <c r="J74" i="2"/>
  <c r="K74" i="2"/>
  <c r="L74" i="2"/>
  <c r="J75" i="2"/>
  <c r="K75" i="2"/>
  <c r="L75" i="2"/>
  <c r="J76" i="2"/>
  <c r="K76" i="2"/>
  <c r="L76" i="2"/>
  <c r="J77" i="2"/>
  <c r="K77" i="2"/>
  <c r="L77" i="2"/>
  <c r="J78" i="2"/>
  <c r="K78" i="2"/>
  <c r="L78" i="2"/>
  <c r="J79" i="2"/>
  <c r="K79" i="2"/>
  <c r="L79" i="2"/>
  <c r="J80" i="2"/>
  <c r="K80" i="2"/>
  <c r="L80" i="2"/>
  <c r="J81" i="2"/>
  <c r="K81" i="2"/>
  <c r="L81" i="2"/>
  <c r="J82" i="2"/>
  <c r="K82" i="2"/>
  <c r="L82" i="2"/>
  <c r="J83" i="2"/>
  <c r="K83" i="2"/>
  <c r="L83" i="2"/>
  <c r="J84" i="2"/>
  <c r="K84" i="2"/>
  <c r="L84" i="2"/>
  <c r="J85" i="2"/>
  <c r="K85" i="2"/>
  <c r="L85" i="2"/>
  <c r="J86" i="2"/>
  <c r="K86" i="2"/>
  <c r="L86" i="2"/>
  <c r="J87" i="2"/>
  <c r="K87" i="2"/>
  <c r="L87" i="2"/>
  <c r="J88" i="2"/>
  <c r="K88" i="2"/>
  <c r="L88" i="2"/>
  <c r="J89" i="2"/>
  <c r="K89" i="2"/>
  <c r="L89" i="2"/>
  <c r="J90" i="2"/>
  <c r="K90" i="2"/>
  <c r="L90" i="2"/>
  <c r="J91" i="2"/>
  <c r="K91" i="2"/>
  <c r="L91" i="2"/>
  <c r="J92" i="2"/>
  <c r="K92" i="2"/>
  <c r="L92" i="2"/>
  <c r="J93" i="2"/>
  <c r="K93" i="2"/>
  <c r="L93" i="2"/>
  <c r="J94" i="2"/>
  <c r="K94" i="2"/>
  <c r="L94" i="2"/>
  <c r="J95" i="2"/>
  <c r="K95" i="2"/>
  <c r="L95" i="2"/>
  <c r="J96" i="2"/>
  <c r="K96" i="2"/>
  <c r="L96" i="2"/>
  <c r="J97" i="2"/>
  <c r="K97" i="2"/>
  <c r="L97" i="2"/>
  <c r="J98" i="2"/>
  <c r="K98" i="2"/>
  <c r="L98" i="2"/>
  <c r="J99" i="2"/>
  <c r="K99" i="2"/>
  <c r="L99" i="2"/>
  <c r="J100" i="2"/>
  <c r="K100" i="2"/>
  <c r="L100" i="2"/>
  <c r="J101" i="2"/>
  <c r="K101" i="2"/>
  <c r="L101" i="2"/>
  <c r="J102" i="2"/>
  <c r="K102" i="2"/>
  <c r="L102" i="2"/>
  <c r="J103" i="2"/>
  <c r="K103" i="2"/>
  <c r="L103" i="2"/>
  <c r="J104" i="2"/>
  <c r="K104" i="2"/>
  <c r="L104" i="2"/>
  <c r="J105" i="2"/>
  <c r="K105" i="2"/>
  <c r="L105" i="2"/>
  <c r="J106" i="2"/>
  <c r="K106" i="2"/>
  <c r="L106" i="2"/>
  <c r="J107" i="2"/>
  <c r="K107" i="2"/>
  <c r="L107" i="2"/>
  <c r="J108" i="2"/>
  <c r="K108" i="2"/>
  <c r="L108" i="2"/>
  <c r="J109" i="2"/>
  <c r="K109" i="2"/>
  <c r="L109" i="2"/>
  <c r="J110" i="2"/>
  <c r="K110" i="2"/>
  <c r="L110" i="2"/>
  <c r="J111" i="2"/>
  <c r="K111" i="2"/>
  <c r="L111" i="2"/>
  <c r="J112" i="2"/>
  <c r="K112" i="2"/>
  <c r="L112" i="2"/>
  <c r="J113" i="2"/>
  <c r="K113" i="2"/>
  <c r="L113" i="2"/>
  <c r="J114" i="2"/>
  <c r="K114" i="2"/>
  <c r="L114" i="2"/>
  <c r="J115" i="2"/>
  <c r="K115" i="2"/>
  <c r="L115" i="2"/>
  <c r="J116" i="2"/>
  <c r="K116" i="2"/>
  <c r="L116" i="2"/>
  <c r="J117" i="2"/>
  <c r="K117" i="2"/>
  <c r="L117" i="2"/>
  <c r="J118" i="2"/>
  <c r="K118" i="2"/>
  <c r="L118" i="2"/>
  <c r="J119" i="2"/>
  <c r="K119" i="2"/>
  <c r="L119" i="2"/>
  <c r="J120" i="2"/>
  <c r="K120" i="2"/>
  <c r="L120" i="2"/>
  <c r="J121" i="2"/>
  <c r="K121" i="2"/>
  <c r="L121" i="2"/>
  <c r="J122" i="2"/>
  <c r="K122" i="2"/>
  <c r="L122" i="2"/>
  <c r="J123" i="2"/>
  <c r="K123" i="2"/>
  <c r="L123" i="2"/>
  <c r="J124" i="2"/>
  <c r="K124" i="2"/>
  <c r="L124" i="2"/>
  <c r="J125" i="2"/>
  <c r="K125" i="2"/>
  <c r="L125" i="2"/>
  <c r="J126" i="2"/>
  <c r="K126" i="2"/>
  <c r="L126" i="2"/>
  <c r="J127" i="2"/>
  <c r="K127" i="2"/>
  <c r="L127" i="2"/>
  <c r="J128" i="2"/>
  <c r="K128" i="2"/>
  <c r="L128" i="2"/>
  <c r="J129" i="2"/>
  <c r="K129" i="2"/>
  <c r="L129" i="2"/>
  <c r="J130" i="2"/>
  <c r="K130" i="2"/>
  <c r="L130" i="2"/>
  <c r="J131" i="2"/>
  <c r="K131" i="2"/>
  <c r="L131" i="2"/>
  <c r="J132" i="2"/>
  <c r="K132" i="2"/>
  <c r="L132" i="2"/>
  <c r="J133" i="2"/>
  <c r="K133" i="2"/>
  <c r="L133" i="2"/>
  <c r="J134" i="2"/>
  <c r="K134" i="2"/>
  <c r="L134" i="2"/>
  <c r="J135" i="2"/>
  <c r="K135" i="2"/>
  <c r="L135" i="2"/>
  <c r="J136" i="2"/>
  <c r="K136" i="2"/>
  <c r="L136" i="2"/>
  <c r="J137" i="2"/>
  <c r="K137" i="2"/>
  <c r="L137" i="2"/>
  <c r="J138" i="2"/>
  <c r="K138" i="2"/>
  <c r="L138" i="2"/>
  <c r="J139" i="2"/>
  <c r="K139" i="2"/>
  <c r="L139" i="2"/>
  <c r="J140" i="2"/>
  <c r="K140" i="2"/>
  <c r="L140" i="2"/>
  <c r="J141" i="2"/>
  <c r="K141" i="2"/>
  <c r="L141" i="2"/>
  <c r="J142" i="2"/>
  <c r="K142" i="2"/>
  <c r="L142" i="2"/>
  <c r="J143" i="2"/>
  <c r="K143" i="2"/>
  <c r="L143" i="2"/>
  <c r="J144" i="2"/>
  <c r="K144" i="2"/>
  <c r="L144" i="2"/>
  <c r="J145" i="2"/>
  <c r="K145" i="2"/>
  <c r="L145" i="2"/>
  <c r="J146" i="2"/>
  <c r="K146" i="2"/>
  <c r="L146" i="2"/>
  <c r="J147" i="2"/>
  <c r="K147" i="2"/>
  <c r="L147" i="2"/>
  <c r="J148" i="2"/>
  <c r="K148" i="2"/>
  <c r="L148" i="2"/>
  <c r="J149" i="2"/>
  <c r="K149" i="2"/>
  <c r="L149" i="2"/>
  <c r="J150" i="2"/>
  <c r="K150" i="2"/>
  <c r="L150" i="2"/>
  <c r="J151" i="2"/>
  <c r="K151" i="2"/>
  <c r="L151" i="2"/>
  <c r="J152" i="2"/>
  <c r="K152" i="2"/>
  <c r="L152" i="2"/>
  <c r="J153" i="2"/>
  <c r="K153" i="2"/>
  <c r="L153" i="2"/>
  <c r="J154" i="2"/>
  <c r="K154" i="2"/>
  <c r="L154" i="2"/>
  <c r="J155" i="2"/>
  <c r="K155" i="2"/>
  <c r="L155" i="2"/>
  <c r="J156" i="2"/>
  <c r="K156" i="2"/>
  <c r="L156" i="2"/>
  <c r="J157" i="2"/>
  <c r="K157" i="2"/>
  <c r="L157" i="2"/>
  <c r="J158" i="2"/>
  <c r="K158" i="2"/>
  <c r="L158" i="2"/>
  <c r="J159" i="2"/>
  <c r="K159" i="2"/>
  <c r="L159" i="2"/>
  <c r="J160" i="2"/>
  <c r="K160" i="2"/>
  <c r="L160" i="2"/>
  <c r="J161" i="2"/>
  <c r="K161" i="2"/>
  <c r="L161" i="2"/>
  <c r="J162" i="2"/>
  <c r="K162" i="2"/>
  <c r="L162" i="2"/>
  <c r="J163" i="2"/>
  <c r="K163" i="2"/>
  <c r="L163" i="2"/>
  <c r="J164" i="2"/>
  <c r="K164" i="2"/>
  <c r="L164" i="2"/>
  <c r="J165" i="2"/>
  <c r="K165" i="2"/>
  <c r="L165" i="2"/>
  <c r="J166" i="2"/>
  <c r="K166" i="2"/>
  <c r="L166" i="2"/>
  <c r="J167" i="2"/>
  <c r="K167" i="2"/>
  <c r="L167" i="2"/>
  <c r="J168" i="2"/>
  <c r="K168" i="2"/>
  <c r="L168" i="2"/>
  <c r="J169" i="2"/>
  <c r="K169" i="2"/>
  <c r="L169" i="2"/>
  <c r="J170" i="2"/>
  <c r="K170" i="2"/>
  <c r="L170" i="2"/>
  <c r="J171" i="2"/>
  <c r="K171" i="2"/>
  <c r="L171" i="2"/>
  <c r="J172" i="2"/>
  <c r="K172" i="2"/>
  <c r="L172" i="2"/>
  <c r="J173" i="2"/>
  <c r="K173" i="2"/>
  <c r="L173" i="2"/>
  <c r="J174" i="2"/>
  <c r="K174" i="2"/>
  <c r="L174" i="2"/>
  <c r="J175" i="2"/>
  <c r="K175" i="2"/>
  <c r="L175" i="2"/>
  <c r="J176" i="2"/>
  <c r="K176" i="2"/>
  <c r="L176" i="2"/>
  <c r="J177" i="2"/>
  <c r="K177" i="2"/>
  <c r="L177" i="2"/>
  <c r="J178" i="2"/>
  <c r="K178" i="2"/>
  <c r="L178" i="2"/>
  <c r="J179" i="2"/>
  <c r="K179" i="2"/>
  <c r="L179" i="2"/>
  <c r="J180" i="2"/>
  <c r="K180" i="2"/>
  <c r="L180" i="2"/>
  <c r="J181" i="2"/>
  <c r="K181" i="2"/>
  <c r="L181" i="2"/>
  <c r="J182" i="2"/>
  <c r="K182" i="2"/>
  <c r="L182" i="2"/>
  <c r="J183" i="2"/>
  <c r="K183" i="2"/>
  <c r="L183" i="2"/>
  <c r="J184" i="2"/>
  <c r="K184" i="2"/>
  <c r="L184" i="2"/>
  <c r="J185" i="2"/>
  <c r="K185" i="2"/>
  <c r="L185" i="2"/>
  <c r="J186" i="2"/>
  <c r="K186" i="2"/>
  <c r="L186" i="2"/>
  <c r="J187" i="2"/>
  <c r="K187" i="2"/>
  <c r="L187" i="2"/>
  <c r="J188" i="2"/>
  <c r="K188" i="2"/>
  <c r="L188" i="2"/>
  <c r="J189" i="2"/>
  <c r="K189" i="2"/>
  <c r="L189" i="2"/>
  <c r="J190" i="2"/>
  <c r="K190" i="2"/>
  <c r="L190" i="2"/>
  <c r="J191" i="2"/>
  <c r="K191" i="2"/>
  <c r="L191" i="2"/>
  <c r="J192" i="2"/>
  <c r="K192" i="2"/>
  <c r="L192" i="2"/>
  <c r="J193" i="2"/>
  <c r="K193" i="2"/>
  <c r="L193" i="2"/>
  <c r="J194" i="2"/>
  <c r="K194" i="2"/>
  <c r="L194" i="2"/>
  <c r="J195" i="2"/>
  <c r="K195" i="2"/>
  <c r="L195" i="2"/>
  <c r="J196" i="2"/>
  <c r="K196" i="2"/>
  <c r="L196" i="2"/>
  <c r="J197" i="2"/>
  <c r="K197" i="2"/>
  <c r="L197" i="2"/>
  <c r="J198" i="2"/>
  <c r="K198" i="2"/>
  <c r="L198" i="2"/>
  <c r="J199" i="2"/>
  <c r="K199" i="2"/>
  <c r="L199" i="2"/>
  <c r="J200" i="2"/>
  <c r="K200" i="2"/>
  <c r="L200" i="2"/>
  <c r="J201" i="2"/>
  <c r="K201" i="2"/>
  <c r="L201" i="2"/>
  <c r="J202" i="2"/>
  <c r="K202" i="2"/>
  <c r="L202" i="2"/>
  <c r="J203" i="2"/>
  <c r="K203" i="2"/>
  <c r="L203" i="2"/>
  <c r="J204" i="2"/>
  <c r="K204" i="2"/>
  <c r="L204" i="2"/>
  <c r="J205" i="2"/>
  <c r="K205" i="2"/>
  <c r="L205" i="2"/>
  <c r="J206" i="2"/>
  <c r="K206" i="2"/>
  <c r="L206" i="2"/>
  <c r="J207" i="2"/>
  <c r="K207" i="2"/>
  <c r="L207" i="2"/>
  <c r="J208" i="2"/>
  <c r="K208" i="2"/>
  <c r="L208" i="2"/>
  <c r="J209" i="2"/>
  <c r="K209" i="2"/>
  <c r="L209" i="2"/>
  <c r="J210" i="2"/>
  <c r="K210" i="2"/>
  <c r="L210" i="2"/>
  <c r="J211" i="2"/>
  <c r="K211" i="2"/>
  <c r="L211" i="2"/>
  <c r="J212" i="2"/>
  <c r="K212" i="2"/>
  <c r="L212" i="2"/>
  <c r="J213" i="2"/>
  <c r="K213" i="2"/>
  <c r="L213" i="2"/>
  <c r="J214" i="2"/>
  <c r="K214" i="2"/>
  <c r="L214" i="2"/>
  <c r="J215" i="2"/>
  <c r="K215" i="2"/>
  <c r="L215" i="2"/>
  <c r="J216" i="2"/>
  <c r="K216" i="2"/>
  <c r="L216" i="2"/>
  <c r="J217" i="2"/>
  <c r="K217" i="2"/>
  <c r="L217" i="2"/>
  <c r="J218" i="2"/>
  <c r="K218" i="2"/>
  <c r="L218" i="2"/>
  <c r="J219" i="2"/>
  <c r="K219" i="2"/>
  <c r="L219" i="2"/>
  <c r="J220" i="2"/>
  <c r="K220" i="2"/>
  <c r="L220" i="2"/>
  <c r="J221" i="2"/>
  <c r="K221" i="2"/>
  <c r="L221" i="2"/>
  <c r="J222" i="2"/>
  <c r="K222" i="2"/>
  <c r="L222" i="2"/>
  <c r="J223" i="2"/>
  <c r="K223" i="2"/>
  <c r="L223" i="2"/>
  <c r="J224" i="2"/>
  <c r="K224" i="2"/>
  <c r="L224" i="2"/>
  <c r="J225" i="2"/>
  <c r="K225" i="2"/>
  <c r="L225" i="2"/>
  <c r="J226" i="2"/>
  <c r="K226" i="2"/>
  <c r="L226" i="2"/>
  <c r="J227" i="2"/>
  <c r="K227" i="2"/>
  <c r="L227" i="2"/>
  <c r="J228" i="2"/>
  <c r="K228" i="2"/>
  <c r="L228" i="2"/>
  <c r="J229" i="2"/>
  <c r="K229" i="2"/>
  <c r="L229" i="2"/>
  <c r="J230" i="2"/>
  <c r="K230" i="2"/>
  <c r="L230" i="2"/>
  <c r="J231" i="2"/>
  <c r="K231" i="2"/>
  <c r="L231" i="2"/>
  <c r="J232" i="2"/>
  <c r="K232" i="2"/>
  <c r="L232" i="2"/>
  <c r="J233" i="2"/>
  <c r="K233" i="2"/>
  <c r="L233" i="2"/>
  <c r="J234" i="2"/>
  <c r="K234" i="2"/>
  <c r="L234" i="2"/>
  <c r="J235" i="2"/>
  <c r="K235" i="2"/>
  <c r="L235" i="2"/>
  <c r="J236" i="2"/>
  <c r="K236" i="2"/>
  <c r="L236" i="2"/>
  <c r="J237" i="2"/>
  <c r="K237" i="2"/>
  <c r="L237" i="2"/>
  <c r="J238" i="2"/>
  <c r="K238" i="2"/>
  <c r="L238" i="2"/>
  <c r="J239" i="2"/>
  <c r="K239" i="2"/>
  <c r="L239" i="2"/>
  <c r="J240" i="2"/>
  <c r="K240" i="2"/>
  <c r="L240" i="2"/>
  <c r="J241" i="2"/>
  <c r="K241" i="2"/>
  <c r="L241" i="2"/>
  <c r="J242" i="2"/>
  <c r="K242" i="2"/>
  <c r="L242" i="2"/>
  <c r="J243" i="2"/>
  <c r="K243" i="2"/>
  <c r="L243" i="2"/>
  <c r="J244" i="2"/>
  <c r="K244" i="2"/>
  <c r="L244" i="2"/>
  <c r="J245" i="2"/>
  <c r="K245" i="2"/>
  <c r="L245" i="2"/>
  <c r="J246" i="2"/>
  <c r="K246" i="2"/>
  <c r="L246" i="2"/>
  <c r="J247" i="2"/>
  <c r="K247" i="2"/>
  <c r="L247" i="2"/>
  <c r="J248" i="2"/>
  <c r="K248" i="2"/>
  <c r="L248" i="2"/>
  <c r="J249" i="2"/>
  <c r="K249" i="2"/>
  <c r="L249" i="2"/>
  <c r="J250" i="2"/>
  <c r="K250" i="2"/>
  <c r="L250" i="2"/>
  <c r="J251" i="2"/>
  <c r="K251" i="2"/>
  <c r="L251" i="2"/>
  <c r="J252" i="2"/>
  <c r="K252" i="2"/>
  <c r="L252" i="2"/>
  <c r="J253" i="2"/>
  <c r="K253" i="2"/>
  <c r="L253" i="2"/>
  <c r="J254" i="2"/>
  <c r="K254" i="2"/>
  <c r="L254" i="2"/>
  <c r="J255" i="2"/>
  <c r="K255" i="2"/>
  <c r="L255" i="2"/>
  <c r="J256" i="2"/>
  <c r="K256" i="2"/>
  <c r="L256" i="2"/>
  <c r="J257" i="2"/>
  <c r="K257" i="2"/>
  <c r="L257" i="2"/>
  <c r="J258" i="2"/>
  <c r="K258" i="2"/>
  <c r="L258" i="2"/>
  <c r="J259" i="2"/>
  <c r="K259" i="2"/>
  <c r="L259" i="2"/>
  <c r="J260" i="2"/>
  <c r="K260" i="2"/>
  <c r="L260" i="2"/>
  <c r="J261" i="2"/>
  <c r="K261" i="2"/>
  <c r="L261" i="2"/>
  <c r="J262" i="2"/>
  <c r="K262" i="2"/>
  <c r="L262" i="2"/>
  <c r="J263" i="2"/>
  <c r="K263" i="2"/>
  <c r="L263" i="2"/>
  <c r="J264" i="2"/>
  <c r="K264" i="2"/>
  <c r="L264" i="2"/>
  <c r="J265" i="2"/>
  <c r="K265" i="2"/>
  <c r="L265" i="2"/>
  <c r="J266" i="2"/>
  <c r="K266" i="2"/>
  <c r="L266" i="2"/>
  <c r="J267" i="2"/>
  <c r="K267" i="2"/>
  <c r="L267" i="2"/>
  <c r="J268" i="2"/>
  <c r="K268" i="2"/>
  <c r="L268" i="2"/>
  <c r="J269" i="2"/>
  <c r="K269" i="2"/>
  <c r="L269" i="2"/>
  <c r="J270" i="2"/>
  <c r="K270" i="2"/>
  <c r="L270" i="2"/>
  <c r="J271" i="2"/>
  <c r="K271" i="2"/>
  <c r="L271" i="2"/>
  <c r="J272" i="2"/>
  <c r="K272" i="2"/>
  <c r="L272" i="2"/>
  <c r="J273" i="2"/>
  <c r="K273" i="2"/>
  <c r="L273" i="2"/>
  <c r="J274" i="2"/>
  <c r="K274" i="2"/>
  <c r="L274" i="2"/>
  <c r="J275" i="2"/>
  <c r="K275" i="2"/>
  <c r="L275" i="2"/>
  <c r="J276" i="2"/>
  <c r="K276" i="2"/>
  <c r="L276" i="2"/>
  <c r="J277" i="2"/>
  <c r="K277" i="2"/>
  <c r="L277" i="2"/>
  <c r="J278" i="2"/>
  <c r="K278" i="2"/>
  <c r="L278" i="2"/>
  <c r="J279" i="2"/>
  <c r="K279" i="2"/>
  <c r="L279" i="2"/>
  <c r="J280" i="2"/>
  <c r="K280" i="2"/>
  <c r="L280" i="2"/>
  <c r="J281" i="2"/>
  <c r="K281" i="2"/>
  <c r="L281" i="2"/>
  <c r="J282" i="2"/>
  <c r="K282" i="2"/>
  <c r="L282" i="2"/>
  <c r="J283" i="2"/>
  <c r="K283" i="2"/>
  <c r="L283" i="2"/>
  <c r="J284" i="2"/>
  <c r="K284" i="2"/>
  <c r="L284" i="2"/>
  <c r="J285" i="2"/>
  <c r="K285" i="2"/>
  <c r="L285" i="2"/>
  <c r="J286" i="2"/>
  <c r="K286" i="2"/>
  <c r="L286" i="2"/>
  <c r="J287" i="2"/>
  <c r="K287" i="2"/>
  <c r="L287" i="2"/>
  <c r="J288" i="2"/>
  <c r="K288" i="2"/>
  <c r="L288" i="2"/>
  <c r="J289" i="2"/>
  <c r="K289" i="2"/>
  <c r="L289" i="2"/>
  <c r="J290" i="2"/>
  <c r="K290" i="2"/>
  <c r="L290" i="2"/>
  <c r="J291" i="2"/>
  <c r="K291" i="2"/>
  <c r="L291" i="2"/>
  <c r="J292" i="2"/>
  <c r="K292" i="2"/>
  <c r="L292" i="2"/>
  <c r="J293" i="2"/>
  <c r="K293" i="2"/>
  <c r="L293" i="2"/>
  <c r="J294" i="2"/>
  <c r="K294" i="2"/>
  <c r="L294" i="2"/>
  <c r="J295" i="2"/>
  <c r="K295" i="2"/>
  <c r="L295" i="2"/>
  <c r="J296" i="2"/>
  <c r="K296" i="2"/>
  <c r="L296" i="2"/>
  <c r="J297" i="2"/>
  <c r="K297" i="2"/>
  <c r="L297" i="2"/>
  <c r="J298" i="2"/>
  <c r="K298" i="2"/>
  <c r="L298" i="2"/>
  <c r="J299" i="2"/>
  <c r="K299" i="2"/>
  <c r="L299" i="2"/>
  <c r="J300" i="2"/>
  <c r="K300" i="2"/>
  <c r="L300" i="2"/>
  <c r="J301" i="2"/>
  <c r="K301" i="2"/>
  <c r="L301" i="2"/>
  <c r="J302" i="2"/>
  <c r="K302" i="2"/>
  <c r="L302" i="2"/>
  <c r="J303" i="2"/>
  <c r="K303" i="2"/>
  <c r="L303" i="2"/>
  <c r="J304" i="2"/>
  <c r="K304" i="2"/>
  <c r="L304" i="2"/>
  <c r="J305" i="2"/>
  <c r="K305" i="2"/>
  <c r="L305" i="2"/>
  <c r="J306" i="2"/>
  <c r="K306" i="2"/>
  <c r="L306" i="2"/>
  <c r="J307" i="2"/>
  <c r="K307" i="2"/>
  <c r="L307" i="2"/>
  <c r="J308" i="2"/>
  <c r="K308" i="2"/>
  <c r="L308" i="2"/>
  <c r="J309" i="2"/>
  <c r="K309" i="2"/>
  <c r="L309" i="2"/>
  <c r="J310" i="2"/>
  <c r="K310" i="2"/>
  <c r="L310" i="2"/>
  <c r="J311" i="2"/>
  <c r="K311" i="2"/>
  <c r="L311" i="2"/>
  <c r="J312" i="2"/>
  <c r="K312" i="2"/>
  <c r="L312" i="2"/>
  <c r="J313" i="2"/>
  <c r="K313" i="2"/>
  <c r="L313" i="2"/>
  <c r="J314" i="2"/>
  <c r="K314" i="2"/>
  <c r="L314" i="2"/>
  <c r="J315" i="2"/>
  <c r="K315" i="2"/>
  <c r="L315" i="2"/>
  <c r="J316" i="2"/>
  <c r="K316" i="2"/>
  <c r="L316" i="2"/>
  <c r="J317" i="2"/>
  <c r="K317" i="2"/>
  <c r="L317" i="2"/>
  <c r="J318" i="2"/>
  <c r="K318" i="2"/>
  <c r="L318" i="2"/>
  <c r="J319" i="2"/>
  <c r="K319" i="2"/>
  <c r="L319" i="2"/>
  <c r="J320" i="2"/>
  <c r="K320" i="2"/>
  <c r="L320" i="2"/>
  <c r="J321" i="2"/>
  <c r="K321" i="2"/>
  <c r="L321" i="2"/>
  <c r="J322" i="2"/>
  <c r="K322" i="2"/>
  <c r="L322" i="2"/>
  <c r="J323" i="2"/>
  <c r="K323" i="2"/>
  <c r="L323" i="2"/>
  <c r="J324" i="2"/>
  <c r="K324" i="2"/>
  <c r="L324" i="2"/>
  <c r="J325" i="2"/>
  <c r="K325" i="2"/>
  <c r="L325" i="2"/>
  <c r="J326" i="2"/>
  <c r="K326" i="2"/>
  <c r="L326" i="2"/>
  <c r="J327" i="2"/>
  <c r="K327" i="2"/>
  <c r="L327" i="2"/>
  <c r="J328" i="2"/>
  <c r="K328" i="2"/>
  <c r="L328" i="2"/>
  <c r="J329" i="2"/>
  <c r="K329" i="2"/>
  <c r="L329" i="2"/>
  <c r="J330" i="2"/>
  <c r="K330" i="2"/>
  <c r="L330" i="2"/>
  <c r="J331" i="2"/>
  <c r="K331" i="2"/>
  <c r="L331" i="2"/>
  <c r="J332" i="2"/>
  <c r="K332" i="2"/>
  <c r="L332" i="2"/>
  <c r="J333" i="2"/>
  <c r="K333" i="2"/>
  <c r="L333" i="2"/>
  <c r="J334" i="2"/>
  <c r="K334" i="2"/>
  <c r="L334" i="2"/>
  <c r="J335" i="2"/>
  <c r="K335" i="2"/>
  <c r="L335" i="2"/>
  <c r="J336" i="2"/>
  <c r="K336" i="2"/>
  <c r="L336" i="2"/>
  <c r="J337" i="2"/>
  <c r="K337" i="2"/>
  <c r="L337" i="2"/>
  <c r="J338" i="2"/>
  <c r="K338" i="2"/>
  <c r="L338" i="2"/>
  <c r="J339" i="2"/>
  <c r="K339" i="2"/>
  <c r="L339" i="2"/>
  <c r="J340" i="2"/>
  <c r="K340" i="2"/>
  <c r="L340" i="2"/>
  <c r="J341" i="2"/>
  <c r="K341" i="2"/>
  <c r="L341" i="2"/>
  <c r="J342" i="2"/>
  <c r="K342" i="2"/>
  <c r="L342" i="2"/>
  <c r="J343" i="2"/>
  <c r="K343" i="2"/>
  <c r="L343" i="2"/>
  <c r="J344" i="2"/>
  <c r="K344" i="2"/>
  <c r="L344" i="2"/>
  <c r="J345" i="2"/>
  <c r="K345" i="2"/>
  <c r="L345" i="2"/>
  <c r="J346" i="2"/>
  <c r="K346" i="2"/>
  <c r="L346" i="2"/>
  <c r="J347" i="2"/>
  <c r="K347" i="2"/>
  <c r="L347" i="2"/>
  <c r="J348" i="2"/>
  <c r="K348" i="2"/>
  <c r="L348" i="2"/>
  <c r="J349" i="2"/>
  <c r="K349" i="2"/>
  <c r="L349" i="2"/>
  <c r="J350" i="2"/>
  <c r="K350" i="2"/>
  <c r="L350" i="2"/>
  <c r="J351" i="2"/>
  <c r="K351" i="2"/>
  <c r="L351" i="2"/>
  <c r="J352" i="2"/>
  <c r="K352" i="2"/>
  <c r="L352" i="2"/>
  <c r="J353" i="2"/>
  <c r="K353" i="2"/>
  <c r="L353" i="2"/>
  <c r="J354" i="2"/>
  <c r="K354" i="2"/>
  <c r="L354" i="2"/>
  <c r="J355" i="2"/>
  <c r="K355" i="2"/>
  <c r="L355" i="2"/>
  <c r="J356" i="2"/>
  <c r="K356" i="2"/>
  <c r="L356" i="2"/>
  <c r="J357" i="2"/>
  <c r="K357" i="2"/>
  <c r="L357" i="2"/>
  <c r="J358" i="2"/>
  <c r="K358" i="2"/>
  <c r="L358" i="2"/>
  <c r="J359" i="2"/>
  <c r="K359" i="2"/>
  <c r="L359" i="2"/>
  <c r="J360" i="2"/>
  <c r="K360" i="2"/>
  <c r="L360" i="2"/>
  <c r="J361" i="2"/>
  <c r="K361" i="2"/>
  <c r="L361" i="2"/>
  <c r="J362" i="2"/>
  <c r="K362" i="2"/>
  <c r="L362" i="2"/>
  <c r="J363" i="2"/>
  <c r="K363" i="2"/>
  <c r="L363" i="2"/>
  <c r="J364" i="2"/>
  <c r="K364" i="2"/>
  <c r="L364" i="2"/>
  <c r="J365" i="2"/>
  <c r="K365" i="2"/>
  <c r="L365" i="2"/>
  <c r="J366" i="2"/>
  <c r="K366" i="2"/>
  <c r="L366" i="2"/>
  <c r="J367" i="2"/>
  <c r="K367" i="2"/>
  <c r="L367" i="2"/>
  <c r="J368" i="2"/>
  <c r="K368" i="2"/>
  <c r="L368" i="2"/>
  <c r="J369" i="2"/>
  <c r="K369" i="2"/>
  <c r="L369" i="2"/>
  <c r="J370" i="2"/>
  <c r="K370" i="2"/>
  <c r="L370" i="2"/>
  <c r="J371" i="2"/>
  <c r="K371" i="2"/>
  <c r="L371" i="2"/>
  <c r="J372" i="2"/>
  <c r="K372" i="2"/>
  <c r="L372" i="2"/>
  <c r="J373" i="2"/>
  <c r="K373" i="2"/>
  <c r="L373" i="2"/>
  <c r="J374" i="2"/>
  <c r="K374" i="2"/>
  <c r="L374" i="2"/>
  <c r="J375" i="2"/>
  <c r="K375" i="2"/>
  <c r="L375" i="2"/>
  <c r="J376" i="2"/>
  <c r="K376" i="2"/>
  <c r="L376" i="2"/>
  <c r="J377" i="2"/>
  <c r="K377" i="2"/>
  <c r="L377" i="2"/>
  <c r="J378" i="2"/>
  <c r="K378" i="2"/>
  <c r="L378" i="2"/>
  <c r="J379" i="2"/>
  <c r="K379" i="2"/>
  <c r="L379" i="2"/>
  <c r="J380" i="2"/>
  <c r="K380" i="2"/>
  <c r="L380" i="2"/>
  <c r="J381" i="2"/>
  <c r="K381" i="2"/>
  <c r="L381" i="2"/>
  <c r="J382" i="2"/>
  <c r="K382" i="2"/>
  <c r="L382" i="2"/>
  <c r="J383" i="2"/>
  <c r="K383" i="2"/>
  <c r="L383" i="2"/>
  <c r="J384" i="2"/>
  <c r="K384" i="2"/>
  <c r="L384" i="2"/>
  <c r="J385" i="2"/>
  <c r="K385" i="2"/>
  <c r="L385" i="2"/>
  <c r="J386" i="2"/>
  <c r="K386" i="2"/>
  <c r="L386" i="2"/>
  <c r="J387" i="2"/>
  <c r="K387" i="2"/>
  <c r="L387" i="2"/>
  <c r="J388" i="2"/>
  <c r="K388" i="2"/>
  <c r="L388" i="2"/>
  <c r="J389" i="2"/>
  <c r="K389" i="2"/>
  <c r="L389" i="2"/>
  <c r="J390" i="2"/>
  <c r="K390" i="2"/>
  <c r="L390" i="2"/>
  <c r="J391" i="2"/>
  <c r="K391" i="2"/>
  <c r="L391" i="2"/>
  <c r="J392" i="2"/>
  <c r="K392" i="2"/>
  <c r="L392" i="2"/>
  <c r="J393" i="2"/>
  <c r="K393" i="2"/>
  <c r="L393" i="2"/>
  <c r="J394" i="2"/>
  <c r="K394" i="2"/>
  <c r="L394" i="2"/>
  <c r="J395" i="2"/>
  <c r="K395" i="2"/>
  <c r="L395" i="2"/>
  <c r="J396" i="2"/>
  <c r="K396" i="2"/>
  <c r="L396" i="2"/>
  <c r="J397" i="2"/>
  <c r="K397" i="2"/>
  <c r="L397" i="2"/>
  <c r="J398" i="2"/>
  <c r="K398" i="2"/>
  <c r="L398" i="2"/>
  <c r="J399" i="2"/>
  <c r="K399" i="2"/>
  <c r="L399" i="2"/>
  <c r="J400" i="2"/>
  <c r="K400" i="2"/>
  <c r="L400" i="2"/>
  <c r="J401" i="2"/>
  <c r="K401" i="2"/>
  <c r="L401" i="2"/>
  <c r="J402" i="2"/>
  <c r="K402" i="2"/>
  <c r="L402" i="2"/>
  <c r="J403" i="2"/>
  <c r="K403" i="2"/>
  <c r="L403" i="2"/>
  <c r="J404" i="2"/>
  <c r="K404" i="2"/>
  <c r="L404" i="2"/>
  <c r="J405" i="2"/>
  <c r="K405" i="2"/>
  <c r="L405" i="2"/>
  <c r="J406" i="2"/>
  <c r="K406" i="2"/>
  <c r="L406" i="2"/>
  <c r="J407" i="2"/>
  <c r="K407" i="2"/>
  <c r="L407" i="2"/>
  <c r="J408" i="2"/>
  <c r="K408" i="2"/>
  <c r="L408" i="2"/>
  <c r="J409" i="2"/>
  <c r="K409" i="2"/>
  <c r="L409" i="2"/>
  <c r="J410" i="2"/>
  <c r="K410" i="2"/>
  <c r="L410" i="2"/>
  <c r="J411" i="2"/>
  <c r="K411" i="2"/>
  <c r="L411" i="2"/>
  <c r="J412" i="2"/>
  <c r="K412" i="2"/>
  <c r="L412" i="2"/>
  <c r="J413" i="2"/>
  <c r="K413" i="2"/>
  <c r="L413" i="2"/>
  <c r="J414" i="2"/>
  <c r="K414" i="2"/>
  <c r="L414" i="2"/>
  <c r="J415" i="2"/>
  <c r="K415" i="2"/>
  <c r="L415" i="2"/>
  <c r="J416" i="2"/>
  <c r="K416" i="2"/>
  <c r="L416" i="2"/>
  <c r="J417" i="2"/>
  <c r="K417" i="2"/>
  <c r="L417" i="2"/>
  <c r="J418" i="2"/>
  <c r="K418" i="2"/>
  <c r="L418" i="2"/>
  <c r="J419" i="2"/>
  <c r="K419" i="2"/>
  <c r="L419" i="2"/>
  <c r="J420" i="2"/>
  <c r="K420" i="2"/>
  <c r="L420" i="2"/>
  <c r="J421" i="2"/>
  <c r="K421" i="2"/>
  <c r="L421" i="2"/>
  <c r="J422" i="2"/>
  <c r="K422" i="2"/>
  <c r="L422" i="2"/>
  <c r="J423" i="2"/>
  <c r="K423" i="2"/>
  <c r="L423" i="2"/>
  <c r="J424" i="2"/>
  <c r="K424" i="2"/>
  <c r="L424" i="2"/>
  <c r="J425" i="2"/>
  <c r="K425" i="2"/>
  <c r="L425" i="2"/>
  <c r="J426" i="2"/>
  <c r="K426" i="2"/>
  <c r="L426" i="2"/>
  <c r="J427" i="2"/>
  <c r="K427" i="2"/>
  <c r="L427" i="2"/>
  <c r="J428" i="2"/>
  <c r="K428" i="2"/>
  <c r="L428" i="2"/>
  <c r="J429" i="2"/>
  <c r="K429" i="2"/>
  <c r="L429" i="2"/>
  <c r="J430" i="2"/>
  <c r="K430" i="2"/>
  <c r="L430" i="2"/>
  <c r="J431" i="2"/>
  <c r="K431" i="2"/>
  <c r="L431" i="2"/>
  <c r="J432" i="2"/>
  <c r="K432" i="2"/>
  <c r="L432" i="2"/>
  <c r="J433" i="2"/>
  <c r="K433" i="2"/>
  <c r="L433" i="2"/>
  <c r="J434" i="2"/>
  <c r="K434" i="2"/>
  <c r="L434" i="2"/>
  <c r="J435" i="2"/>
  <c r="K435" i="2"/>
  <c r="L435" i="2"/>
  <c r="J436" i="2"/>
  <c r="K436" i="2"/>
  <c r="L436" i="2"/>
  <c r="J437" i="2"/>
  <c r="K437" i="2"/>
  <c r="L437" i="2"/>
  <c r="J438" i="2"/>
  <c r="K438" i="2"/>
  <c r="L438" i="2"/>
  <c r="J439" i="2"/>
  <c r="K439" i="2"/>
  <c r="L439" i="2"/>
  <c r="J440" i="2"/>
  <c r="K440" i="2"/>
  <c r="L440" i="2"/>
  <c r="J441" i="2"/>
  <c r="K441" i="2"/>
  <c r="L441" i="2"/>
  <c r="J442" i="2"/>
  <c r="K442" i="2"/>
  <c r="L442" i="2"/>
  <c r="J443" i="2"/>
  <c r="K443" i="2"/>
  <c r="L443" i="2"/>
  <c r="J444" i="2"/>
  <c r="K444" i="2"/>
  <c r="L444" i="2"/>
  <c r="J445" i="2"/>
  <c r="K445" i="2"/>
  <c r="L445" i="2"/>
  <c r="J446" i="2"/>
  <c r="K446" i="2"/>
  <c r="L446" i="2"/>
  <c r="J447" i="2"/>
  <c r="K447" i="2"/>
  <c r="L447" i="2"/>
  <c r="J448" i="2"/>
  <c r="K448" i="2"/>
  <c r="L448" i="2"/>
  <c r="J449" i="2"/>
  <c r="K449" i="2"/>
  <c r="L449" i="2"/>
  <c r="J450" i="2"/>
  <c r="K450" i="2"/>
  <c r="L450" i="2"/>
  <c r="J451" i="2"/>
  <c r="K451" i="2"/>
  <c r="L451" i="2"/>
  <c r="J452" i="2"/>
  <c r="K452" i="2"/>
  <c r="L452" i="2"/>
  <c r="J453" i="2"/>
  <c r="K453" i="2"/>
  <c r="L453" i="2"/>
  <c r="J454" i="2"/>
  <c r="K454" i="2"/>
  <c r="L454" i="2"/>
  <c r="J455" i="2"/>
  <c r="K455" i="2"/>
  <c r="L455" i="2"/>
  <c r="J456" i="2"/>
  <c r="K456" i="2"/>
  <c r="L456" i="2"/>
  <c r="J457" i="2"/>
  <c r="K457" i="2"/>
  <c r="L457" i="2"/>
  <c r="J458" i="2"/>
  <c r="K458" i="2"/>
  <c r="L458" i="2"/>
  <c r="J459" i="2"/>
  <c r="K459" i="2"/>
  <c r="L459" i="2"/>
  <c r="J460" i="2"/>
  <c r="K460" i="2"/>
  <c r="L460" i="2"/>
  <c r="J461" i="2"/>
  <c r="K461" i="2"/>
  <c r="L461" i="2"/>
  <c r="J462" i="2"/>
  <c r="K462" i="2"/>
  <c r="L462" i="2"/>
  <c r="J463" i="2"/>
  <c r="K463" i="2"/>
  <c r="L463" i="2"/>
  <c r="J464" i="2"/>
  <c r="K464" i="2"/>
  <c r="L464" i="2"/>
  <c r="J465" i="2"/>
  <c r="K465" i="2"/>
  <c r="L465" i="2"/>
  <c r="J466" i="2"/>
  <c r="K466" i="2"/>
  <c r="L466" i="2"/>
  <c r="J467" i="2"/>
  <c r="K467" i="2"/>
  <c r="L467" i="2"/>
  <c r="J468" i="2"/>
  <c r="K468" i="2"/>
  <c r="L468" i="2"/>
  <c r="J469" i="2"/>
  <c r="K469" i="2"/>
  <c r="L469" i="2"/>
  <c r="J470" i="2"/>
  <c r="K470" i="2"/>
  <c r="L470" i="2"/>
  <c r="J471" i="2"/>
  <c r="K471" i="2"/>
  <c r="L471" i="2"/>
  <c r="J472" i="2"/>
  <c r="K472" i="2"/>
  <c r="L472" i="2"/>
  <c r="J473" i="2"/>
  <c r="K473" i="2"/>
  <c r="L473" i="2"/>
  <c r="J474" i="2"/>
  <c r="K474" i="2"/>
  <c r="L474" i="2"/>
  <c r="J475" i="2"/>
  <c r="K475" i="2"/>
  <c r="L475" i="2"/>
  <c r="J476" i="2"/>
  <c r="K476" i="2"/>
  <c r="L476" i="2"/>
  <c r="J477" i="2"/>
  <c r="K477" i="2"/>
  <c r="L477" i="2"/>
  <c r="J478" i="2"/>
  <c r="K478" i="2"/>
  <c r="L478" i="2"/>
  <c r="J479" i="2"/>
  <c r="K479" i="2"/>
  <c r="L479" i="2"/>
  <c r="J480" i="2"/>
  <c r="K480" i="2"/>
  <c r="L480" i="2"/>
  <c r="J481" i="2"/>
  <c r="K481" i="2"/>
  <c r="L481" i="2"/>
  <c r="J482" i="2"/>
  <c r="K482" i="2"/>
  <c r="L482" i="2"/>
  <c r="J483" i="2"/>
  <c r="K483" i="2"/>
  <c r="L483" i="2"/>
  <c r="J484" i="2"/>
  <c r="K484" i="2"/>
  <c r="L484" i="2"/>
  <c r="J485" i="2"/>
  <c r="K485" i="2"/>
  <c r="L485" i="2"/>
  <c r="J486" i="2"/>
  <c r="K486" i="2"/>
  <c r="L486" i="2"/>
  <c r="J487" i="2"/>
  <c r="K487" i="2"/>
  <c r="L487" i="2"/>
  <c r="J488" i="2"/>
  <c r="K488" i="2"/>
  <c r="L488" i="2"/>
  <c r="J489" i="2"/>
  <c r="K489" i="2"/>
  <c r="L489" i="2"/>
  <c r="J490" i="2"/>
  <c r="K490" i="2"/>
  <c r="L490" i="2"/>
  <c r="J491" i="2"/>
  <c r="K491" i="2"/>
  <c r="L491" i="2"/>
  <c r="J492" i="2"/>
  <c r="K492" i="2"/>
  <c r="L492" i="2"/>
  <c r="J493" i="2"/>
  <c r="K493" i="2"/>
  <c r="L493" i="2"/>
  <c r="J494" i="2"/>
  <c r="K494" i="2"/>
  <c r="L494" i="2"/>
  <c r="J495" i="2"/>
  <c r="K495" i="2"/>
  <c r="L495" i="2"/>
  <c r="J496" i="2"/>
  <c r="K496" i="2"/>
  <c r="L496" i="2"/>
  <c r="J497" i="2"/>
  <c r="K497" i="2"/>
  <c r="L497" i="2"/>
  <c r="J498" i="2"/>
  <c r="K498" i="2"/>
  <c r="L498" i="2"/>
  <c r="J499" i="2"/>
  <c r="K499" i="2"/>
  <c r="L499" i="2"/>
  <c r="J500" i="2"/>
  <c r="K500" i="2"/>
  <c r="L500" i="2"/>
  <c r="J501" i="2"/>
  <c r="K501" i="2"/>
  <c r="L501" i="2"/>
  <c r="J502" i="2"/>
  <c r="K502" i="2"/>
  <c r="L502" i="2"/>
  <c r="J503" i="2"/>
  <c r="K503" i="2"/>
  <c r="L503" i="2"/>
  <c r="J504" i="2"/>
  <c r="K504" i="2"/>
  <c r="L504" i="2"/>
  <c r="J505" i="2"/>
  <c r="K505" i="2"/>
  <c r="L505" i="2"/>
  <c r="J506" i="2"/>
  <c r="K506" i="2"/>
  <c r="L506" i="2"/>
  <c r="J507" i="2"/>
  <c r="K507" i="2"/>
  <c r="L507" i="2"/>
  <c r="J508" i="2"/>
  <c r="K508" i="2"/>
  <c r="L508" i="2"/>
  <c r="J509" i="2"/>
  <c r="K509" i="2"/>
  <c r="L509" i="2"/>
  <c r="J510" i="2"/>
  <c r="K510" i="2"/>
  <c r="L510" i="2"/>
  <c r="J511" i="2"/>
  <c r="K511" i="2"/>
  <c r="L511" i="2"/>
  <c r="J512" i="2"/>
  <c r="K512" i="2"/>
  <c r="L512" i="2"/>
  <c r="J513" i="2"/>
  <c r="K513" i="2"/>
  <c r="L513" i="2"/>
  <c r="J514" i="2"/>
  <c r="K514" i="2"/>
  <c r="L514" i="2"/>
  <c r="J515" i="2"/>
  <c r="K515" i="2"/>
  <c r="L515" i="2"/>
  <c r="J516" i="2"/>
  <c r="K516" i="2"/>
  <c r="L516" i="2"/>
  <c r="J517" i="2"/>
  <c r="K517" i="2"/>
  <c r="L517" i="2"/>
  <c r="J518" i="2"/>
  <c r="K518" i="2"/>
  <c r="L518" i="2"/>
  <c r="J519" i="2"/>
  <c r="K519" i="2"/>
  <c r="L519" i="2"/>
  <c r="J520" i="2"/>
  <c r="K520" i="2"/>
  <c r="L520" i="2"/>
  <c r="J521" i="2"/>
  <c r="K521" i="2"/>
  <c r="L521" i="2"/>
  <c r="J522" i="2"/>
  <c r="K522" i="2"/>
  <c r="L522" i="2"/>
  <c r="J523" i="2"/>
  <c r="K523" i="2"/>
  <c r="L523" i="2"/>
  <c r="J524" i="2"/>
  <c r="K524" i="2"/>
  <c r="L524" i="2"/>
  <c r="J525" i="2"/>
  <c r="K525" i="2"/>
  <c r="L525" i="2"/>
  <c r="J526" i="2"/>
  <c r="K526" i="2"/>
  <c r="L526" i="2"/>
  <c r="J527" i="2"/>
  <c r="K527" i="2"/>
  <c r="L527" i="2"/>
  <c r="J528" i="2"/>
  <c r="K528" i="2"/>
  <c r="L528" i="2"/>
  <c r="J529" i="2"/>
  <c r="K529" i="2"/>
  <c r="L529" i="2"/>
  <c r="J530" i="2"/>
  <c r="K530" i="2"/>
  <c r="L530" i="2"/>
  <c r="J531" i="2"/>
  <c r="K531" i="2"/>
  <c r="L531" i="2"/>
  <c r="J532" i="2"/>
  <c r="K532" i="2"/>
  <c r="L532" i="2"/>
  <c r="J533" i="2"/>
  <c r="K533" i="2"/>
  <c r="L533" i="2"/>
  <c r="J534" i="2"/>
  <c r="K534" i="2"/>
  <c r="L534" i="2"/>
  <c r="J535" i="2"/>
  <c r="K535" i="2"/>
  <c r="L535" i="2"/>
  <c r="J536" i="2"/>
  <c r="K536" i="2"/>
  <c r="L536" i="2"/>
  <c r="J537" i="2"/>
  <c r="K537" i="2"/>
  <c r="L537" i="2"/>
  <c r="J538" i="2"/>
  <c r="K538" i="2"/>
  <c r="L538" i="2"/>
  <c r="J539" i="2"/>
  <c r="K539" i="2"/>
  <c r="L539" i="2"/>
  <c r="J540" i="2"/>
  <c r="K540" i="2"/>
  <c r="L540" i="2"/>
  <c r="J541" i="2"/>
  <c r="K541" i="2"/>
  <c r="L541" i="2"/>
  <c r="J542" i="2"/>
  <c r="K542" i="2"/>
  <c r="L542" i="2"/>
  <c r="J543" i="2"/>
  <c r="K543" i="2"/>
  <c r="L543" i="2"/>
  <c r="J544" i="2"/>
  <c r="K544" i="2"/>
  <c r="L544" i="2"/>
  <c r="J545" i="2"/>
  <c r="K545" i="2"/>
  <c r="L545" i="2"/>
  <c r="J546" i="2"/>
  <c r="K546" i="2"/>
  <c r="L546" i="2"/>
  <c r="J547" i="2"/>
  <c r="K547" i="2"/>
  <c r="L547" i="2"/>
  <c r="J548" i="2"/>
  <c r="K548" i="2"/>
  <c r="L548" i="2"/>
  <c r="J549" i="2"/>
  <c r="K549" i="2"/>
  <c r="L549" i="2"/>
  <c r="J550" i="2"/>
  <c r="K550" i="2"/>
  <c r="L550" i="2"/>
  <c r="J551" i="2"/>
  <c r="K551" i="2"/>
  <c r="L551" i="2"/>
  <c r="J552" i="2"/>
  <c r="K552" i="2"/>
  <c r="L552" i="2"/>
  <c r="J553" i="2"/>
  <c r="K553" i="2"/>
  <c r="L553" i="2"/>
  <c r="J554" i="2"/>
  <c r="K554" i="2"/>
  <c r="L554" i="2"/>
  <c r="J555" i="2"/>
  <c r="K555" i="2"/>
  <c r="L555" i="2"/>
  <c r="J556" i="2"/>
  <c r="K556" i="2"/>
  <c r="L556" i="2"/>
  <c r="J557" i="2"/>
  <c r="K557" i="2"/>
  <c r="L557" i="2"/>
  <c r="J558" i="2"/>
  <c r="K558" i="2"/>
  <c r="L558" i="2"/>
  <c r="J559" i="2"/>
  <c r="K559" i="2"/>
  <c r="L559" i="2"/>
  <c r="J560" i="2"/>
  <c r="K560" i="2"/>
  <c r="L560" i="2"/>
  <c r="J561" i="2"/>
  <c r="K561" i="2"/>
  <c r="L561" i="2"/>
  <c r="J562" i="2"/>
  <c r="K562" i="2"/>
  <c r="L562" i="2"/>
  <c r="J563" i="2"/>
  <c r="K563" i="2"/>
  <c r="L563" i="2"/>
  <c r="J564" i="2"/>
  <c r="K564" i="2"/>
  <c r="L564" i="2"/>
  <c r="J565" i="2"/>
  <c r="K565" i="2"/>
  <c r="L565" i="2"/>
  <c r="J566" i="2"/>
  <c r="K566" i="2"/>
  <c r="L566" i="2"/>
  <c r="J567" i="2"/>
  <c r="K567" i="2"/>
  <c r="L567" i="2"/>
  <c r="J568" i="2"/>
  <c r="K568" i="2"/>
  <c r="L568" i="2"/>
  <c r="J569" i="2"/>
  <c r="K569" i="2"/>
  <c r="L569" i="2"/>
  <c r="J570" i="2"/>
  <c r="K570" i="2"/>
  <c r="L570" i="2"/>
  <c r="J571" i="2"/>
  <c r="K571" i="2"/>
  <c r="L571" i="2"/>
  <c r="J572" i="2"/>
  <c r="K572" i="2"/>
  <c r="L572" i="2"/>
  <c r="J573" i="2"/>
  <c r="K573" i="2"/>
  <c r="L573" i="2"/>
  <c r="J574" i="2"/>
  <c r="K574" i="2"/>
  <c r="L574" i="2"/>
  <c r="J575" i="2"/>
  <c r="K575" i="2"/>
  <c r="L575" i="2"/>
  <c r="J576" i="2"/>
  <c r="K576" i="2"/>
  <c r="L576" i="2"/>
  <c r="J577" i="2"/>
  <c r="K577" i="2"/>
  <c r="L577" i="2"/>
  <c r="J578" i="2"/>
  <c r="K578" i="2"/>
  <c r="L578" i="2"/>
  <c r="J579" i="2"/>
  <c r="K579" i="2"/>
  <c r="L579" i="2"/>
  <c r="J580" i="2"/>
  <c r="K580" i="2"/>
  <c r="L580" i="2"/>
  <c r="J581" i="2"/>
  <c r="K581" i="2"/>
  <c r="L581" i="2"/>
  <c r="J582" i="2"/>
  <c r="K582" i="2"/>
  <c r="L582" i="2"/>
  <c r="J583" i="2"/>
  <c r="K583" i="2"/>
  <c r="L583" i="2"/>
  <c r="J584" i="2"/>
  <c r="K584" i="2"/>
  <c r="L584" i="2"/>
  <c r="J585" i="2"/>
  <c r="K585" i="2"/>
  <c r="L585" i="2"/>
  <c r="J586" i="2"/>
  <c r="K586" i="2"/>
  <c r="L586" i="2"/>
  <c r="J587" i="2"/>
  <c r="K587" i="2"/>
  <c r="L587" i="2"/>
  <c r="J588" i="2"/>
  <c r="K588" i="2"/>
  <c r="L588" i="2"/>
  <c r="J589" i="2"/>
  <c r="K589" i="2"/>
  <c r="L589" i="2"/>
  <c r="J590" i="2"/>
  <c r="K590" i="2"/>
  <c r="L590" i="2"/>
  <c r="J591" i="2"/>
  <c r="K591" i="2"/>
  <c r="L591" i="2"/>
  <c r="J592" i="2"/>
  <c r="K592" i="2"/>
  <c r="L592" i="2"/>
  <c r="J593" i="2"/>
  <c r="K593" i="2"/>
  <c r="L593" i="2"/>
  <c r="J594" i="2"/>
  <c r="K594" i="2"/>
  <c r="L594" i="2"/>
  <c r="J595" i="2"/>
  <c r="K595" i="2"/>
  <c r="L595" i="2"/>
  <c r="J596" i="2"/>
  <c r="K596" i="2"/>
  <c r="L596" i="2"/>
  <c r="J597" i="2"/>
  <c r="K597" i="2"/>
  <c r="L597" i="2"/>
  <c r="J598" i="2"/>
  <c r="K598" i="2"/>
  <c r="L598" i="2"/>
  <c r="J599" i="2"/>
  <c r="K599" i="2"/>
  <c r="L599" i="2"/>
  <c r="J600" i="2"/>
  <c r="K600" i="2"/>
  <c r="L600" i="2"/>
  <c r="J601" i="2"/>
  <c r="K601" i="2"/>
  <c r="L601" i="2"/>
  <c r="J602" i="2"/>
  <c r="K602" i="2"/>
  <c r="L602" i="2"/>
  <c r="J603" i="2"/>
  <c r="K603" i="2"/>
  <c r="L603" i="2"/>
  <c r="J604" i="2"/>
  <c r="K604" i="2"/>
  <c r="L604" i="2"/>
  <c r="J605" i="2"/>
  <c r="K605" i="2"/>
  <c r="L605" i="2"/>
  <c r="J606" i="2"/>
  <c r="K606" i="2"/>
  <c r="L606" i="2"/>
  <c r="J607" i="2"/>
  <c r="K607" i="2"/>
  <c r="L607" i="2"/>
  <c r="J608" i="2"/>
  <c r="K608" i="2"/>
  <c r="L608" i="2"/>
  <c r="J609" i="2"/>
  <c r="K609" i="2"/>
  <c r="L609" i="2"/>
  <c r="J610" i="2"/>
  <c r="K610" i="2"/>
  <c r="L610" i="2"/>
  <c r="J611" i="2"/>
  <c r="K611" i="2"/>
  <c r="L611" i="2"/>
  <c r="J612" i="2"/>
  <c r="K612" i="2"/>
  <c r="L612" i="2"/>
  <c r="J613" i="2"/>
  <c r="K613" i="2"/>
  <c r="L613" i="2"/>
  <c r="J614" i="2"/>
  <c r="K614" i="2"/>
  <c r="L614" i="2"/>
  <c r="J615" i="2"/>
  <c r="K615" i="2"/>
  <c r="L615" i="2"/>
  <c r="J616" i="2"/>
  <c r="K616" i="2"/>
  <c r="L616" i="2"/>
  <c r="J617" i="2"/>
  <c r="K617" i="2"/>
  <c r="L617" i="2"/>
  <c r="J618" i="2"/>
  <c r="K618" i="2"/>
  <c r="L618" i="2"/>
  <c r="J619" i="2"/>
  <c r="K619" i="2"/>
  <c r="L619" i="2"/>
  <c r="J620" i="2"/>
  <c r="K620" i="2"/>
  <c r="L620" i="2"/>
  <c r="J621" i="2"/>
  <c r="K621" i="2"/>
  <c r="L621" i="2"/>
  <c r="J622" i="2"/>
  <c r="K622" i="2"/>
  <c r="L622" i="2"/>
  <c r="J623" i="2"/>
  <c r="K623" i="2"/>
  <c r="L623" i="2"/>
  <c r="J624" i="2"/>
  <c r="K624" i="2"/>
  <c r="L624" i="2"/>
  <c r="J625" i="2"/>
  <c r="K625" i="2"/>
  <c r="L625" i="2"/>
  <c r="J626" i="2"/>
  <c r="K626" i="2"/>
  <c r="L626" i="2"/>
  <c r="J627" i="2"/>
  <c r="K627" i="2"/>
  <c r="L627" i="2"/>
  <c r="J628" i="2"/>
  <c r="K628" i="2"/>
  <c r="L628" i="2"/>
  <c r="J629" i="2"/>
  <c r="K629" i="2"/>
  <c r="L629" i="2"/>
  <c r="J630" i="2"/>
  <c r="K630" i="2"/>
  <c r="L630" i="2"/>
  <c r="J631" i="2"/>
  <c r="K631" i="2"/>
  <c r="L631" i="2"/>
  <c r="J632" i="2"/>
  <c r="K632" i="2"/>
  <c r="L632" i="2"/>
  <c r="J633" i="2"/>
  <c r="K633" i="2"/>
  <c r="L633" i="2"/>
  <c r="J634" i="2"/>
  <c r="K634" i="2"/>
  <c r="L634" i="2"/>
  <c r="J635" i="2"/>
  <c r="K635" i="2"/>
  <c r="L635" i="2"/>
  <c r="J636" i="2"/>
  <c r="K636" i="2"/>
  <c r="L636" i="2"/>
  <c r="J637" i="2"/>
  <c r="K637" i="2"/>
  <c r="L637" i="2"/>
  <c r="J638" i="2"/>
  <c r="K638" i="2"/>
  <c r="L638" i="2"/>
  <c r="J639" i="2"/>
  <c r="K639" i="2"/>
  <c r="L639" i="2"/>
  <c r="J640" i="2"/>
  <c r="K640" i="2"/>
  <c r="L640" i="2"/>
  <c r="J641" i="2"/>
  <c r="K641" i="2"/>
  <c r="L641" i="2"/>
  <c r="J642" i="2"/>
  <c r="K642" i="2"/>
  <c r="L642" i="2"/>
  <c r="J643" i="2"/>
  <c r="K643" i="2"/>
  <c r="L643" i="2"/>
  <c r="J644" i="2"/>
  <c r="K644" i="2"/>
  <c r="L644" i="2"/>
  <c r="J645" i="2"/>
  <c r="K645" i="2"/>
  <c r="L645" i="2"/>
  <c r="J646" i="2"/>
  <c r="K646" i="2"/>
  <c r="L646" i="2"/>
  <c r="J647" i="2"/>
  <c r="K647" i="2"/>
  <c r="L647" i="2"/>
  <c r="J648" i="2"/>
  <c r="K648" i="2"/>
  <c r="L648" i="2"/>
  <c r="J649" i="2"/>
  <c r="K649" i="2"/>
  <c r="L649" i="2"/>
  <c r="J650" i="2"/>
  <c r="K650" i="2"/>
  <c r="L650" i="2"/>
  <c r="J651" i="2"/>
  <c r="K651" i="2"/>
  <c r="L651" i="2"/>
  <c r="J652" i="2"/>
  <c r="K652" i="2"/>
  <c r="L652" i="2"/>
  <c r="J653" i="2"/>
  <c r="K653" i="2"/>
  <c r="L653" i="2"/>
  <c r="J654" i="2"/>
  <c r="K654" i="2"/>
  <c r="L654" i="2"/>
  <c r="J655" i="2"/>
  <c r="K655" i="2"/>
  <c r="L655" i="2"/>
  <c r="J656" i="2"/>
  <c r="K656" i="2"/>
  <c r="L656" i="2"/>
  <c r="J657" i="2"/>
  <c r="K657" i="2"/>
  <c r="L657" i="2"/>
  <c r="J658" i="2"/>
  <c r="K658" i="2"/>
  <c r="L658" i="2"/>
  <c r="J659" i="2"/>
  <c r="K659" i="2"/>
  <c r="L659" i="2"/>
  <c r="J660" i="2"/>
  <c r="K660" i="2"/>
  <c r="L660" i="2"/>
  <c r="J661" i="2"/>
  <c r="K661" i="2"/>
  <c r="L661" i="2"/>
  <c r="J662" i="2"/>
  <c r="K662" i="2"/>
  <c r="L662" i="2"/>
  <c r="J663" i="2"/>
  <c r="K663" i="2"/>
  <c r="L663" i="2"/>
  <c r="J664" i="2"/>
  <c r="K664" i="2"/>
  <c r="L664" i="2"/>
  <c r="J665" i="2"/>
  <c r="K665" i="2"/>
  <c r="L665" i="2"/>
  <c r="J666" i="2"/>
  <c r="K666" i="2"/>
  <c r="L666" i="2"/>
  <c r="J667" i="2"/>
  <c r="K667" i="2"/>
  <c r="L667" i="2"/>
  <c r="J668" i="2"/>
  <c r="K668" i="2"/>
  <c r="L668" i="2"/>
  <c r="J669" i="2"/>
  <c r="K669" i="2"/>
  <c r="L669" i="2"/>
  <c r="J670" i="2"/>
  <c r="K670" i="2"/>
  <c r="L670" i="2"/>
  <c r="J671" i="2"/>
  <c r="K671" i="2"/>
  <c r="L671" i="2"/>
  <c r="J672" i="2"/>
  <c r="K672" i="2"/>
  <c r="L672" i="2"/>
  <c r="J673" i="2"/>
  <c r="K673" i="2"/>
  <c r="L673" i="2"/>
  <c r="J674" i="2"/>
  <c r="K674" i="2"/>
  <c r="L674" i="2"/>
  <c r="J675" i="2"/>
  <c r="K675" i="2"/>
  <c r="L675" i="2"/>
  <c r="J676" i="2"/>
  <c r="K676" i="2"/>
  <c r="L676" i="2"/>
  <c r="J677" i="2"/>
  <c r="K677" i="2"/>
  <c r="L677" i="2"/>
  <c r="J678" i="2"/>
  <c r="K678" i="2"/>
  <c r="L678" i="2"/>
  <c r="J679" i="2"/>
  <c r="K679" i="2"/>
  <c r="L679" i="2"/>
  <c r="J680" i="2"/>
  <c r="K680" i="2"/>
  <c r="L680" i="2"/>
  <c r="J681" i="2"/>
  <c r="K681" i="2"/>
  <c r="L681" i="2"/>
  <c r="J682" i="2"/>
  <c r="K682" i="2"/>
  <c r="L682" i="2"/>
  <c r="J683" i="2"/>
  <c r="K683" i="2"/>
  <c r="L683" i="2"/>
  <c r="J684" i="2"/>
  <c r="K684" i="2"/>
  <c r="L684" i="2"/>
  <c r="J685" i="2"/>
  <c r="K685" i="2"/>
  <c r="L685" i="2"/>
  <c r="J686" i="2"/>
  <c r="K686" i="2"/>
  <c r="L686" i="2"/>
  <c r="J687" i="2"/>
  <c r="K687" i="2"/>
  <c r="L687" i="2"/>
  <c r="J688" i="2"/>
  <c r="K688" i="2"/>
  <c r="L688" i="2"/>
  <c r="J689" i="2"/>
  <c r="K689" i="2"/>
  <c r="L689" i="2"/>
  <c r="J690" i="2"/>
  <c r="K690" i="2"/>
  <c r="L690" i="2"/>
  <c r="J691" i="2"/>
  <c r="K691" i="2"/>
  <c r="L691" i="2"/>
  <c r="J692" i="2"/>
  <c r="K692" i="2"/>
  <c r="L692" i="2"/>
  <c r="J693" i="2"/>
  <c r="K693" i="2"/>
  <c r="L693" i="2"/>
  <c r="J694" i="2"/>
  <c r="K694" i="2"/>
  <c r="L694" i="2"/>
  <c r="J695" i="2"/>
  <c r="K695" i="2"/>
  <c r="L695" i="2"/>
  <c r="J696" i="2"/>
  <c r="K696" i="2"/>
  <c r="L696" i="2"/>
  <c r="J697" i="2"/>
  <c r="K697" i="2"/>
  <c r="L697" i="2"/>
  <c r="J698" i="2"/>
  <c r="K698" i="2"/>
  <c r="L698" i="2"/>
  <c r="J699" i="2"/>
  <c r="K699" i="2"/>
  <c r="L699" i="2"/>
  <c r="J700" i="2"/>
  <c r="K700" i="2"/>
  <c r="L700" i="2"/>
  <c r="J701" i="2"/>
  <c r="K701" i="2"/>
  <c r="L701" i="2"/>
  <c r="J702" i="2"/>
  <c r="K702" i="2"/>
  <c r="L702" i="2"/>
  <c r="J703" i="2"/>
  <c r="K703" i="2"/>
  <c r="L703" i="2"/>
  <c r="J704" i="2"/>
  <c r="K704" i="2"/>
  <c r="L704" i="2"/>
  <c r="J705" i="2"/>
  <c r="K705" i="2"/>
  <c r="L705" i="2"/>
  <c r="J706" i="2"/>
  <c r="K706" i="2"/>
  <c r="L706" i="2"/>
  <c r="J707" i="2"/>
  <c r="K707" i="2"/>
  <c r="L707" i="2"/>
  <c r="J708" i="2"/>
  <c r="K708" i="2"/>
  <c r="L708" i="2"/>
  <c r="J709" i="2"/>
  <c r="K709" i="2"/>
  <c r="L709" i="2"/>
  <c r="J710" i="2"/>
  <c r="K710" i="2"/>
  <c r="L710" i="2"/>
  <c r="J711" i="2"/>
  <c r="K711" i="2"/>
  <c r="L711" i="2"/>
  <c r="J712" i="2"/>
  <c r="K712" i="2"/>
  <c r="L712" i="2"/>
  <c r="J713" i="2"/>
  <c r="K713" i="2"/>
  <c r="L713" i="2"/>
  <c r="J714" i="2"/>
  <c r="K714" i="2"/>
  <c r="L714" i="2"/>
  <c r="J715" i="2"/>
  <c r="K715" i="2"/>
  <c r="L715" i="2"/>
  <c r="J716" i="2"/>
  <c r="K716" i="2"/>
  <c r="L716" i="2"/>
  <c r="J717" i="2"/>
  <c r="K717" i="2"/>
  <c r="L717" i="2"/>
  <c r="J718" i="2"/>
  <c r="K718" i="2"/>
  <c r="L718" i="2"/>
  <c r="J719" i="2"/>
  <c r="K719" i="2"/>
  <c r="L719" i="2"/>
  <c r="J720" i="2"/>
  <c r="K720" i="2"/>
  <c r="L720" i="2"/>
  <c r="J721" i="2"/>
  <c r="K721" i="2"/>
  <c r="L721" i="2"/>
  <c r="J722" i="2"/>
  <c r="K722" i="2"/>
  <c r="L722" i="2"/>
  <c r="J723" i="2"/>
  <c r="K723" i="2"/>
  <c r="L723" i="2"/>
  <c r="J724" i="2"/>
  <c r="K724" i="2"/>
  <c r="L724" i="2"/>
  <c r="J725" i="2"/>
  <c r="K725" i="2"/>
  <c r="L725" i="2"/>
  <c r="J726" i="2"/>
  <c r="K726" i="2"/>
  <c r="L726" i="2"/>
  <c r="J727" i="2"/>
  <c r="K727" i="2"/>
  <c r="L727" i="2"/>
  <c r="J728" i="2"/>
  <c r="K728" i="2"/>
  <c r="L728" i="2"/>
  <c r="J729" i="2"/>
  <c r="K729" i="2"/>
  <c r="L729" i="2"/>
  <c r="J730" i="2"/>
  <c r="K730" i="2"/>
  <c r="L730" i="2"/>
  <c r="J731" i="2"/>
  <c r="K731" i="2"/>
  <c r="L731" i="2"/>
  <c r="J732" i="2"/>
  <c r="K732" i="2"/>
  <c r="L732" i="2"/>
  <c r="J733" i="2"/>
  <c r="K733" i="2"/>
  <c r="L733" i="2"/>
  <c r="J734" i="2"/>
  <c r="K734" i="2"/>
  <c r="L734" i="2"/>
  <c r="J735" i="2"/>
  <c r="K735" i="2"/>
  <c r="L735" i="2"/>
  <c r="J736" i="2"/>
  <c r="K736" i="2"/>
  <c r="L736" i="2"/>
  <c r="J737" i="2"/>
  <c r="K737" i="2"/>
  <c r="L737" i="2"/>
  <c r="J738" i="2"/>
  <c r="K738" i="2"/>
  <c r="L738" i="2"/>
  <c r="J739" i="2"/>
  <c r="K739" i="2"/>
  <c r="L739" i="2"/>
  <c r="J740" i="2"/>
  <c r="K740" i="2"/>
  <c r="L740" i="2"/>
  <c r="J741" i="2"/>
  <c r="K741" i="2"/>
  <c r="L741" i="2"/>
  <c r="J742" i="2"/>
  <c r="K742" i="2"/>
  <c r="L742" i="2"/>
  <c r="J743" i="2"/>
  <c r="K743" i="2"/>
  <c r="L743" i="2"/>
  <c r="J744" i="2"/>
  <c r="K744" i="2"/>
  <c r="L744" i="2"/>
  <c r="J745" i="2"/>
  <c r="K745" i="2"/>
  <c r="L745" i="2"/>
  <c r="J746" i="2"/>
  <c r="K746" i="2"/>
  <c r="L746" i="2"/>
  <c r="J747" i="2"/>
  <c r="K747" i="2"/>
  <c r="L747" i="2"/>
  <c r="J748" i="2"/>
  <c r="K748" i="2"/>
  <c r="L748" i="2"/>
  <c r="J749" i="2"/>
  <c r="K749" i="2"/>
  <c r="L749" i="2"/>
  <c r="J750" i="2"/>
  <c r="K750" i="2"/>
  <c r="L750" i="2"/>
  <c r="J751" i="2"/>
  <c r="K751" i="2"/>
  <c r="L751" i="2"/>
  <c r="J752" i="2"/>
  <c r="K752" i="2"/>
  <c r="L752" i="2"/>
  <c r="J753" i="2"/>
  <c r="K753" i="2"/>
  <c r="L753" i="2"/>
  <c r="J754" i="2"/>
  <c r="K754" i="2"/>
  <c r="L754" i="2"/>
  <c r="J755" i="2"/>
  <c r="K755" i="2"/>
  <c r="L755" i="2"/>
  <c r="J756" i="2"/>
  <c r="K756" i="2"/>
  <c r="L756" i="2"/>
  <c r="J757" i="2"/>
  <c r="K757" i="2"/>
  <c r="L757" i="2"/>
  <c r="J758" i="2"/>
  <c r="K758" i="2"/>
  <c r="L758" i="2"/>
  <c r="J759" i="2"/>
  <c r="K759" i="2"/>
  <c r="L759" i="2"/>
  <c r="J760" i="2"/>
  <c r="K760" i="2"/>
  <c r="L760" i="2"/>
  <c r="J761" i="2"/>
  <c r="K761" i="2"/>
  <c r="L761" i="2"/>
  <c r="J762" i="2"/>
  <c r="K762" i="2"/>
  <c r="L762" i="2"/>
  <c r="J763" i="2"/>
  <c r="K763" i="2"/>
  <c r="L763" i="2"/>
  <c r="J764" i="2"/>
  <c r="K764" i="2"/>
  <c r="L764" i="2"/>
  <c r="J765" i="2"/>
  <c r="K765" i="2"/>
  <c r="L765" i="2"/>
  <c r="J766" i="2"/>
  <c r="K766" i="2"/>
  <c r="L766" i="2"/>
  <c r="J767" i="2"/>
  <c r="K767" i="2"/>
  <c r="L767" i="2"/>
  <c r="J768" i="2"/>
  <c r="K768" i="2"/>
  <c r="L768" i="2"/>
  <c r="J769" i="2"/>
  <c r="K769" i="2"/>
  <c r="L769" i="2"/>
  <c r="J770" i="2"/>
  <c r="K770" i="2"/>
  <c r="L770" i="2"/>
  <c r="J771" i="2"/>
  <c r="K771" i="2"/>
  <c r="L771" i="2"/>
  <c r="J772" i="2"/>
  <c r="K772" i="2"/>
  <c r="L772" i="2"/>
  <c r="J773" i="2"/>
  <c r="K773" i="2"/>
  <c r="L773" i="2"/>
  <c r="J774" i="2"/>
  <c r="K774" i="2"/>
  <c r="L774" i="2"/>
  <c r="J775" i="2"/>
  <c r="K775" i="2"/>
  <c r="L775" i="2"/>
  <c r="J776" i="2"/>
  <c r="K776" i="2"/>
  <c r="L776" i="2"/>
  <c r="J777" i="2"/>
  <c r="K777" i="2"/>
  <c r="L777" i="2"/>
  <c r="J778" i="2"/>
  <c r="K778" i="2"/>
  <c r="L778" i="2"/>
  <c r="J779" i="2"/>
  <c r="K779" i="2"/>
  <c r="L779" i="2"/>
  <c r="J780" i="2"/>
  <c r="K780" i="2"/>
  <c r="L780" i="2"/>
  <c r="J781" i="2"/>
  <c r="K781" i="2"/>
  <c r="L781" i="2"/>
  <c r="J782" i="2"/>
  <c r="K782" i="2"/>
  <c r="L782" i="2"/>
  <c r="J783" i="2"/>
  <c r="K783" i="2"/>
  <c r="L783" i="2"/>
  <c r="J784" i="2"/>
  <c r="K784" i="2"/>
  <c r="L784" i="2"/>
  <c r="J785" i="2"/>
  <c r="K785" i="2"/>
  <c r="L785" i="2"/>
  <c r="J786" i="2"/>
  <c r="K786" i="2"/>
  <c r="L786" i="2"/>
  <c r="J787" i="2"/>
  <c r="K787" i="2"/>
  <c r="L787" i="2"/>
  <c r="J788" i="2"/>
  <c r="K788" i="2"/>
  <c r="L788" i="2"/>
  <c r="J789" i="2"/>
  <c r="K789" i="2"/>
  <c r="L789" i="2"/>
  <c r="J790" i="2"/>
  <c r="K790" i="2"/>
  <c r="L790" i="2"/>
  <c r="J791" i="2"/>
  <c r="K791" i="2"/>
  <c r="L791" i="2"/>
  <c r="J792" i="2"/>
  <c r="K792" i="2"/>
  <c r="L792" i="2"/>
  <c r="J793" i="2"/>
  <c r="K793" i="2"/>
  <c r="L793" i="2"/>
  <c r="J794" i="2"/>
  <c r="K794" i="2"/>
  <c r="L794" i="2"/>
  <c r="J795" i="2"/>
  <c r="K795" i="2"/>
  <c r="L795" i="2"/>
  <c r="J796" i="2"/>
  <c r="K796" i="2"/>
  <c r="L796" i="2"/>
  <c r="J797" i="2"/>
  <c r="K797" i="2"/>
  <c r="L797" i="2"/>
  <c r="J798" i="2"/>
  <c r="K798" i="2"/>
  <c r="L798" i="2"/>
  <c r="J799" i="2"/>
  <c r="K799" i="2"/>
  <c r="L799" i="2"/>
  <c r="J800" i="2"/>
  <c r="K800" i="2"/>
  <c r="L800" i="2"/>
  <c r="J801" i="2"/>
  <c r="K801" i="2"/>
  <c r="L801" i="2"/>
  <c r="J802" i="2"/>
  <c r="K802" i="2"/>
  <c r="L802" i="2"/>
  <c r="J803" i="2"/>
  <c r="K803" i="2"/>
  <c r="L803" i="2"/>
  <c r="J804" i="2"/>
  <c r="K804" i="2"/>
  <c r="L804" i="2"/>
  <c r="J805" i="2"/>
  <c r="K805" i="2"/>
  <c r="L805" i="2"/>
  <c r="J806" i="2"/>
  <c r="K806" i="2"/>
  <c r="L806" i="2"/>
  <c r="J807" i="2"/>
  <c r="K807" i="2"/>
  <c r="L807" i="2"/>
  <c r="J808" i="2"/>
  <c r="K808" i="2"/>
  <c r="L808" i="2"/>
  <c r="J809" i="2"/>
  <c r="K809" i="2"/>
  <c r="L809" i="2"/>
  <c r="J810" i="2"/>
  <c r="K810" i="2"/>
  <c r="L810" i="2"/>
  <c r="J811" i="2"/>
  <c r="K811" i="2"/>
  <c r="L811" i="2"/>
  <c r="J812" i="2"/>
  <c r="K812" i="2"/>
  <c r="L812" i="2"/>
  <c r="J813" i="2"/>
  <c r="K813" i="2"/>
  <c r="L813" i="2"/>
  <c r="J814" i="2"/>
  <c r="K814" i="2"/>
  <c r="L814" i="2"/>
  <c r="J815" i="2"/>
  <c r="K815" i="2"/>
  <c r="L815" i="2"/>
  <c r="J816" i="2"/>
  <c r="K816" i="2"/>
  <c r="L816" i="2"/>
  <c r="J817" i="2"/>
  <c r="K817" i="2"/>
  <c r="L817" i="2"/>
  <c r="J818" i="2"/>
  <c r="K818" i="2"/>
  <c r="L818" i="2"/>
  <c r="J819" i="2"/>
  <c r="K819" i="2"/>
  <c r="L819" i="2"/>
  <c r="J820" i="2"/>
  <c r="K820" i="2"/>
  <c r="L820" i="2"/>
  <c r="J821" i="2"/>
  <c r="K821" i="2"/>
  <c r="L821" i="2"/>
  <c r="J822" i="2"/>
  <c r="K822" i="2"/>
  <c r="L822" i="2"/>
  <c r="J823" i="2"/>
  <c r="K823" i="2"/>
  <c r="L823" i="2"/>
  <c r="J824" i="2"/>
  <c r="K824" i="2"/>
  <c r="L824" i="2"/>
  <c r="J825" i="2"/>
  <c r="K825" i="2"/>
  <c r="L825" i="2"/>
  <c r="J826" i="2"/>
  <c r="K826" i="2"/>
  <c r="L826" i="2"/>
  <c r="J827" i="2"/>
  <c r="K827" i="2"/>
  <c r="L827" i="2"/>
  <c r="J828" i="2"/>
  <c r="K828" i="2"/>
  <c r="L828" i="2"/>
  <c r="J829" i="2"/>
  <c r="K829" i="2"/>
  <c r="L829" i="2"/>
  <c r="J830" i="2"/>
  <c r="K830" i="2"/>
  <c r="L830" i="2"/>
  <c r="J831" i="2"/>
  <c r="K831" i="2"/>
  <c r="L831" i="2"/>
  <c r="J832" i="2"/>
  <c r="K832" i="2"/>
  <c r="L832" i="2"/>
  <c r="J833" i="2"/>
  <c r="K833" i="2"/>
  <c r="L833" i="2"/>
  <c r="J834" i="2"/>
  <c r="K834" i="2"/>
  <c r="L834" i="2"/>
  <c r="J835" i="2"/>
  <c r="K835" i="2"/>
  <c r="L835" i="2"/>
  <c r="J836" i="2"/>
  <c r="K836" i="2"/>
  <c r="L836" i="2"/>
  <c r="J837" i="2"/>
  <c r="K837" i="2"/>
  <c r="L837" i="2"/>
  <c r="J838" i="2"/>
  <c r="K838" i="2"/>
  <c r="L838" i="2"/>
  <c r="J839" i="2"/>
  <c r="K839" i="2"/>
  <c r="L839" i="2"/>
  <c r="J840" i="2"/>
  <c r="K840" i="2"/>
  <c r="L840" i="2"/>
  <c r="J841" i="2"/>
  <c r="K841" i="2"/>
  <c r="L841" i="2"/>
  <c r="J842" i="2"/>
  <c r="K842" i="2"/>
  <c r="L842" i="2"/>
  <c r="J843" i="2"/>
  <c r="K843" i="2"/>
  <c r="L843" i="2"/>
  <c r="J844" i="2"/>
  <c r="K844" i="2"/>
  <c r="L844" i="2"/>
  <c r="J845" i="2"/>
  <c r="K845" i="2"/>
  <c r="L845" i="2"/>
  <c r="J846" i="2"/>
  <c r="K846" i="2"/>
  <c r="L846" i="2"/>
  <c r="J847" i="2"/>
  <c r="K847" i="2"/>
  <c r="L847" i="2"/>
  <c r="J848" i="2"/>
  <c r="K848" i="2"/>
  <c r="L848" i="2"/>
  <c r="J849" i="2"/>
  <c r="K849" i="2"/>
  <c r="L849" i="2"/>
  <c r="J850" i="2"/>
  <c r="K850" i="2"/>
  <c r="L850" i="2"/>
  <c r="J851" i="2"/>
  <c r="K851" i="2"/>
  <c r="L851" i="2"/>
  <c r="J852" i="2"/>
  <c r="K852" i="2"/>
  <c r="L852" i="2"/>
  <c r="J853" i="2"/>
  <c r="K853" i="2"/>
  <c r="L853" i="2"/>
  <c r="J854" i="2"/>
  <c r="K854" i="2"/>
  <c r="L854" i="2"/>
  <c r="J855" i="2"/>
  <c r="K855" i="2"/>
  <c r="L855" i="2"/>
  <c r="J856" i="2"/>
  <c r="K856" i="2"/>
  <c r="L856" i="2"/>
  <c r="J857" i="2"/>
  <c r="K857" i="2"/>
  <c r="L857" i="2"/>
  <c r="J858" i="2"/>
  <c r="K858" i="2"/>
  <c r="L858" i="2"/>
  <c r="J859" i="2"/>
  <c r="K859" i="2"/>
  <c r="L859" i="2"/>
  <c r="J860" i="2"/>
  <c r="K860" i="2"/>
  <c r="L860" i="2"/>
  <c r="J861" i="2"/>
  <c r="K861" i="2"/>
  <c r="L861" i="2"/>
  <c r="J862" i="2"/>
  <c r="K862" i="2"/>
  <c r="L862" i="2"/>
  <c r="J863" i="2"/>
  <c r="K863" i="2"/>
  <c r="L863" i="2"/>
  <c r="J864" i="2"/>
  <c r="K864" i="2"/>
  <c r="L864" i="2"/>
  <c r="J865" i="2"/>
  <c r="K865" i="2"/>
  <c r="L865" i="2"/>
  <c r="J866" i="2"/>
  <c r="K866" i="2"/>
  <c r="L866" i="2"/>
  <c r="J867" i="2"/>
  <c r="K867" i="2"/>
  <c r="L867" i="2"/>
  <c r="J868" i="2"/>
  <c r="K868" i="2"/>
  <c r="L868" i="2"/>
  <c r="J869" i="2"/>
  <c r="K869" i="2"/>
  <c r="L869" i="2"/>
  <c r="J870" i="2"/>
  <c r="K870" i="2"/>
  <c r="L870" i="2"/>
  <c r="J871" i="2"/>
  <c r="K871" i="2"/>
  <c r="L871" i="2"/>
  <c r="J872" i="2"/>
  <c r="K872" i="2"/>
  <c r="L872" i="2"/>
  <c r="J873" i="2"/>
  <c r="K873" i="2"/>
  <c r="L873" i="2"/>
  <c r="J874" i="2"/>
  <c r="K874" i="2"/>
  <c r="L874" i="2"/>
  <c r="J875" i="2"/>
  <c r="K875" i="2"/>
  <c r="L875" i="2"/>
  <c r="J876" i="2"/>
  <c r="K876" i="2"/>
  <c r="L876" i="2"/>
  <c r="J877" i="2"/>
  <c r="K877" i="2"/>
  <c r="L877" i="2"/>
  <c r="J878" i="2"/>
  <c r="K878" i="2"/>
  <c r="L878" i="2"/>
  <c r="J879" i="2"/>
  <c r="K879" i="2"/>
  <c r="L879" i="2"/>
  <c r="J880" i="2"/>
  <c r="K880" i="2"/>
  <c r="L880" i="2"/>
  <c r="J881" i="2"/>
  <c r="K881" i="2"/>
  <c r="L881" i="2"/>
  <c r="J882" i="2"/>
  <c r="K882" i="2"/>
  <c r="L882" i="2"/>
  <c r="J883" i="2"/>
  <c r="K883" i="2"/>
  <c r="L883" i="2"/>
  <c r="J884" i="2"/>
  <c r="K884" i="2"/>
  <c r="L884" i="2"/>
  <c r="J885" i="2"/>
  <c r="K885" i="2"/>
  <c r="L885" i="2"/>
  <c r="J886" i="2"/>
  <c r="K886" i="2"/>
  <c r="L886" i="2"/>
  <c r="J887" i="2"/>
  <c r="K887" i="2"/>
  <c r="L887" i="2"/>
  <c r="J888" i="2"/>
  <c r="K888" i="2"/>
  <c r="L888" i="2"/>
  <c r="J889" i="2"/>
  <c r="K889" i="2"/>
  <c r="L889" i="2"/>
  <c r="J890" i="2"/>
  <c r="K890" i="2"/>
  <c r="L890" i="2"/>
  <c r="J891" i="2"/>
  <c r="K891" i="2"/>
  <c r="L891" i="2"/>
  <c r="J892" i="2"/>
  <c r="K892" i="2"/>
  <c r="L892" i="2"/>
  <c r="J893" i="2"/>
  <c r="K893" i="2"/>
  <c r="L893" i="2"/>
  <c r="J894" i="2"/>
  <c r="K894" i="2"/>
  <c r="L894" i="2"/>
  <c r="J895" i="2"/>
  <c r="K895" i="2"/>
  <c r="L895" i="2"/>
  <c r="J896" i="2"/>
  <c r="K896" i="2"/>
  <c r="L896" i="2"/>
  <c r="J897" i="2"/>
  <c r="K897" i="2"/>
  <c r="L897" i="2"/>
  <c r="J898" i="2"/>
  <c r="K898" i="2"/>
  <c r="L898" i="2"/>
  <c r="J899" i="2"/>
  <c r="K899" i="2"/>
  <c r="L899" i="2"/>
  <c r="J900" i="2"/>
  <c r="K900" i="2"/>
  <c r="L900" i="2"/>
  <c r="J901" i="2"/>
  <c r="K901" i="2"/>
  <c r="L901" i="2"/>
  <c r="J902" i="2"/>
  <c r="K902" i="2"/>
  <c r="L902" i="2"/>
  <c r="J903" i="2"/>
  <c r="K903" i="2"/>
  <c r="L903" i="2"/>
  <c r="J904" i="2"/>
  <c r="K904" i="2"/>
  <c r="L904" i="2"/>
  <c r="J905" i="2"/>
  <c r="K905" i="2"/>
  <c r="L905" i="2"/>
  <c r="J906" i="2"/>
  <c r="K906" i="2"/>
  <c r="L906" i="2"/>
  <c r="J907" i="2"/>
  <c r="K907" i="2"/>
  <c r="L907" i="2"/>
  <c r="J908" i="2"/>
  <c r="K908" i="2"/>
  <c r="L908" i="2"/>
  <c r="J909" i="2"/>
  <c r="K909" i="2"/>
  <c r="L909" i="2"/>
  <c r="J910" i="2"/>
  <c r="K910" i="2"/>
  <c r="L910" i="2"/>
  <c r="J911" i="2"/>
  <c r="K911" i="2"/>
  <c r="L911" i="2"/>
  <c r="J912" i="2"/>
  <c r="K912" i="2"/>
  <c r="L912" i="2"/>
  <c r="J913" i="2"/>
  <c r="K913" i="2"/>
  <c r="L913" i="2"/>
  <c r="J914" i="2"/>
  <c r="K914" i="2"/>
  <c r="L914" i="2"/>
  <c r="J915" i="2"/>
  <c r="K915" i="2"/>
  <c r="L915" i="2"/>
  <c r="J916" i="2"/>
  <c r="K916" i="2"/>
  <c r="L916" i="2"/>
  <c r="J917" i="2"/>
  <c r="K917" i="2"/>
  <c r="L917" i="2"/>
  <c r="J918" i="2"/>
  <c r="K918" i="2"/>
  <c r="L918" i="2"/>
  <c r="J919" i="2"/>
  <c r="K919" i="2"/>
  <c r="L919" i="2"/>
  <c r="J920" i="2"/>
  <c r="K920" i="2"/>
  <c r="L920" i="2"/>
  <c r="J921" i="2"/>
  <c r="K921" i="2"/>
  <c r="L921" i="2"/>
  <c r="J922" i="2"/>
  <c r="K922" i="2"/>
  <c r="L922" i="2"/>
  <c r="J923" i="2"/>
  <c r="K923" i="2"/>
  <c r="L923" i="2"/>
  <c r="J924" i="2"/>
  <c r="K924" i="2"/>
  <c r="L924" i="2"/>
  <c r="J925" i="2"/>
  <c r="K925" i="2"/>
  <c r="L925" i="2"/>
  <c r="J926" i="2"/>
  <c r="K926" i="2"/>
  <c r="L926" i="2"/>
  <c r="J927" i="2"/>
  <c r="K927" i="2"/>
  <c r="L927" i="2"/>
  <c r="J928" i="2"/>
  <c r="K928" i="2"/>
  <c r="L928" i="2"/>
  <c r="J929" i="2"/>
  <c r="K929" i="2"/>
  <c r="L929" i="2"/>
  <c r="J930" i="2"/>
  <c r="K930" i="2"/>
  <c r="L930" i="2"/>
  <c r="J931" i="2"/>
  <c r="K931" i="2"/>
  <c r="L931" i="2"/>
  <c r="J932" i="2"/>
  <c r="K932" i="2"/>
  <c r="L932" i="2"/>
  <c r="J933" i="2"/>
  <c r="K933" i="2"/>
  <c r="L933" i="2"/>
  <c r="J934" i="2"/>
  <c r="K934" i="2"/>
  <c r="L934" i="2"/>
  <c r="J935" i="2"/>
  <c r="K935" i="2"/>
  <c r="L935" i="2"/>
  <c r="J936" i="2"/>
  <c r="K936" i="2"/>
  <c r="L936" i="2"/>
  <c r="J937" i="2"/>
  <c r="K937" i="2"/>
  <c r="L937" i="2"/>
  <c r="J938" i="2"/>
  <c r="K938" i="2"/>
  <c r="L938" i="2"/>
  <c r="J939" i="2"/>
  <c r="K939" i="2"/>
  <c r="L939" i="2"/>
  <c r="J940" i="2"/>
  <c r="K940" i="2"/>
  <c r="L940" i="2"/>
  <c r="J941" i="2"/>
  <c r="K941" i="2"/>
  <c r="L941" i="2"/>
  <c r="J942" i="2"/>
  <c r="K942" i="2"/>
  <c r="L942" i="2"/>
  <c r="J943" i="2"/>
  <c r="K943" i="2"/>
  <c r="L943" i="2"/>
  <c r="J944" i="2"/>
  <c r="K944" i="2"/>
  <c r="L944" i="2"/>
  <c r="J945" i="2"/>
  <c r="K945" i="2"/>
  <c r="L945" i="2"/>
  <c r="J946" i="2"/>
  <c r="K946" i="2"/>
  <c r="L946" i="2"/>
  <c r="J947" i="2"/>
  <c r="K947" i="2"/>
  <c r="L947" i="2"/>
  <c r="J948" i="2"/>
  <c r="K948" i="2"/>
  <c r="L948" i="2"/>
  <c r="J949" i="2"/>
  <c r="K949" i="2"/>
  <c r="L949" i="2"/>
  <c r="J950" i="2"/>
  <c r="K950" i="2"/>
  <c r="L950" i="2"/>
  <c r="J951" i="2"/>
  <c r="K951" i="2"/>
  <c r="L951" i="2"/>
  <c r="J952" i="2"/>
  <c r="K952" i="2"/>
  <c r="L952" i="2"/>
  <c r="J953" i="2"/>
  <c r="K953" i="2"/>
  <c r="L953" i="2"/>
  <c r="J954" i="2"/>
  <c r="K954" i="2"/>
  <c r="L954" i="2"/>
  <c r="J955" i="2"/>
  <c r="K955" i="2"/>
  <c r="L955" i="2"/>
  <c r="J956" i="2"/>
  <c r="K956" i="2"/>
  <c r="L956" i="2"/>
  <c r="J957" i="2"/>
  <c r="K957" i="2"/>
  <c r="L957" i="2"/>
  <c r="J958" i="2"/>
  <c r="K958" i="2"/>
  <c r="L958" i="2"/>
  <c r="J959" i="2"/>
  <c r="K959" i="2"/>
  <c r="L959" i="2"/>
  <c r="J960" i="2"/>
  <c r="K960" i="2"/>
  <c r="L960" i="2"/>
  <c r="J961" i="2"/>
  <c r="K961" i="2"/>
  <c r="L961" i="2"/>
  <c r="J962" i="2"/>
  <c r="K962" i="2"/>
  <c r="L962" i="2"/>
  <c r="J963" i="2"/>
  <c r="K963" i="2"/>
  <c r="L963" i="2"/>
  <c r="J964" i="2"/>
  <c r="K964" i="2"/>
  <c r="L964" i="2"/>
  <c r="J965" i="2"/>
  <c r="K965" i="2"/>
  <c r="L965" i="2"/>
  <c r="J966" i="2"/>
  <c r="K966" i="2"/>
  <c r="L966" i="2"/>
  <c r="J967" i="2"/>
  <c r="K967" i="2"/>
  <c r="L967" i="2"/>
  <c r="J968" i="2"/>
  <c r="K968" i="2"/>
  <c r="L968" i="2"/>
  <c r="J969" i="2"/>
  <c r="K969" i="2"/>
  <c r="L969" i="2"/>
  <c r="J970" i="2"/>
  <c r="K970" i="2"/>
  <c r="L970" i="2"/>
  <c r="J971" i="2"/>
  <c r="K971" i="2"/>
  <c r="L971" i="2"/>
  <c r="J972" i="2"/>
  <c r="K972" i="2"/>
  <c r="L972" i="2"/>
  <c r="J973" i="2"/>
  <c r="K973" i="2"/>
  <c r="L973" i="2"/>
  <c r="J974" i="2"/>
  <c r="K974" i="2"/>
  <c r="L974" i="2"/>
  <c r="J975" i="2"/>
  <c r="K975" i="2"/>
  <c r="L975" i="2"/>
  <c r="J976" i="2"/>
  <c r="K976" i="2"/>
  <c r="L976" i="2"/>
  <c r="J977" i="2"/>
  <c r="K977" i="2"/>
  <c r="L977" i="2"/>
  <c r="J978" i="2"/>
  <c r="K978" i="2"/>
  <c r="L978" i="2"/>
  <c r="J979" i="2"/>
  <c r="K979" i="2"/>
  <c r="L979" i="2"/>
  <c r="J980" i="2"/>
  <c r="K980" i="2"/>
  <c r="L980" i="2"/>
  <c r="J981" i="2"/>
  <c r="K981" i="2"/>
  <c r="L981" i="2"/>
  <c r="J982" i="2"/>
  <c r="K982" i="2"/>
  <c r="L982" i="2"/>
  <c r="J983" i="2"/>
  <c r="K983" i="2"/>
  <c r="L983" i="2"/>
  <c r="J984" i="2"/>
  <c r="K984" i="2"/>
  <c r="L984" i="2"/>
  <c r="J985" i="2"/>
  <c r="K985" i="2"/>
  <c r="L985" i="2"/>
  <c r="J986" i="2"/>
  <c r="K986" i="2"/>
  <c r="L986" i="2"/>
  <c r="J987" i="2"/>
  <c r="K987" i="2"/>
  <c r="L987" i="2"/>
  <c r="J988" i="2"/>
  <c r="K988" i="2"/>
  <c r="L988" i="2"/>
  <c r="J989" i="2"/>
  <c r="K989" i="2"/>
  <c r="L989" i="2"/>
  <c r="J990" i="2"/>
  <c r="K990" i="2"/>
  <c r="L990" i="2"/>
  <c r="J991" i="2"/>
  <c r="K991" i="2"/>
  <c r="L991" i="2"/>
  <c r="J992" i="2"/>
  <c r="K992" i="2"/>
  <c r="L992" i="2"/>
  <c r="J993" i="2"/>
  <c r="K993" i="2"/>
  <c r="L993" i="2"/>
  <c r="J994" i="2"/>
  <c r="K994" i="2"/>
  <c r="L994" i="2"/>
  <c r="J995" i="2"/>
  <c r="K995" i="2"/>
  <c r="L995" i="2"/>
  <c r="J996" i="2"/>
  <c r="K996" i="2"/>
  <c r="L996" i="2"/>
  <c r="J997" i="2"/>
  <c r="K997" i="2"/>
  <c r="L997" i="2"/>
  <c r="J998" i="2"/>
  <c r="K998" i="2"/>
  <c r="L998" i="2"/>
  <c r="J999" i="2"/>
  <c r="K999" i="2"/>
  <c r="L999" i="2"/>
  <c r="J1000" i="2"/>
  <c r="K1000" i="2"/>
  <c r="L1000" i="2"/>
  <c r="J1001" i="2"/>
  <c r="K1001" i="2"/>
  <c r="L1001" i="2"/>
  <c r="J1002" i="2"/>
  <c r="K1002" i="2"/>
  <c r="L1002" i="2"/>
  <c r="J1003" i="2"/>
  <c r="K1003" i="2"/>
  <c r="L1003" i="2"/>
  <c r="J1004" i="2"/>
  <c r="K1004" i="2"/>
  <c r="L1004" i="2"/>
  <c r="J1005" i="2"/>
  <c r="K1005" i="2"/>
  <c r="L1005" i="2"/>
  <c r="J1006" i="2"/>
  <c r="K1006" i="2"/>
  <c r="L1006" i="2"/>
  <c r="J1007" i="2"/>
  <c r="K1007" i="2"/>
  <c r="L1007" i="2"/>
  <c r="J1008" i="2"/>
  <c r="K1008" i="2"/>
  <c r="L1008" i="2"/>
  <c r="J1009" i="2"/>
  <c r="K1009" i="2"/>
  <c r="L1009" i="2"/>
  <c r="J1010" i="2"/>
  <c r="K1010" i="2"/>
  <c r="L1010" i="2"/>
  <c r="J1011" i="2"/>
  <c r="K1011" i="2"/>
  <c r="L1011" i="2"/>
  <c r="J1012" i="2"/>
  <c r="K1012" i="2"/>
  <c r="L1012" i="2"/>
  <c r="J1013" i="2"/>
  <c r="K1013" i="2"/>
  <c r="L1013" i="2"/>
  <c r="J1014" i="2"/>
  <c r="K1014" i="2"/>
  <c r="L1014" i="2"/>
  <c r="J1015" i="2"/>
  <c r="K1015" i="2"/>
  <c r="L1015" i="2"/>
  <c r="J1016" i="2"/>
  <c r="K1016" i="2"/>
  <c r="L1016" i="2"/>
  <c r="J1017" i="2"/>
  <c r="K1017" i="2"/>
  <c r="L1017" i="2"/>
  <c r="J1018" i="2"/>
  <c r="K1018" i="2"/>
  <c r="L1018" i="2"/>
  <c r="J1019" i="2"/>
  <c r="K1019" i="2"/>
  <c r="L1019" i="2"/>
  <c r="J1020" i="2"/>
  <c r="K1020" i="2"/>
  <c r="L1020" i="2"/>
  <c r="J1021" i="2"/>
  <c r="K1021" i="2"/>
  <c r="L1021" i="2"/>
  <c r="J1022" i="2"/>
  <c r="K1022" i="2"/>
  <c r="L1022" i="2"/>
  <c r="J1023" i="2"/>
  <c r="K1023" i="2"/>
  <c r="L1023" i="2"/>
  <c r="J1024" i="2"/>
  <c r="K1024" i="2"/>
  <c r="L1024" i="2"/>
  <c r="J1025" i="2"/>
  <c r="K1025" i="2"/>
  <c r="L1025" i="2"/>
  <c r="J1026" i="2"/>
  <c r="K1026" i="2"/>
  <c r="L1026" i="2"/>
  <c r="J1027" i="2"/>
  <c r="K1027" i="2"/>
  <c r="L1027" i="2"/>
  <c r="J1028" i="2"/>
  <c r="K1028" i="2"/>
  <c r="L1028" i="2"/>
  <c r="J1029" i="2"/>
  <c r="K1029" i="2"/>
  <c r="L1029" i="2"/>
  <c r="J1030" i="2"/>
  <c r="K1030" i="2"/>
  <c r="L1030" i="2"/>
  <c r="J1031" i="2"/>
  <c r="K1031" i="2"/>
  <c r="L1031" i="2"/>
  <c r="J1032" i="2"/>
  <c r="K1032" i="2"/>
  <c r="L1032" i="2"/>
  <c r="J1033" i="2"/>
  <c r="K1033" i="2"/>
  <c r="L1033" i="2"/>
  <c r="J1034" i="2"/>
  <c r="K1034" i="2"/>
  <c r="L1034" i="2"/>
  <c r="J1035" i="2"/>
  <c r="K1035" i="2"/>
  <c r="L1035" i="2"/>
  <c r="J1036" i="2"/>
  <c r="K1036" i="2"/>
  <c r="L1036" i="2"/>
  <c r="J1037" i="2"/>
  <c r="K1037" i="2"/>
  <c r="L1037" i="2"/>
  <c r="J1038" i="2"/>
  <c r="K1038" i="2"/>
  <c r="L1038" i="2"/>
  <c r="J1039" i="2"/>
  <c r="K1039" i="2"/>
  <c r="L1039" i="2"/>
  <c r="J1040" i="2"/>
  <c r="K1040" i="2"/>
  <c r="L1040" i="2"/>
  <c r="J1041" i="2"/>
  <c r="K1041" i="2"/>
  <c r="L1041" i="2"/>
  <c r="J1042" i="2"/>
  <c r="K1042" i="2"/>
  <c r="L1042" i="2"/>
  <c r="J1043" i="2"/>
  <c r="K1043" i="2"/>
  <c r="L1043" i="2"/>
  <c r="J1044" i="2"/>
  <c r="K1044" i="2"/>
  <c r="L1044" i="2"/>
  <c r="J1045" i="2"/>
  <c r="K1045" i="2"/>
  <c r="L1045" i="2"/>
  <c r="J1046" i="2"/>
  <c r="K1046" i="2"/>
  <c r="L1046" i="2"/>
  <c r="J1047" i="2"/>
  <c r="K1047" i="2"/>
  <c r="L1047" i="2"/>
  <c r="J1048" i="2"/>
  <c r="K1048" i="2"/>
  <c r="L1048" i="2"/>
  <c r="J1049" i="2"/>
  <c r="K1049" i="2"/>
  <c r="L1049" i="2"/>
  <c r="J1050" i="2"/>
  <c r="K1050" i="2"/>
  <c r="L1050" i="2"/>
  <c r="J1051" i="2"/>
  <c r="K1051" i="2"/>
  <c r="L1051" i="2"/>
  <c r="J1052" i="2"/>
  <c r="K1052" i="2"/>
  <c r="L1052" i="2"/>
  <c r="J1053" i="2"/>
  <c r="K1053" i="2"/>
  <c r="L1053" i="2"/>
  <c r="J1054" i="2"/>
  <c r="K1054" i="2"/>
  <c r="L1054" i="2"/>
  <c r="J1055" i="2"/>
  <c r="K1055" i="2"/>
  <c r="L1055" i="2"/>
  <c r="J1056" i="2"/>
  <c r="K1056" i="2"/>
  <c r="L1056" i="2"/>
  <c r="J1057" i="2"/>
  <c r="K1057" i="2"/>
  <c r="L1057" i="2"/>
  <c r="J1058" i="2"/>
  <c r="K1058" i="2"/>
  <c r="L1058" i="2"/>
  <c r="J1059" i="2"/>
  <c r="K1059" i="2"/>
  <c r="L1059" i="2"/>
  <c r="J1060" i="2"/>
  <c r="K1060" i="2"/>
  <c r="L1060" i="2"/>
  <c r="J1061" i="2"/>
  <c r="K1061" i="2"/>
  <c r="L1061" i="2"/>
  <c r="J1062" i="2"/>
  <c r="K1062" i="2"/>
  <c r="L1062" i="2"/>
  <c r="J1063" i="2"/>
  <c r="K1063" i="2"/>
  <c r="L1063" i="2"/>
  <c r="J1064" i="2"/>
  <c r="K1064" i="2"/>
  <c r="L1064" i="2"/>
  <c r="J1065" i="2"/>
  <c r="K1065" i="2"/>
  <c r="L1065" i="2"/>
  <c r="J1066" i="2"/>
  <c r="K1066" i="2"/>
  <c r="L1066" i="2"/>
  <c r="J1067" i="2"/>
  <c r="K1067" i="2"/>
  <c r="L1067" i="2"/>
  <c r="J1068" i="2"/>
  <c r="K1068" i="2"/>
  <c r="L1068" i="2"/>
  <c r="J1069" i="2"/>
  <c r="K1069" i="2"/>
  <c r="L1069" i="2"/>
  <c r="J1070" i="2"/>
  <c r="K1070" i="2"/>
  <c r="L1070" i="2"/>
  <c r="J1071" i="2"/>
  <c r="K1071" i="2"/>
  <c r="L1071" i="2"/>
  <c r="J1072" i="2"/>
  <c r="K1072" i="2"/>
  <c r="L1072" i="2"/>
  <c r="J1073" i="2"/>
  <c r="K1073" i="2"/>
  <c r="L1073" i="2"/>
  <c r="J1074" i="2"/>
  <c r="K1074" i="2"/>
  <c r="L1074" i="2"/>
  <c r="J1075" i="2"/>
  <c r="K1075" i="2"/>
  <c r="L1075" i="2"/>
  <c r="J1076" i="2"/>
  <c r="K1076" i="2"/>
  <c r="L1076" i="2"/>
  <c r="J1077" i="2"/>
  <c r="K1077" i="2"/>
  <c r="L1077" i="2"/>
  <c r="J1078" i="2"/>
  <c r="K1078" i="2"/>
  <c r="L1078" i="2"/>
  <c r="J1079" i="2"/>
  <c r="K1079" i="2"/>
  <c r="L1079" i="2"/>
  <c r="J1080" i="2"/>
  <c r="K1080" i="2"/>
  <c r="L1080" i="2"/>
  <c r="J1081" i="2"/>
  <c r="K1081" i="2"/>
  <c r="L1081" i="2"/>
  <c r="J1082" i="2"/>
  <c r="K1082" i="2"/>
  <c r="L1082" i="2"/>
  <c r="J1083" i="2"/>
  <c r="K1083" i="2"/>
  <c r="L1083" i="2"/>
  <c r="J1084" i="2"/>
  <c r="K1084" i="2"/>
  <c r="L1084" i="2"/>
  <c r="J1085" i="2"/>
  <c r="K1085" i="2"/>
  <c r="L1085" i="2"/>
  <c r="J1086" i="2"/>
  <c r="K1086" i="2"/>
  <c r="L1086" i="2"/>
  <c r="J1087" i="2"/>
  <c r="K1087" i="2"/>
  <c r="L1087" i="2"/>
  <c r="J1088" i="2"/>
  <c r="K1088" i="2"/>
  <c r="L1088" i="2"/>
  <c r="J1089" i="2"/>
  <c r="K1089" i="2"/>
  <c r="L1089" i="2"/>
  <c r="J1090" i="2"/>
  <c r="K1090" i="2"/>
  <c r="L1090" i="2"/>
  <c r="J1091" i="2"/>
  <c r="K1091" i="2"/>
  <c r="L1091" i="2"/>
  <c r="J1092" i="2"/>
  <c r="K1092" i="2"/>
  <c r="L1092" i="2"/>
  <c r="J1093" i="2"/>
  <c r="K1093" i="2"/>
  <c r="L1093" i="2"/>
  <c r="J1094" i="2"/>
  <c r="K1094" i="2"/>
  <c r="L1094" i="2"/>
  <c r="J1095" i="2"/>
  <c r="K1095" i="2"/>
  <c r="L1095" i="2"/>
  <c r="J1096" i="2"/>
  <c r="K1096" i="2"/>
  <c r="L1096" i="2"/>
  <c r="J1097" i="2"/>
  <c r="K1097" i="2"/>
  <c r="L1097" i="2"/>
  <c r="J1098" i="2"/>
  <c r="K1098" i="2"/>
  <c r="L1098" i="2"/>
  <c r="J1099" i="2"/>
  <c r="K1099" i="2"/>
  <c r="L1099" i="2"/>
  <c r="J1100" i="2"/>
  <c r="K1100" i="2"/>
  <c r="L1100" i="2"/>
  <c r="J1101" i="2"/>
  <c r="K1101" i="2"/>
  <c r="L1101" i="2"/>
  <c r="J1102" i="2"/>
  <c r="K1102" i="2"/>
  <c r="L1102" i="2"/>
  <c r="J1103" i="2"/>
  <c r="K1103" i="2"/>
  <c r="L1103" i="2"/>
  <c r="J1104" i="2"/>
  <c r="K1104" i="2"/>
  <c r="L1104" i="2"/>
  <c r="J1105" i="2"/>
  <c r="K1105" i="2"/>
  <c r="L1105" i="2"/>
  <c r="J1106" i="2"/>
  <c r="K1106" i="2"/>
  <c r="L1106" i="2"/>
  <c r="J1107" i="2"/>
  <c r="K1107" i="2"/>
  <c r="L1107" i="2"/>
  <c r="J1108" i="2"/>
  <c r="K1108" i="2"/>
  <c r="L1108" i="2"/>
  <c r="J1109" i="2"/>
  <c r="K1109" i="2"/>
  <c r="L1109" i="2"/>
  <c r="J1110" i="2"/>
  <c r="K1110" i="2"/>
  <c r="L1110" i="2"/>
  <c r="J1111" i="2"/>
  <c r="K1111" i="2"/>
  <c r="L1111" i="2"/>
  <c r="J1112" i="2"/>
  <c r="K1112" i="2"/>
  <c r="L1112" i="2"/>
  <c r="J1113" i="2"/>
  <c r="K1113" i="2"/>
  <c r="L1113" i="2"/>
  <c r="J1114" i="2"/>
  <c r="K1114" i="2"/>
  <c r="L1114" i="2"/>
  <c r="J1115" i="2"/>
  <c r="K1115" i="2"/>
  <c r="L1115" i="2"/>
  <c r="J1116" i="2"/>
  <c r="K1116" i="2"/>
  <c r="L1116" i="2"/>
  <c r="J1117" i="2"/>
  <c r="K1117" i="2"/>
  <c r="L1117" i="2"/>
  <c r="J1118" i="2"/>
  <c r="K1118" i="2"/>
  <c r="L1118" i="2"/>
  <c r="J1119" i="2"/>
  <c r="K1119" i="2"/>
  <c r="L1119" i="2"/>
  <c r="J1120" i="2"/>
  <c r="K1120" i="2"/>
  <c r="L1120" i="2"/>
  <c r="J1121" i="2"/>
  <c r="K1121" i="2"/>
  <c r="L1121" i="2"/>
  <c r="J1122" i="2"/>
  <c r="K1122" i="2"/>
  <c r="L1122" i="2"/>
  <c r="J1123" i="2"/>
  <c r="K1123" i="2"/>
  <c r="L1123" i="2"/>
  <c r="J1124" i="2"/>
  <c r="K1124" i="2"/>
  <c r="L1124" i="2"/>
  <c r="J1125" i="2"/>
  <c r="K1125" i="2"/>
  <c r="L1125" i="2"/>
  <c r="J1126" i="2"/>
  <c r="K1126" i="2"/>
  <c r="L1126" i="2"/>
  <c r="J1127" i="2"/>
  <c r="K1127" i="2"/>
  <c r="L1127" i="2"/>
  <c r="J1128" i="2"/>
  <c r="K1128" i="2"/>
  <c r="L1128" i="2"/>
  <c r="J1129" i="2"/>
  <c r="K1129" i="2"/>
  <c r="L1129" i="2"/>
  <c r="J1130" i="2"/>
  <c r="K1130" i="2"/>
  <c r="L1130" i="2"/>
  <c r="J1131" i="2"/>
  <c r="K1131" i="2"/>
  <c r="L1131" i="2"/>
  <c r="J1132" i="2"/>
  <c r="K1132" i="2"/>
  <c r="L1132" i="2"/>
  <c r="J1133" i="2"/>
  <c r="K1133" i="2"/>
  <c r="L1133" i="2"/>
  <c r="J1134" i="2"/>
  <c r="K1134" i="2"/>
  <c r="L1134" i="2"/>
  <c r="J1135" i="2"/>
  <c r="K1135" i="2"/>
  <c r="L1135" i="2"/>
  <c r="J1136" i="2"/>
  <c r="K1136" i="2"/>
  <c r="L1136" i="2"/>
  <c r="J1137" i="2"/>
  <c r="K1137" i="2"/>
  <c r="L1137" i="2"/>
  <c r="J1138" i="2"/>
  <c r="K1138" i="2"/>
  <c r="L1138" i="2"/>
  <c r="J1139" i="2"/>
  <c r="K1139" i="2"/>
  <c r="L1139" i="2"/>
  <c r="J1140" i="2"/>
  <c r="K1140" i="2"/>
  <c r="L1140" i="2"/>
  <c r="J1141" i="2"/>
  <c r="K1141" i="2"/>
  <c r="L1141" i="2"/>
  <c r="J1142" i="2"/>
  <c r="K1142" i="2"/>
  <c r="L1142" i="2"/>
  <c r="J1143" i="2"/>
  <c r="K1143" i="2"/>
  <c r="L1143" i="2"/>
  <c r="J1144" i="2"/>
  <c r="K1144" i="2"/>
  <c r="L1144" i="2"/>
  <c r="J1145" i="2"/>
  <c r="K1145" i="2"/>
  <c r="L1145" i="2"/>
  <c r="J1146" i="2"/>
  <c r="K1146" i="2"/>
  <c r="L1146" i="2"/>
  <c r="J1147" i="2"/>
  <c r="K1147" i="2"/>
  <c r="L1147" i="2"/>
  <c r="J1148" i="2"/>
  <c r="K1148" i="2"/>
  <c r="L1148" i="2"/>
  <c r="J1149" i="2"/>
  <c r="K1149" i="2"/>
  <c r="L1149" i="2"/>
  <c r="J1150" i="2"/>
  <c r="K1150" i="2"/>
  <c r="L1150" i="2"/>
  <c r="J1151" i="2"/>
  <c r="K1151" i="2"/>
  <c r="L1151" i="2"/>
  <c r="J1152" i="2"/>
  <c r="K1152" i="2"/>
  <c r="L1152" i="2"/>
  <c r="J1153" i="2"/>
  <c r="K1153" i="2"/>
  <c r="L1153" i="2"/>
  <c r="J1154" i="2"/>
  <c r="K1154" i="2"/>
  <c r="L1154" i="2"/>
  <c r="J1155" i="2"/>
  <c r="K1155" i="2"/>
  <c r="L1155" i="2"/>
  <c r="J1156" i="2"/>
  <c r="K1156" i="2"/>
  <c r="L1156" i="2"/>
  <c r="J1157" i="2"/>
  <c r="K1157" i="2"/>
  <c r="L1157" i="2"/>
  <c r="J1158" i="2"/>
  <c r="K1158" i="2"/>
  <c r="L1158" i="2"/>
  <c r="J1159" i="2"/>
  <c r="K1159" i="2"/>
  <c r="L1159" i="2"/>
  <c r="J1160" i="2"/>
  <c r="K1160" i="2"/>
  <c r="L1160" i="2"/>
  <c r="J1161" i="2"/>
  <c r="K1161" i="2"/>
  <c r="L1161" i="2"/>
  <c r="J1162" i="2"/>
  <c r="K1162" i="2"/>
  <c r="L1162" i="2"/>
  <c r="J1163" i="2"/>
  <c r="K1163" i="2"/>
  <c r="L1163" i="2"/>
  <c r="J1164" i="2"/>
  <c r="K1164" i="2"/>
  <c r="L1164" i="2"/>
  <c r="J1165" i="2"/>
  <c r="K1165" i="2"/>
  <c r="L1165" i="2"/>
  <c r="J1166" i="2"/>
  <c r="K1166" i="2"/>
  <c r="L1166" i="2"/>
  <c r="J1167" i="2"/>
  <c r="K1167" i="2"/>
  <c r="L1167" i="2"/>
  <c r="J1168" i="2"/>
  <c r="K1168" i="2"/>
  <c r="L1168" i="2"/>
  <c r="J1169" i="2"/>
  <c r="K1169" i="2"/>
  <c r="L1169" i="2"/>
  <c r="J1170" i="2"/>
  <c r="K1170" i="2"/>
  <c r="L1170" i="2"/>
  <c r="J1171" i="2"/>
  <c r="K1171" i="2"/>
  <c r="L1171" i="2"/>
  <c r="J1172" i="2"/>
  <c r="K1172" i="2"/>
  <c r="L1172" i="2"/>
  <c r="J1173" i="2"/>
  <c r="K1173" i="2"/>
  <c r="L1173" i="2"/>
  <c r="J1174" i="2"/>
  <c r="K1174" i="2"/>
  <c r="L1174" i="2"/>
  <c r="J1175" i="2"/>
  <c r="K1175" i="2"/>
  <c r="L1175" i="2"/>
  <c r="J1176" i="2"/>
  <c r="K1176" i="2"/>
  <c r="L1176" i="2"/>
  <c r="J1177" i="2"/>
  <c r="K1177" i="2"/>
  <c r="L1177" i="2"/>
  <c r="J1178" i="2"/>
  <c r="K1178" i="2"/>
  <c r="L1178" i="2"/>
  <c r="J1179" i="2"/>
  <c r="K1179" i="2"/>
  <c r="L1179" i="2"/>
  <c r="J1180" i="2"/>
  <c r="K1180" i="2"/>
  <c r="L1180" i="2"/>
  <c r="J1181" i="2"/>
  <c r="K1181" i="2"/>
  <c r="L1181" i="2"/>
  <c r="J1182" i="2"/>
  <c r="K1182" i="2"/>
  <c r="L1182" i="2"/>
  <c r="J1183" i="2"/>
  <c r="K1183" i="2"/>
  <c r="L1183" i="2"/>
  <c r="J1184" i="2"/>
  <c r="K1184" i="2"/>
  <c r="L1184" i="2"/>
  <c r="J1185" i="2"/>
  <c r="K1185" i="2"/>
  <c r="L1185" i="2"/>
  <c r="J1186" i="2"/>
  <c r="K1186" i="2"/>
  <c r="L1186" i="2"/>
  <c r="J1187" i="2"/>
  <c r="K1187" i="2"/>
  <c r="L1187" i="2"/>
  <c r="J1188" i="2"/>
  <c r="K1188" i="2"/>
  <c r="L1188" i="2"/>
  <c r="J1189" i="2"/>
  <c r="K1189" i="2"/>
  <c r="L1189" i="2"/>
  <c r="J1190" i="2"/>
  <c r="K1190" i="2"/>
  <c r="L1190" i="2"/>
  <c r="J1191" i="2"/>
  <c r="K1191" i="2"/>
  <c r="L1191" i="2"/>
  <c r="J1192" i="2"/>
  <c r="K1192" i="2"/>
  <c r="L1192" i="2"/>
  <c r="J1193" i="2"/>
  <c r="K1193" i="2"/>
  <c r="L1193" i="2"/>
  <c r="J1194" i="2"/>
  <c r="K1194" i="2"/>
  <c r="L1194" i="2"/>
  <c r="J1195" i="2"/>
  <c r="K1195" i="2"/>
  <c r="L1195" i="2"/>
  <c r="J1196" i="2"/>
  <c r="K1196" i="2"/>
  <c r="L1196" i="2"/>
  <c r="J1197" i="2"/>
  <c r="K1197" i="2"/>
  <c r="L1197" i="2"/>
  <c r="J1198" i="2"/>
  <c r="K1198" i="2"/>
  <c r="L1198" i="2"/>
  <c r="J1199" i="2"/>
  <c r="K1199" i="2"/>
  <c r="L1199" i="2"/>
  <c r="J1200" i="2"/>
  <c r="K1200" i="2"/>
  <c r="L1200" i="2"/>
  <c r="J1201" i="2"/>
  <c r="K1201" i="2"/>
  <c r="L1201" i="2"/>
  <c r="J1202" i="2"/>
  <c r="K1202" i="2"/>
  <c r="L1202" i="2"/>
  <c r="J1203" i="2"/>
  <c r="K1203" i="2"/>
  <c r="L1203" i="2"/>
  <c r="J1204" i="2"/>
  <c r="K1204" i="2"/>
  <c r="L1204" i="2"/>
  <c r="J1205" i="2"/>
  <c r="K1205" i="2"/>
  <c r="L1205" i="2"/>
  <c r="J1206" i="2"/>
  <c r="K1206" i="2"/>
  <c r="L1206" i="2"/>
  <c r="J1207" i="2"/>
  <c r="K1207" i="2"/>
  <c r="L1207" i="2"/>
  <c r="J1208" i="2"/>
  <c r="K1208" i="2"/>
  <c r="L1208" i="2"/>
  <c r="J1209" i="2"/>
  <c r="K1209" i="2"/>
  <c r="L1209" i="2"/>
  <c r="J1210" i="2"/>
  <c r="K1210" i="2"/>
  <c r="L1210" i="2"/>
  <c r="J1211" i="2"/>
  <c r="K1211" i="2"/>
  <c r="L1211" i="2"/>
  <c r="J1212" i="2"/>
  <c r="K1212" i="2"/>
  <c r="L1212" i="2"/>
  <c r="J1213" i="2"/>
  <c r="K1213" i="2"/>
  <c r="L1213" i="2"/>
  <c r="J1214" i="2"/>
  <c r="K1214" i="2"/>
  <c r="L1214" i="2"/>
  <c r="J1215" i="2"/>
  <c r="K1215" i="2"/>
  <c r="L1215" i="2"/>
  <c r="J1216" i="2"/>
  <c r="K1216" i="2"/>
  <c r="L1216" i="2"/>
  <c r="J1217" i="2"/>
  <c r="K1217" i="2"/>
  <c r="L1217" i="2"/>
  <c r="J1218" i="2"/>
  <c r="K1218" i="2"/>
  <c r="L1218" i="2"/>
  <c r="J1219" i="2"/>
  <c r="K1219" i="2"/>
  <c r="L1219" i="2"/>
  <c r="J1220" i="2"/>
  <c r="K1220" i="2"/>
  <c r="L1220" i="2"/>
  <c r="J1221" i="2"/>
  <c r="K1221" i="2"/>
  <c r="L1221" i="2"/>
  <c r="J1222" i="2"/>
  <c r="K1222" i="2"/>
  <c r="L1222" i="2"/>
  <c r="J1223" i="2"/>
  <c r="K1223" i="2"/>
  <c r="L1223" i="2"/>
  <c r="J1224" i="2"/>
  <c r="K1224" i="2"/>
  <c r="L1224" i="2"/>
  <c r="J1225" i="2"/>
  <c r="K1225" i="2"/>
  <c r="L1225" i="2"/>
  <c r="J1226" i="2"/>
  <c r="K1226" i="2"/>
  <c r="L1226" i="2"/>
  <c r="J1227" i="2"/>
  <c r="K1227" i="2"/>
  <c r="L1227" i="2"/>
  <c r="J1228" i="2"/>
  <c r="K1228" i="2"/>
  <c r="L1228" i="2"/>
  <c r="J1229" i="2"/>
  <c r="K1229" i="2"/>
  <c r="L1229" i="2"/>
  <c r="J1230" i="2"/>
  <c r="K1230" i="2"/>
  <c r="L1230" i="2"/>
  <c r="J1231" i="2"/>
  <c r="K1231" i="2"/>
  <c r="L1231" i="2"/>
  <c r="J1232" i="2"/>
  <c r="K1232" i="2"/>
  <c r="L1232" i="2"/>
  <c r="J1233" i="2"/>
  <c r="K1233" i="2"/>
  <c r="L1233" i="2"/>
  <c r="J1234" i="2"/>
  <c r="K1234" i="2"/>
  <c r="L1234" i="2"/>
  <c r="J1235" i="2"/>
  <c r="K1235" i="2"/>
  <c r="L1235" i="2"/>
  <c r="J1236" i="2"/>
  <c r="K1236" i="2"/>
  <c r="L1236" i="2"/>
  <c r="J1237" i="2"/>
  <c r="K1237" i="2"/>
  <c r="L1237" i="2"/>
  <c r="J1238" i="2"/>
  <c r="K1238" i="2"/>
  <c r="L1238" i="2"/>
  <c r="J1239" i="2"/>
  <c r="K1239" i="2"/>
  <c r="L1239" i="2"/>
  <c r="J1240" i="2"/>
  <c r="K1240" i="2"/>
  <c r="L1240" i="2"/>
  <c r="J1241" i="2"/>
  <c r="K1241" i="2"/>
  <c r="L1241" i="2"/>
  <c r="J1242" i="2"/>
  <c r="K1242" i="2"/>
  <c r="L1242" i="2"/>
  <c r="J1243" i="2"/>
  <c r="K1243" i="2"/>
  <c r="L1243" i="2"/>
  <c r="J1244" i="2"/>
  <c r="K1244" i="2"/>
  <c r="L1244" i="2"/>
  <c r="J1245" i="2"/>
  <c r="K1245" i="2"/>
  <c r="L1245" i="2"/>
  <c r="J1246" i="2"/>
  <c r="K1246" i="2"/>
  <c r="L1246" i="2"/>
  <c r="J1247" i="2"/>
  <c r="K1247" i="2"/>
  <c r="L1247" i="2"/>
  <c r="J1248" i="2"/>
  <c r="K1248" i="2"/>
  <c r="L1248" i="2"/>
  <c r="J1249" i="2"/>
  <c r="K1249" i="2"/>
  <c r="L1249" i="2"/>
  <c r="J1250" i="2"/>
  <c r="K1250" i="2"/>
  <c r="L1250" i="2"/>
  <c r="J1251" i="2"/>
  <c r="K1251" i="2"/>
  <c r="L1251" i="2"/>
  <c r="J1252" i="2"/>
  <c r="K1252" i="2"/>
  <c r="L1252" i="2"/>
  <c r="J1253" i="2"/>
  <c r="K1253" i="2"/>
  <c r="L1253" i="2"/>
  <c r="J1254" i="2"/>
  <c r="K1254" i="2"/>
  <c r="L1254" i="2"/>
  <c r="J1255" i="2"/>
  <c r="K1255" i="2"/>
  <c r="L1255" i="2"/>
  <c r="J1256" i="2"/>
  <c r="K1256" i="2"/>
  <c r="L1256" i="2"/>
  <c r="J1257" i="2"/>
  <c r="K1257" i="2"/>
  <c r="L1257" i="2"/>
  <c r="J1258" i="2"/>
  <c r="K1258" i="2"/>
  <c r="L1258" i="2"/>
  <c r="J1259" i="2"/>
  <c r="K1259" i="2"/>
  <c r="L1259" i="2"/>
  <c r="J1260" i="2"/>
  <c r="K1260" i="2"/>
  <c r="L1260" i="2"/>
  <c r="J1261" i="2"/>
  <c r="K1261" i="2"/>
  <c r="L1261" i="2"/>
  <c r="J1262" i="2"/>
  <c r="K1262" i="2"/>
  <c r="L1262" i="2"/>
  <c r="J1263" i="2"/>
  <c r="K1263" i="2"/>
  <c r="L1263" i="2"/>
  <c r="J1264" i="2"/>
  <c r="K1264" i="2"/>
  <c r="L1264" i="2"/>
  <c r="J1265" i="2"/>
  <c r="K1265" i="2"/>
  <c r="L1265" i="2"/>
  <c r="J1266" i="2"/>
  <c r="K1266" i="2"/>
  <c r="L1266" i="2"/>
  <c r="J1267" i="2"/>
  <c r="K1267" i="2"/>
  <c r="L1267" i="2"/>
  <c r="J1268" i="2"/>
  <c r="K1268" i="2"/>
  <c r="L1268" i="2"/>
  <c r="J1269" i="2"/>
  <c r="K1269" i="2"/>
  <c r="L1269" i="2"/>
  <c r="J1270" i="2"/>
  <c r="K1270" i="2"/>
  <c r="L1270" i="2"/>
  <c r="J1271" i="2"/>
  <c r="K1271" i="2"/>
  <c r="L1271" i="2"/>
  <c r="J1272" i="2"/>
  <c r="K1272" i="2"/>
  <c r="L1272" i="2"/>
  <c r="J1273" i="2"/>
  <c r="K1273" i="2"/>
  <c r="L1273" i="2"/>
  <c r="J1274" i="2"/>
  <c r="K1274" i="2"/>
  <c r="L1274" i="2"/>
  <c r="J1275" i="2"/>
  <c r="K1275" i="2"/>
  <c r="L1275" i="2"/>
  <c r="J1276" i="2"/>
  <c r="K1276" i="2"/>
  <c r="L1276" i="2"/>
  <c r="J1277" i="2"/>
  <c r="K1277" i="2"/>
  <c r="L1277" i="2"/>
  <c r="J1278" i="2"/>
  <c r="K1278" i="2"/>
  <c r="L1278" i="2"/>
  <c r="J1279" i="2"/>
  <c r="K1279" i="2"/>
  <c r="L1279" i="2"/>
  <c r="J1280" i="2"/>
  <c r="K1280" i="2"/>
  <c r="L1280" i="2"/>
  <c r="J1281" i="2"/>
  <c r="K1281" i="2"/>
  <c r="L1281" i="2"/>
  <c r="J1282" i="2"/>
  <c r="K1282" i="2"/>
  <c r="L1282" i="2"/>
  <c r="J1283" i="2"/>
  <c r="K1283" i="2"/>
  <c r="L1283" i="2"/>
  <c r="J1284" i="2"/>
  <c r="K1284" i="2"/>
  <c r="L1284" i="2"/>
  <c r="J1285" i="2"/>
  <c r="K1285" i="2"/>
  <c r="L1285" i="2"/>
  <c r="J1286" i="2"/>
  <c r="K1286" i="2"/>
  <c r="L1286" i="2"/>
  <c r="J1287" i="2"/>
  <c r="K1287" i="2"/>
  <c r="L1287" i="2"/>
  <c r="J1288" i="2"/>
  <c r="K1288" i="2"/>
  <c r="L1288" i="2"/>
  <c r="J1289" i="2"/>
  <c r="K1289" i="2"/>
  <c r="L1289" i="2"/>
  <c r="J1290" i="2"/>
  <c r="K1290" i="2"/>
  <c r="L1290" i="2"/>
  <c r="J1291" i="2"/>
  <c r="K1291" i="2"/>
  <c r="L1291" i="2"/>
  <c r="J1292" i="2"/>
  <c r="K1292" i="2"/>
  <c r="L1292" i="2"/>
  <c r="J1293" i="2"/>
  <c r="K1293" i="2"/>
  <c r="L1293" i="2"/>
  <c r="J1294" i="2"/>
  <c r="K1294" i="2"/>
  <c r="L1294" i="2"/>
  <c r="J1295" i="2"/>
  <c r="K1295" i="2"/>
  <c r="L1295" i="2"/>
  <c r="J1296" i="2"/>
  <c r="K1296" i="2"/>
  <c r="L1296" i="2"/>
  <c r="J1297" i="2"/>
  <c r="K1297" i="2"/>
  <c r="L1297" i="2"/>
  <c r="J1298" i="2"/>
  <c r="K1298" i="2"/>
  <c r="L1298" i="2"/>
  <c r="J1299" i="2"/>
  <c r="K1299" i="2"/>
  <c r="L1299" i="2"/>
  <c r="J1300" i="2"/>
  <c r="K1300" i="2"/>
  <c r="L1300" i="2"/>
  <c r="J1301" i="2"/>
  <c r="K1301" i="2"/>
  <c r="L1301" i="2"/>
  <c r="J1302" i="2"/>
  <c r="K1302" i="2"/>
  <c r="L1302" i="2"/>
  <c r="J1303" i="2"/>
  <c r="K1303" i="2"/>
  <c r="L1303" i="2"/>
  <c r="J1304" i="2"/>
  <c r="K1304" i="2"/>
  <c r="L1304" i="2"/>
  <c r="J1305" i="2"/>
  <c r="K1305" i="2"/>
  <c r="L1305" i="2"/>
  <c r="J1306" i="2"/>
  <c r="K1306" i="2"/>
  <c r="L1306" i="2"/>
  <c r="J1307" i="2"/>
  <c r="K1307" i="2"/>
  <c r="L1307" i="2"/>
  <c r="J1308" i="2"/>
  <c r="K1308" i="2"/>
  <c r="L1308" i="2"/>
  <c r="J1309" i="2"/>
  <c r="K1309" i="2"/>
  <c r="L1309" i="2"/>
  <c r="J1310" i="2"/>
  <c r="K1310" i="2"/>
  <c r="L1310" i="2"/>
  <c r="J1311" i="2"/>
  <c r="K1311" i="2"/>
  <c r="L1311" i="2"/>
  <c r="J1312" i="2"/>
  <c r="K1312" i="2"/>
  <c r="L1312" i="2"/>
  <c r="J1313" i="2"/>
  <c r="K1313" i="2"/>
  <c r="L1313" i="2"/>
  <c r="J1314" i="2"/>
  <c r="K1314" i="2"/>
  <c r="L1314" i="2"/>
  <c r="J1315" i="2"/>
  <c r="K1315" i="2"/>
  <c r="L1315" i="2"/>
  <c r="J1316" i="2"/>
  <c r="K1316" i="2"/>
  <c r="L1316" i="2"/>
  <c r="J1317" i="2"/>
  <c r="K1317" i="2"/>
  <c r="L1317" i="2"/>
  <c r="J1318" i="2"/>
  <c r="K1318" i="2"/>
  <c r="L1318" i="2"/>
  <c r="J1319" i="2"/>
  <c r="K1319" i="2"/>
  <c r="L1319" i="2"/>
  <c r="J1320" i="2"/>
  <c r="K1320" i="2"/>
  <c r="L1320" i="2"/>
  <c r="J1321" i="2"/>
  <c r="K1321" i="2"/>
  <c r="L1321" i="2"/>
  <c r="J1322" i="2"/>
  <c r="K1322" i="2"/>
  <c r="L1322" i="2"/>
  <c r="J1323" i="2"/>
  <c r="K1323" i="2"/>
  <c r="L1323" i="2"/>
  <c r="J1324" i="2"/>
  <c r="K1324" i="2"/>
  <c r="L1324" i="2"/>
  <c r="J1325" i="2"/>
  <c r="K1325" i="2"/>
  <c r="L1325" i="2"/>
  <c r="J1326" i="2"/>
  <c r="K1326" i="2"/>
  <c r="L1326" i="2"/>
  <c r="J1327" i="2"/>
  <c r="K1327" i="2"/>
  <c r="L1327" i="2"/>
  <c r="J1328" i="2"/>
  <c r="K1328" i="2"/>
  <c r="L1328" i="2"/>
  <c r="J1329" i="2"/>
  <c r="K1329" i="2"/>
  <c r="L1329" i="2"/>
  <c r="J1330" i="2"/>
  <c r="K1330" i="2"/>
  <c r="L1330" i="2"/>
  <c r="J1331" i="2"/>
  <c r="K1331" i="2"/>
  <c r="L1331" i="2"/>
  <c r="J1332" i="2"/>
  <c r="K1332" i="2"/>
  <c r="L1332" i="2"/>
  <c r="J1333" i="2"/>
  <c r="K1333" i="2"/>
  <c r="L1333" i="2"/>
  <c r="J1334" i="2"/>
  <c r="K1334" i="2"/>
  <c r="L1334" i="2"/>
  <c r="J1335" i="2"/>
  <c r="K1335" i="2"/>
  <c r="L1335" i="2"/>
  <c r="J1336" i="2"/>
  <c r="K1336" i="2"/>
  <c r="L1336" i="2"/>
  <c r="J1337" i="2"/>
  <c r="K1337" i="2"/>
  <c r="L1337" i="2"/>
  <c r="J1338" i="2"/>
  <c r="K1338" i="2"/>
  <c r="L1338" i="2"/>
  <c r="J1339" i="2"/>
  <c r="K1339" i="2"/>
  <c r="L1339" i="2"/>
  <c r="J1340" i="2"/>
  <c r="K1340" i="2"/>
  <c r="L1340" i="2"/>
  <c r="J1341" i="2"/>
  <c r="K1341" i="2"/>
  <c r="L1341" i="2"/>
  <c r="J1342" i="2"/>
  <c r="K1342" i="2"/>
  <c r="L1342" i="2"/>
  <c r="J1343" i="2"/>
  <c r="K1343" i="2"/>
  <c r="L1343" i="2"/>
  <c r="J1344" i="2"/>
  <c r="K1344" i="2"/>
  <c r="L1344" i="2"/>
  <c r="J1345" i="2"/>
  <c r="K1345" i="2"/>
  <c r="L1345" i="2"/>
  <c r="J1346" i="2"/>
  <c r="K1346" i="2"/>
  <c r="L1346" i="2"/>
  <c r="J1347" i="2"/>
  <c r="K1347" i="2"/>
  <c r="L1347" i="2"/>
  <c r="J1348" i="2"/>
  <c r="K1348" i="2"/>
  <c r="L1348" i="2"/>
  <c r="J1349" i="2"/>
  <c r="K1349" i="2"/>
  <c r="L1349" i="2"/>
  <c r="J1350" i="2"/>
  <c r="K1350" i="2"/>
  <c r="L1350" i="2"/>
  <c r="J1351" i="2"/>
  <c r="K1351" i="2"/>
  <c r="L1351" i="2"/>
  <c r="J1352" i="2"/>
  <c r="K1352" i="2"/>
  <c r="L1352" i="2"/>
  <c r="J1353" i="2"/>
  <c r="K1353" i="2"/>
  <c r="L1353" i="2"/>
  <c r="J1354" i="2"/>
  <c r="K1354" i="2"/>
  <c r="L1354" i="2"/>
  <c r="J1355" i="2"/>
  <c r="K1355" i="2"/>
  <c r="L1355" i="2"/>
  <c r="J1356" i="2"/>
  <c r="K1356" i="2"/>
  <c r="L1356" i="2"/>
  <c r="J1357" i="2"/>
  <c r="K1357" i="2"/>
  <c r="L1357" i="2"/>
  <c r="J1358" i="2"/>
  <c r="K1358" i="2"/>
  <c r="L1358" i="2"/>
  <c r="J1359" i="2"/>
  <c r="K1359" i="2"/>
  <c r="L1359" i="2"/>
  <c r="J1360" i="2"/>
  <c r="K1360" i="2"/>
  <c r="L1360" i="2"/>
  <c r="J1361" i="2"/>
  <c r="K1361" i="2"/>
  <c r="L1361" i="2"/>
  <c r="J1362" i="2"/>
  <c r="K1362" i="2"/>
  <c r="L1362" i="2"/>
  <c r="J1363" i="2"/>
  <c r="K1363" i="2"/>
  <c r="L1363" i="2"/>
  <c r="J1364" i="2"/>
  <c r="K1364" i="2"/>
  <c r="L1364" i="2"/>
  <c r="J1365" i="2"/>
  <c r="K1365" i="2"/>
  <c r="L1365" i="2"/>
  <c r="J1366" i="2"/>
  <c r="K1366" i="2"/>
  <c r="L1366" i="2"/>
  <c r="J1367" i="2"/>
  <c r="K1367" i="2"/>
  <c r="L1367" i="2"/>
  <c r="J1368" i="2"/>
  <c r="K1368" i="2"/>
  <c r="L1368" i="2"/>
  <c r="J1369" i="2"/>
  <c r="K1369" i="2"/>
  <c r="L1369" i="2"/>
  <c r="J1370" i="2"/>
  <c r="K1370" i="2"/>
  <c r="L1370" i="2"/>
  <c r="J1371" i="2"/>
  <c r="K1371" i="2"/>
  <c r="L1371" i="2"/>
  <c r="J1372" i="2"/>
  <c r="K1372" i="2"/>
  <c r="L1372" i="2"/>
  <c r="J1373" i="2"/>
  <c r="K1373" i="2"/>
  <c r="L1373" i="2"/>
  <c r="J1374" i="2"/>
  <c r="K1374" i="2"/>
  <c r="L1374" i="2"/>
  <c r="J1375" i="2"/>
  <c r="K1375" i="2"/>
  <c r="L1375" i="2"/>
  <c r="J1376" i="2"/>
  <c r="K1376" i="2"/>
  <c r="L1376" i="2"/>
  <c r="J1377" i="2"/>
  <c r="K1377" i="2"/>
  <c r="L1377" i="2"/>
  <c r="J1378" i="2"/>
  <c r="K1378" i="2"/>
  <c r="L1378" i="2"/>
  <c r="J1379" i="2"/>
  <c r="K1379" i="2"/>
  <c r="L1379" i="2"/>
  <c r="J1380" i="2"/>
  <c r="K1380" i="2"/>
  <c r="L1380" i="2"/>
  <c r="J1381" i="2"/>
  <c r="K1381" i="2"/>
  <c r="L1381" i="2"/>
  <c r="J1382" i="2"/>
  <c r="K1382" i="2"/>
  <c r="L1382" i="2"/>
  <c r="J1383" i="2"/>
  <c r="K1383" i="2"/>
  <c r="L1383" i="2"/>
  <c r="J1384" i="2"/>
  <c r="K1384" i="2"/>
  <c r="L1384" i="2"/>
  <c r="J1385" i="2"/>
  <c r="K1385" i="2"/>
  <c r="L1385" i="2"/>
  <c r="J1386" i="2"/>
  <c r="K1386" i="2"/>
  <c r="L1386" i="2"/>
  <c r="J1387" i="2"/>
  <c r="K1387" i="2"/>
  <c r="L1387" i="2"/>
  <c r="J1388" i="2"/>
  <c r="K1388" i="2"/>
  <c r="L1388" i="2"/>
  <c r="J1389" i="2"/>
  <c r="K1389" i="2"/>
  <c r="L1389" i="2"/>
  <c r="J1390" i="2"/>
  <c r="K1390" i="2"/>
  <c r="L1390" i="2"/>
  <c r="J1391" i="2"/>
  <c r="K1391" i="2"/>
  <c r="L1391" i="2"/>
  <c r="J1392" i="2"/>
  <c r="K1392" i="2"/>
  <c r="L1392" i="2"/>
  <c r="J1393" i="2"/>
  <c r="K1393" i="2"/>
  <c r="L1393" i="2"/>
  <c r="J1394" i="2"/>
  <c r="K1394" i="2"/>
  <c r="L1394" i="2"/>
  <c r="J1395" i="2"/>
  <c r="K1395" i="2"/>
  <c r="L1395" i="2"/>
  <c r="J1396" i="2"/>
  <c r="K1396" i="2"/>
  <c r="L1396" i="2"/>
  <c r="J1397" i="2"/>
  <c r="K1397" i="2"/>
  <c r="L1397" i="2"/>
  <c r="J1398" i="2"/>
  <c r="K1398" i="2"/>
  <c r="L1398" i="2"/>
  <c r="J1399" i="2"/>
  <c r="K1399" i="2"/>
  <c r="L1399" i="2"/>
  <c r="J1400" i="2"/>
  <c r="K1400" i="2"/>
  <c r="L1400" i="2"/>
  <c r="J1401" i="2"/>
  <c r="K1401" i="2"/>
  <c r="L1401" i="2"/>
  <c r="J1402" i="2"/>
  <c r="K1402" i="2"/>
  <c r="L1402" i="2"/>
  <c r="J1403" i="2"/>
  <c r="K1403" i="2"/>
  <c r="L1403" i="2"/>
  <c r="J1404" i="2"/>
  <c r="K1404" i="2"/>
  <c r="L1404" i="2"/>
  <c r="J1405" i="2"/>
  <c r="K1405" i="2"/>
  <c r="L1405" i="2"/>
  <c r="J1406" i="2"/>
  <c r="K1406" i="2"/>
  <c r="L1406" i="2"/>
  <c r="J1407" i="2"/>
  <c r="K1407" i="2"/>
  <c r="L1407" i="2"/>
  <c r="J1408" i="2"/>
  <c r="K1408" i="2"/>
  <c r="L1408" i="2"/>
  <c r="J1409" i="2"/>
  <c r="K1409" i="2"/>
  <c r="L1409" i="2"/>
  <c r="J1410" i="2"/>
  <c r="K1410" i="2"/>
  <c r="L1410" i="2"/>
  <c r="J1411" i="2"/>
  <c r="K1411" i="2"/>
  <c r="L1411" i="2"/>
  <c r="J1412" i="2"/>
  <c r="K1412" i="2"/>
  <c r="L1412" i="2"/>
  <c r="J1413" i="2"/>
  <c r="K1413" i="2"/>
  <c r="L1413" i="2"/>
  <c r="J1414" i="2"/>
  <c r="K1414" i="2"/>
  <c r="L1414" i="2"/>
  <c r="J1415" i="2"/>
  <c r="K1415" i="2"/>
  <c r="L1415" i="2"/>
  <c r="J1416" i="2"/>
  <c r="K1416" i="2"/>
  <c r="L1416" i="2"/>
  <c r="J1417" i="2"/>
  <c r="K1417" i="2"/>
  <c r="L1417" i="2"/>
  <c r="J1418" i="2"/>
  <c r="K1418" i="2"/>
  <c r="L1418" i="2"/>
  <c r="J1419" i="2"/>
  <c r="K1419" i="2"/>
  <c r="L1419" i="2"/>
  <c r="J1420" i="2"/>
  <c r="K1420" i="2"/>
  <c r="L1420" i="2"/>
  <c r="J1421" i="2"/>
  <c r="K1421" i="2"/>
  <c r="L1421" i="2"/>
  <c r="J1422" i="2"/>
  <c r="K1422" i="2"/>
  <c r="L1422" i="2"/>
  <c r="J1423" i="2"/>
  <c r="K1423" i="2"/>
  <c r="L1423" i="2"/>
  <c r="J1424" i="2"/>
  <c r="K1424" i="2"/>
  <c r="L1424" i="2"/>
  <c r="J1425" i="2"/>
  <c r="K1425" i="2"/>
  <c r="L1425" i="2"/>
  <c r="J1426" i="2"/>
  <c r="K1426" i="2"/>
  <c r="L1426" i="2"/>
  <c r="J1427" i="2"/>
  <c r="K1427" i="2"/>
  <c r="L1427" i="2"/>
  <c r="J1428" i="2"/>
  <c r="K1428" i="2"/>
  <c r="L1428" i="2"/>
  <c r="J1429" i="2"/>
  <c r="K1429" i="2"/>
  <c r="L1429" i="2"/>
  <c r="J1430" i="2"/>
  <c r="K1430" i="2"/>
  <c r="L1430" i="2"/>
  <c r="J1431" i="2"/>
  <c r="K1431" i="2"/>
  <c r="L1431" i="2"/>
  <c r="J1432" i="2"/>
  <c r="K1432" i="2"/>
  <c r="L1432" i="2"/>
  <c r="J1433" i="2"/>
  <c r="K1433" i="2"/>
  <c r="L1433" i="2"/>
  <c r="J1434" i="2"/>
  <c r="K1434" i="2"/>
  <c r="L1434" i="2"/>
  <c r="J1435" i="2"/>
  <c r="K1435" i="2"/>
  <c r="L1435" i="2"/>
  <c r="J1436" i="2"/>
  <c r="K1436" i="2"/>
  <c r="L1436" i="2"/>
  <c r="J1437" i="2"/>
  <c r="K1437" i="2"/>
  <c r="L1437" i="2"/>
  <c r="J1438" i="2"/>
  <c r="K1438" i="2"/>
  <c r="L1438" i="2"/>
  <c r="J1439" i="2"/>
  <c r="K1439" i="2"/>
  <c r="L1439" i="2"/>
  <c r="J1440" i="2"/>
  <c r="K1440" i="2"/>
  <c r="L1440" i="2"/>
  <c r="J1441" i="2"/>
  <c r="K1441" i="2"/>
  <c r="L1441" i="2"/>
  <c r="J1442" i="2"/>
  <c r="K1442" i="2"/>
  <c r="L1442" i="2"/>
  <c r="J1443" i="2"/>
  <c r="K1443" i="2"/>
  <c r="L1443" i="2"/>
  <c r="J1444" i="2"/>
  <c r="K1444" i="2"/>
  <c r="L1444" i="2"/>
  <c r="J1445" i="2"/>
  <c r="K1445" i="2"/>
  <c r="L1445" i="2"/>
  <c r="J1446" i="2"/>
  <c r="K1446" i="2"/>
  <c r="L1446" i="2"/>
  <c r="J1447" i="2"/>
  <c r="K1447" i="2"/>
  <c r="L1447" i="2"/>
  <c r="J1448" i="2"/>
  <c r="K1448" i="2"/>
  <c r="L1448" i="2"/>
  <c r="J1449" i="2"/>
  <c r="K1449" i="2"/>
  <c r="L1449" i="2"/>
  <c r="J1450" i="2"/>
  <c r="K1450" i="2"/>
  <c r="L1450" i="2"/>
  <c r="J1451" i="2"/>
  <c r="K1451" i="2"/>
  <c r="L1451" i="2"/>
  <c r="J1452" i="2"/>
  <c r="K1452" i="2"/>
  <c r="L1452" i="2"/>
  <c r="J1453" i="2"/>
  <c r="K1453" i="2"/>
  <c r="L1453" i="2"/>
  <c r="J1454" i="2"/>
  <c r="K1454" i="2"/>
  <c r="L1454" i="2"/>
  <c r="J1455" i="2"/>
  <c r="K1455" i="2"/>
  <c r="L1455" i="2"/>
  <c r="J1456" i="2"/>
  <c r="K1456" i="2"/>
  <c r="L1456" i="2"/>
  <c r="J1457" i="2"/>
  <c r="K1457" i="2"/>
  <c r="L1457" i="2"/>
  <c r="J1458" i="2"/>
  <c r="K1458" i="2"/>
  <c r="L1458" i="2"/>
  <c r="J1459" i="2"/>
  <c r="K1459" i="2"/>
  <c r="L1459" i="2"/>
  <c r="J1460" i="2"/>
  <c r="K1460" i="2"/>
  <c r="L1460" i="2"/>
  <c r="J1461" i="2"/>
  <c r="K1461" i="2"/>
  <c r="L1461" i="2"/>
  <c r="J1462" i="2"/>
  <c r="K1462" i="2"/>
  <c r="L1462" i="2"/>
  <c r="J1463" i="2"/>
  <c r="K1463" i="2"/>
  <c r="L1463" i="2"/>
  <c r="J1464" i="2"/>
  <c r="K1464" i="2"/>
  <c r="L1464" i="2"/>
  <c r="J1465" i="2"/>
  <c r="K1465" i="2"/>
  <c r="L1465" i="2"/>
  <c r="J1466" i="2"/>
  <c r="K1466" i="2"/>
  <c r="L1466" i="2"/>
  <c r="J1467" i="2"/>
  <c r="K1467" i="2"/>
  <c r="L1467" i="2"/>
  <c r="J1468" i="2"/>
  <c r="K1468" i="2"/>
  <c r="L1468" i="2"/>
  <c r="J1469" i="2"/>
  <c r="K1469" i="2"/>
  <c r="L1469" i="2"/>
  <c r="J1470" i="2"/>
  <c r="K1470" i="2"/>
  <c r="L1470" i="2"/>
  <c r="J1471" i="2"/>
  <c r="K1471" i="2"/>
  <c r="L1471" i="2"/>
  <c r="J1472" i="2"/>
  <c r="K1472" i="2"/>
  <c r="L1472" i="2"/>
  <c r="J1473" i="2"/>
  <c r="K1473" i="2"/>
  <c r="L1473" i="2"/>
  <c r="J1474" i="2"/>
  <c r="K1474" i="2"/>
  <c r="L1474" i="2"/>
  <c r="J1475" i="2"/>
  <c r="K1475" i="2"/>
  <c r="L1475" i="2"/>
  <c r="J1476" i="2"/>
  <c r="K1476" i="2"/>
  <c r="L1476" i="2"/>
  <c r="J1477" i="2"/>
  <c r="K1477" i="2"/>
  <c r="L1477" i="2"/>
  <c r="J1478" i="2"/>
  <c r="K1478" i="2"/>
  <c r="L1478" i="2"/>
  <c r="J1479" i="2"/>
  <c r="K1479" i="2"/>
  <c r="L1479" i="2"/>
  <c r="J1480" i="2"/>
  <c r="K1480" i="2"/>
  <c r="L1480" i="2"/>
  <c r="J1481" i="2"/>
  <c r="K1481" i="2"/>
  <c r="L1481" i="2"/>
  <c r="J1482" i="2"/>
  <c r="K1482" i="2"/>
  <c r="L1482" i="2"/>
  <c r="J1483" i="2"/>
  <c r="K1483" i="2"/>
  <c r="L1483" i="2"/>
  <c r="J1484" i="2"/>
  <c r="K1484" i="2"/>
  <c r="L1484" i="2"/>
  <c r="J1485" i="2"/>
  <c r="K1485" i="2"/>
  <c r="L1485" i="2"/>
  <c r="J1486" i="2"/>
  <c r="K1486" i="2"/>
  <c r="L1486" i="2"/>
  <c r="J1487" i="2"/>
  <c r="K1487" i="2"/>
  <c r="L1487" i="2"/>
  <c r="J1488" i="2"/>
  <c r="K1488" i="2"/>
  <c r="L1488" i="2"/>
  <c r="J1489" i="2"/>
  <c r="K1489" i="2"/>
  <c r="L1489" i="2"/>
  <c r="J1490" i="2"/>
  <c r="K1490" i="2"/>
  <c r="L1490" i="2"/>
  <c r="J1491" i="2"/>
  <c r="K1491" i="2"/>
  <c r="L1491" i="2"/>
  <c r="J1492" i="2"/>
  <c r="K1492" i="2"/>
  <c r="L1492" i="2"/>
  <c r="J1493" i="2"/>
  <c r="K1493" i="2"/>
  <c r="L1493" i="2"/>
  <c r="J1494" i="2"/>
  <c r="K1494" i="2"/>
  <c r="L1494" i="2"/>
  <c r="J1495" i="2"/>
  <c r="K1495" i="2"/>
  <c r="L1495" i="2"/>
  <c r="J1496" i="2"/>
  <c r="K1496" i="2"/>
  <c r="L1496" i="2"/>
  <c r="J1497" i="2"/>
  <c r="K1497" i="2"/>
  <c r="L1497" i="2"/>
  <c r="J1498" i="2"/>
  <c r="K1498" i="2"/>
  <c r="L1498" i="2"/>
  <c r="J1499" i="2"/>
  <c r="K1499" i="2"/>
  <c r="L1499" i="2"/>
  <c r="J1500" i="2"/>
  <c r="K1500" i="2"/>
  <c r="L1500" i="2"/>
  <c r="J1501" i="2"/>
  <c r="K1501" i="2"/>
  <c r="L1501" i="2"/>
  <c r="J1502" i="2"/>
  <c r="K1502" i="2"/>
  <c r="L1502" i="2"/>
  <c r="J1503" i="2"/>
  <c r="K1503" i="2"/>
  <c r="L1503" i="2"/>
  <c r="J1504" i="2"/>
  <c r="K1504" i="2"/>
  <c r="L1504" i="2"/>
  <c r="J1505" i="2"/>
  <c r="K1505" i="2"/>
  <c r="L1505" i="2"/>
  <c r="J1506" i="2"/>
  <c r="K1506" i="2"/>
  <c r="L1506" i="2"/>
  <c r="J1507" i="2"/>
  <c r="K1507" i="2"/>
  <c r="L1507" i="2"/>
  <c r="J1508" i="2"/>
  <c r="K1508" i="2"/>
  <c r="L1508" i="2"/>
  <c r="J1509" i="2"/>
  <c r="K1509" i="2"/>
  <c r="L1509" i="2"/>
  <c r="J1510" i="2"/>
  <c r="K1510" i="2"/>
  <c r="L1510" i="2"/>
  <c r="J1511" i="2"/>
  <c r="K1511" i="2"/>
  <c r="L1511" i="2"/>
  <c r="J1512" i="2"/>
  <c r="K1512" i="2"/>
  <c r="L1512" i="2"/>
  <c r="J1513" i="2"/>
  <c r="K1513" i="2"/>
  <c r="L1513" i="2"/>
  <c r="J1514" i="2"/>
  <c r="K1514" i="2"/>
  <c r="L1514" i="2"/>
  <c r="J1515" i="2"/>
  <c r="K1515" i="2"/>
  <c r="L1515" i="2"/>
  <c r="J1516" i="2"/>
  <c r="K1516" i="2"/>
  <c r="L1516" i="2"/>
  <c r="J1517" i="2"/>
  <c r="K1517" i="2"/>
  <c r="L1517" i="2"/>
  <c r="J1518" i="2"/>
  <c r="K1518" i="2"/>
  <c r="L1518" i="2"/>
  <c r="J1519" i="2"/>
  <c r="K1519" i="2"/>
  <c r="L1519" i="2"/>
  <c r="J1520" i="2"/>
  <c r="K1520" i="2"/>
  <c r="L1520" i="2"/>
  <c r="J1521" i="2"/>
  <c r="K1521" i="2"/>
  <c r="L1521" i="2"/>
  <c r="J1522" i="2"/>
  <c r="K1522" i="2"/>
  <c r="L1522" i="2"/>
  <c r="J1523" i="2"/>
  <c r="K1523" i="2"/>
  <c r="L1523" i="2"/>
  <c r="J1524" i="2"/>
  <c r="K1524" i="2"/>
  <c r="L1524" i="2"/>
  <c r="J1525" i="2"/>
  <c r="K1525" i="2"/>
  <c r="L1525" i="2"/>
  <c r="J1526" i="2"/>
  <c r="K1526" i="2"/>
  <c r="L1526" i="2"/>
  <c r="J1527" i="2"/>
  <c r="K1527" i="2"/>
  <c r="L1527" i="2"/>
  <c r="J1528" i="2"/>
  <c r="K1528" i="2"/>
  <c r="L1528" i="2"/>
  <c r="J1529" i="2"/>
  <c r="K1529" i="2"/>
  <c r="L1529" i="2"/>
  <c r="J1530" i="2"/>
  <c r="K1530" i="2"/>
  <c r="L1530" i="2"/>
  <c r="J1531" i="2"/>
  <c r="K1531" i="2"/>
  <c r="L1531" i="2"/>
  <c r="J1532" i="2"/>
  <c r="K1532" i="2"/>
  <c r="L1532" i="2"/>
  <c r="J1533" i="2"/>
  <c r="K1533" i="2"/>
  <c r="L1533" i="2"/>
  <c r="J1534" i="2"/>
  <c r="K1534" i="2"/>
  <c r="L1534" i="2"/>
  <c r="J1535" i="2"/>
  <c r="K1535" i="2"/>
  <c r="L1535" i="2"/>
  <c r="J1536" i="2"/>
  <c r="K1536" i="2"/>
  <c r="L1536" i="2"/>
  <c r="J1537" i="2"/>
  <c r="K1537" i="2"/>
  <c r="L1537" i="2"/>
  <c r="J1538" i="2"/>
  <c r="K1538" i="2"/>
  <c r="L1538" i="2"/>
  <c r="J1539" i="2"/>
  <c r="K1539" i="2"/>
  <c r="L1539" i="2"/>
  <c r="J1540" i="2"/>
  <c r="K1540" i="2"/>
  <c r="L1540" i="2"/>
  <c r="J1541" i="2"/>
  <c r="K1541" i="2"/>
  <c r="L1541" i="2"/>
  <c r="J1542" i="2"/>
  <c r="K1542" i="2"/>
  <c r="L1542" i="2"/>
  <c r="J1543" i="2"/>
  <c r="K1543" i="2"/>
  <c r="L1543" i="2"/>
  <c r="J1544" i="2"/>
  <c r="K1544" i="2"/>
  <c r="L1544" i="2"/>
  <c r="J1545" i="2"/>
  <c r="K1545" i="2"/>
  <c r="L1545" i="2"/>
  <c r="J1546" i="2"/>
  <c r="K1546" i="2"/>
  <c r="L1546" i="2"/>
  <c r="J1547" i="2"/>
  <c r="K1547" i="2"/>
  <c r="L1547" i="2"/>
  <c r="J1548" i="2"/>
  <c r="K1548" i="2"/>
  <c r="L1548" i="2"/>
  <c r="J1549" i="2"/>
  <c r="K1549" i="2"/>
  <c r="L1549" i="2"/>
  <c r="J1550" i="2"/>
  <c r="K1550" i="2"/>
  <c r="L1550" i="2"/>
  <c r="J1551" i="2"/>
  <c r="K1551" i="2"/>
  <c r="L1551" i="2"/>
  <c r="J1552" i="2"/>
  <c r="K1552" i="2"/>
  <c r="L1552" i="2"/>
  <c r="J1553" i="2"/>
  <c r="K1553" i="2"/>
  <c r="L1553" i="2"/>
  <c r="J1554" i="2"/>
  <c r="K1554" i="2"/>
  <c r="L1554" i="2"/>
  <c r="J1555" i="2"/>
  <c r="K1555" i="2"/>
  <c r="L1555" i="2"/>
  <c r="J1556" i="2"/>
  <c r="K1556" i="2"/>
  <c r="L1556" i="2"/>
  <c r="J1557" i="2"/>
  <c r="K1557" i="2"/>
  <c r="L1557" i="2"/>
  <c r="J1558" i="2"/>
  <c r="K1558" i="2"/>
  <c r="L1558" i="2"/>
  <c r="J1559" i="2"/>
  <c r="K1559" i="2"/>
  <c r="L1559" i="2"/>
  <c r="J1560" i="2"/>
  <c r="K1560" i="2"/>
  <c r="L1560" i="2"/>
  <c r="J1561" i="2"/>
  <c r="K1561" i="2"/>
  <c r="L1561" i="2"/>
  <c r="J1562" i="2"/>
  <c r="K1562" i="2"/>
  <c r="L1562" i="2"/>
  <c r="J1563" i="2"/>
  <c r="K1563" i="2"/>
  <c r="L1563" i="2"/>
  <c r="J1564" i="2"/>
  <c r="K1564" i="2"/>
  <c r="L1564" i="2"/>
  <c r="J1565" i="2"/>
  <c r="K1565" i="2"/>
  <c r="L1565" i="2"/>
  <c r="J1566" i="2"/>
  <c r="K1566" i="2"/>
  <c r="L1566" i="2"/>
  <c r="J1567" i="2"/>
  <c r="K1567" i="2"/>
  <c r="L1567" i="2"/>
  <c r="J1568" i="2"/>
  <c r="K1568" i="2"/>
  <c r="L1568" i="2"/>
  <c r="J1569" i="2"/>
  <c r="K1569" i="2"/>
  <c r="L1569" i="2"/>
  <c r="J1570" i="2"/>
  <c r="K1570" i="2"/>
  <c r="L1570" i="2"/>
  <c r="J1571" i="2"/>
  <c r="K1571" i="2"/>
  <c r="L1571" i="2"/>
  <c r="J1572" i="2"/>
  <c r="K1572" i="2"/>
  <c r="L1572" i="2"/>
  <c r="J1573" i="2"/>
  <c r="K1573" i="2"/>
  <c r="L1573" i="2"/>
  <c r="J1574" i="2"/>
  <c r="K1574" i="2"/>
  <c r="L1574" i="2"/>
  <c r="J1575" i="2"/>
  <c r="K1575" i="2"/>
  <c r="L1575" i="2"/>
  <c r="J1576" i="2"/>
  <c r="K1576" i="2"/>
  <c r="L1576" i="2"/>
  <c r="J1577" i="2"/>
  <c r="K1577" i="2"/>
  <c r="L1577" i="2"/>
  <c r="J1578" i="2"/>
  <c r="K1578" i="2"/>
  <c r="L1578" i="2"/>
  <c r="J1579" i="2"/>
  <c r="K1579" i="2"/>
  <c r="L1579" i="2"/>
  <c r="J1580" i="2"/>
  <c r="K1580" i="2"/>
  <c r="L1580" i="2"/>
  <c r="J1581" i="2"/>
  <c r="K1581" i="2"/>
  <c r="L1581" i="2"/>
  <c r="J1582" i="2"/>
  <c r="K1582" i="2"/>
  <c r="L1582" i="2"/>
  <c r="J1583" i="2"/>
  <c r="K1583" i="2"/>
  <c r="L1583" i="2"/>
  <c r="J1584" i="2"/>
  <c r="K1584" i="2"/>
  <c r="L1584" i="2"/>
  <c r="J1585" i="2"/>
  <c r="K1585" i="2"/>
  <c r="L1585" i="2"/>
  <c r="J1586" i="2"/>
  <c r="K1586" i="2"/>
  <c r="L1586" i="2"/>
  <c r="J1587" i="2"/>
  <c r="K1587" i="2"/>
  <c r="L1587" i="2"/>
  <c r="J1588" i="2"/>
  <c r="K1588" i="2"/>
  <c r="L1588" i="2"/>
  <c r="J1589" i="2"/>
  <c r="K1589" i="2"/>
  <c r="L1589" i="2"/>
  <c r="J1590" i="2"/>
  <c r="K1590" i="2"/>
  <c r="L1590" i="2"/>
  <c r="J1591" i="2"/>
  <c r="K1591" i="2"/>
  <c r="L1591" i="2"/>
  <c r="J1592" i="2"/>
  <c r="K1592" i="2"/>
  <c r="L1592" i="2"/>
  <c r="J1593" i="2"/>
  <c r="K1593" i="2"/>
  <c r="L1593" i="2"/>
  <c r="J1594" i="2"/>
  <c r="K1594" i="2"/>
  <c r="L1594" i="2"/>
  <c r="J1595" i="2"/>
  <c r="K1595" i="2"/>
  <c r="L1595" i="2"/>
  <c r="J1596" i="2"/>
  <c r="K1596" i="2"/>
  <c r="L1596" i="2"/>
  <c r="J1597" i="2"/>
  <c r="K1597" i="2"/>
  <c r="L1597" i="2"/>
  <c r="J1598" i="2"/>
  <c r="K1598" i="2"/>
  <c r="L1598" i="2"/>
  <c r="J1599" i="2"/>
  <c r="K1599" i="2"/>
  <c r="L1599" i="2"/>
  <c r="J1600" i="2"/>
  <c r="K1600" i="2"/>
  <c r="L1600" i="2"/>
  <c r="J1601" i="2"/>
  <c r="K1601" i="2"/>
  <c r="L1601" i="2"/>
  <c r="J1602" i="2"/>
  <c r="K1602" i="2"/>
  <c r="L1602" i="2"/>
  <c r="J1603" i="2"/>
  <c r="K1603" i="2"/>
  <c r="L1603" i="2"/>
  <c r="J1604" i="2"/>
  <c r="K1604" i="2"/>
  <c r="L1604" i="2"/>
  <c r="J1605" i="2"/>
  <c r="K1605" i="2"/>
  <c r="L1605" i="2"/>
  <c r="J1606" i="2"/>
  <c r="K1606" i="2"/>
  <c r="L1606" i="2"/>
  <c r="J1607" i="2"/>
  <c r="K1607" i="2"/>
  <c r="L1607" i="2"/>
  <c r="J1608" i="2"/>
  <c r="K1608" i="2"/>
  <c r="L1608" i="2"/>
  <c r="J1609" i="2"/>
  <c r="K1609" i="2"/>
  <c r="L1609" i="2"/>
  <c r="J1610" i="2"/>
  <c r="K1610" i="2"/>
  <c r="L1610" i="2"/>
  <c r="J1611" i="2"/>
  <c r="K1611" i="2"/>
  <c r="L1611" i="2"/>
  <c r="J1612" i="2"/>
  <c r="K1612" i="2"/>
  <c r="L1612" i="2"/>
  <c r="J1613" i="2"/>
  <c r="K1613" i="2"/>
  <c r="L1613" i="2"/>
  <c r="J1614" i="2"/>
  <c r="K1614" i="2"/>
  <c r="L1614" i="2"/>
  <c r="J1615" i="2"/>
  <c r="K1615" i="2"/>
  <c r="L1615" i="2"/>
  <c r="J1616" i="2"/>
  <c r="K1616" i="2"/>
  <c r="L1616" i="2"/>
  <c r="J1617" i="2"/>
  <c r="K1617" i="2"/>
  <c r="L1617" i="2"/>
  <c r="J1618" i="2"/>
  <c r="K1618" i="2"/>
  <c r="L1618" i="2"/>
  <c r="J1619" i="2"/>
  <c r="K1619" i="2"/>
  <c r="L1619" i="2"/>
  <c r="J1620" i="2"/>
  <c r="K1620" i="2"/>
  <c r="L1620" i="2"/>
  <c r="J1621" i="2"/>
  <c r="K1621" i="2"/>
  <c r="L1621" i="2"/>
  <c r="J1622" i="2"/>
  <c r="K1622" i="2"/>
  <c r="L1622" i="2"/>
  <c r="J1623" i="2"/>
  <c r="K1623" i="2"/>
  <c r="L1623" i="2"/>
  <c r="J1624" i="2"/>
  <c r="K1624" i="2"/>
  <c r="L1624" i="2"/>
  <c r="J1625" i="2"/>
  <c r="K1625" i="2"/>
  <c r="L1625" i="2"/>
  <c r="J1626" i="2"/>
  <c r="K1626" i="2"/>
  <c r="L1626" i="2"/>
  <c r="J1627" i="2"/>
  <c r="K1627" i="2"/>
  <c r="L1627" i="2"/>
  <c r="J1628" i="2"/>
  <c r="K1628" i="2"/>
  <c r="L1628" i="2"/>
  <c r="J1629" i="2"/>
  <c r="K1629" i="2"/>
  <c r="L1629" i="2"/>
  <c r="J1630" i="2"/>
  <c r="K1630" i="2"/>
  <c r="L1630" i="2"/>
  <c r="J1631" i="2"/>
  <c r="K1631" i="2"/>
  <c r="L1631" i="2"/>
  <c r="J1632" i="2"/>
  <c r="K1632" i="2"/>
  <c r="L1632" i="2"/>
  <c r="J1633" i="2"/>
  <c r="K1633" i="2"/>
  <c r="L1633" i="2"/>
  <c r="J1634" i="2"/>
  <c r="K1634" i="2"/>
  <c r="L1634" i="2"/>
  <c r="J1635" i="2"/>
  <c r="K1635" i="2"/>
  <c r="L1635" i="2"/>
  <c r="J1636" i="2"/>
  <c r="K1636" i="2"/>
  <c r="L1636" i="2"/>
  <c r="J1637" i="2"/>
  <c r="K1637" i="2"/>
  <c r="L1637" i="2"/>
  <c r="J1638" i="2"/>
  <c r="K1638" i="2"/>
  <c r="L1638" i="2"/>
  <c r="J1639" i="2"/>
  <c r="K1639" i="2"/>
  <c r="L1639" i="2"/>
  <c r="J1640" i="2"/>
  <c r="K1640" i="2"/>
  <c r="L1640" i="2"/>
  <c r="J1641" i="2"/>
  <c r="K1641" i="2"/>
  <c r="L1641" i="2"/>
  <c r="J1642" i="2"/>
  <c r="K1642" i="2"/>
  <c r="L1642" i="2"/>
  <c r="J1643" i="2"/>
  <c r="K1643" i="2"/>
  <c r="L1643" i="2"/>
  <c r="J1644" i="2"/>
  <c r="K1644" i="2"/>
  <c r="L1644" i="2"/>
  <c r="J1645" i="2"/>
  <c r="K1645" i="2"/>
  <c r="L1645" i="2"/>
  <c r="J1646" i="2"/>
  <c r="K1646" i="2"/>
  <c r="L1646" i="2"/>
  <c r="J1647" i="2"/>
  <c r="K1647" i="2"/>
  <c r="L1647" i="2"/>
  <c r="J1648" i="2"/>
  <c r="K1648" i="2"/>
  <c r="L1648" i="2"/>
  <c r="J1649" i="2"/>
  <c r="K1649" i="2"/>
  <c r="L1649" i="2"/>
  <c r="J1650" i="2"/>
  <c r="K1650" i="2"/>
  <c r="L1650" i="2"/>
  <c r="J1651" i="2"/>
  <c r="K1651" i="2"/>
  <c r="L1651" i="2"/>
  <c r="J1652" i="2"/>
  <c r="K1652" i="2"/>
  <c r="L1652" i="2"/>
  <c r="J1653" i="2"/>
  <c r="K1653" i="2"/>
  <c r="L1653" i="2"/>
  <c r="J1654" i="2"/>
  <c r="K1654" i="2"/>
  <c r="L1654" i="2"/>
  <c r="J1655" i="2"/>
  <c r="K1655" i="2"/>
  <c r="L1655" i="2"/>
  <c r="J1656" i="2"/>
  <c r="K1656" i="2"/>
  <c r="L1656" i="2"/>
  <c r="J1657" i="2"/>
  <c r="K1657" i="2"/>
  <c r="L1657" i="2"/>
  <c r="J1658" i="2"/>
  <c r="K1658" i="2"/>
  <c r="L1658" i="2"/>
  <c r="J1659" i="2"/>
  <c r="K1659" i="2"/>
  <c r="L1659" i="2"/>
  <c r="J1660" i="2"/>
  <c r="K1660" i="2"/>
  <c r="L1660" i="2"/>
  <c r="J1661" i="2"/>
  <c r="K1661" i="2"/>
  <c r="L1661" i="2"/>
  <c r="J1662" i="2"/>
  <c r="K1662" i="2"/>
  <c r="L1662" i="2"/>
  <c r="J1663" i="2"/>
  <c r="K1663" i="2"/>
  <c r="L1663" i="2"/>
  <c r="J1664" i="2"/>
  <c r="K1664" i="2"/>
  <c r="L1664" i="2"/>
  <c r="J1665" i="2"/>
  <c r="K1665" i="2"/>
  <c r="L1665" i="2"/>
  <c r="J1666" i="2"/>
  <c r="K1666" i="2"/>
  <c r="L1666" i="2"/>
  <c r="J1667" i="2"/>
  <c r="K1667" i="2"/>
  <c r="L1667" i="2"/>
  <c r="J1668" i="2"/>
  <c r="K1668" i="2"/>
  <c r="L1668" i="2"/>
  <c r="J1669" i="2"/>
  <c r="K1669" i="2"/>
  <c r="L1669" i="2"/>
  <c r="J1670" i="2"/>
  <c r="K1670" i="2"/>
  <c r="L1670" i="2"/>
  <c r="J1671" i="2"/>
  <c r="K1671" i="2"/>
  <c r="L1671" i="2"/>
  <c r="J1672" i="2"/>
  <c r="K1672" i="2"/>
  <c r="L1672" i="2"/>
  <c r="J1673" i="2"/>
  <c r="K1673" i="2"/>
  <c r="L1673" i="2"/>
  <c r="J1674" i="2"/>
  <c r="K1674" i="2"/>
  <c r="L1674" i="2"/>
  <c r="J1675" i="2"/>
  <c r="K1675" i="2"/>
  <c r="L1675" i="2"/>
  <c r="J1676" i="2"/>
  <c r="K1676" i="2"/>
  <c r="L1676" i="2"/>
  <c r="J1677" i="2"/>
  <c r="K1677" i="2"/>
  <c r="L1677" i="2"/>
  <c r="J1678" i="2"/>
  <c r="K1678" i="2"/>
  <c r="L1678" i="2"/>
  <c r="J1679" i="2"/>
  <c r="K1679" i="2"/>
  <c r="L1679" i="2"/>
  <c r="J1680" i="2"/>
  <c r="K1680" i="2"/>
  <c r="L1680" i="2"/>
  <c r="J1681" i="2"/>
  <c r="K1681" i="2"/>
  <c r="L1681" i="2"/>
  <c r="J1682" i="2"/>
  <c r="K1682" i="2"/>
  <c r="L1682" i="2"/>
  <c r="J1683" i="2"/>
  <c r="K1683" i="2"/>
  <c r="L1683" i="2"/>
  <c r="J1684" i="2"/>
  <c r="K1684" i="2"/>
  <c r="L1684" i="2"/>
  <c r="J1685" i="2"/>
  <c r="K1685" i="2"/>
  <c r="L1685" i="2"/>
  <c r="J1686" i="2"/>
  <c r="K1686" i="2"/>
  <c r="L1686" i="2"/>
  <c r="J1687" i="2"/>
  <c r="K1687" i="2"/>
  <c r="L1687" i="2"/>
  <c r="J1688" i="2"/>
  <c r="K1688" i="2"/>
  <c r="L1688" i="2"/>
  <c r="J1689" i="2"/>
  <c r="K1689" i="2"/>
  <c r="L1689" i="2"/>
  <c r="J1690" i="2"/>
  <c r="K1690" i="2"/>
  <c r="L1690" i="2"/>
  <c r="J1691" i="2"/>
  <c r="K1691" i="2"/>
  <c r="L1691" i="2"/>
  <c r="J1692" i="2"/>
  <c r="K1692" i="2"/>
  <c r="L1692" i="2"/>
  <c r="J1693" i="2"/>
  <c r="K1693" i="2"/>
  <c r="L1693" i="2"/>
  <c r="J1694" i="2"/>
  <c r="K1694" i="2"/>
  <c r="L1694" i="2"/>
  <c r="J1695" i="2"/>
  <c r="K1695" i="2"/>
  <c r="L1695" i="2"/>
  <c r="J1696" i="2"/>
  <c r="K1696" i="2"/>
  <c r="L1696" i="2"/>
  <c r="J1697" i="2"/>
  <c r="K1697" i="2"/>
  <c r="L1697" i="2"/>
  <c r="J1698" i="2"/>
  <c r="K1698" i="2"/>
  <c r="L1698" i="2"/>
  <c r="J1699" i="2"/>
  <c r="K1699" i="2"/>
  <c r="L1699" i="2"/>
  <c r="J1700" i="2"/>
  <c r="K1700" i="2"/>
  <c r="L1700" i="2"/>
  <c r="J1701" i="2"/>
  <c r="K1701" i="2"/>
  <c r="L1701" i="2"/>
  <c r="J1702" i="2"/>
  <c r="K1702" i="2"/>
  <c r="L1702" i="2"/>
  <c r="J1703" i="2"/>
  <c r="K1703" i="2"/>
  <c r="L1703" i="2"/>
  <c r="J1704" i="2"/>
  <c r="K1704" i="2"/>
  <c r="L1704" i="2"/>
  <c r="J1705" i="2"/>
  <c r="K1705" i="2"/>
  <c r="L1705" i="2"/>
  <c r="J1706" i="2"/>
  <c r="K1706" i="2"/>
  <c r="L1706" i="2"/>
  <c r="J1707" i="2"/>
  <c r="K1707" i="2"/>
  <c r="L1707" i="2"/>
  <c r="J1708" i="2"/>
  <c r="K1708" i="2"/>
  <c r="L1708" i="2"/>
  <c r="J1709" i="2"/>
  <c r="K1709" i="2"/>
  <c r="L1709" i="2"/>
  <c r="J1710" i="2"/>
  <c r="K1710" i="2"/>
  <c r="L1710" i="2"/>
  <c r="J1711" i="2"/>
  <c r="K1711" i="2"/>
  <c r="L1711" i="2"/>
  <c r="J1712" i="2"/>
  <c r="K1712" i="2"/>
  <c r="L1712" i="2"/>
  <c r="J1713" i="2"/>
  <c r="K1713" i="2"/>
  <c r="L1713" i="2"/>
  <c r="J1714" i="2"/>
  <c r="K1714" i="2"/>
  <c r="L1714" i="2"/>
  <c r="J1715" i="2"/>
  <c r="K1715" i="2"/>
  <c r="L1715" i="2"/>
  <c r="J1716" i="2"/>
  <c r="K1716" i="2"/>
  <c r="L1716" i="2"/>
  <c r="J1717" i="2"/>
  <c r="K1717" i="2"/>
  <c r="L1717" i="2"/>
  <c r="J1718" i="2"/>
  <c r="K1718" i="2"/>
  <c r="L1718" i="2"/>
  <c r="J1719" i="2"/>
  <c r="K1719" i="2"/>
  <c r="L1719" i="2"/>
  <c r="J1720" i="2"/>
  <c r="K1720" i="2"/>
  <c r="L1720" i="2"/>
  <c r="J1721" i="2"/>
  <c r="K1721" i="2"/>
  <c r="L1721" i="2"/>
  <c r="J1722" i="2"/>
  <c r="K1722" i="2"/>
  <c r="L1722" i="2"/>
  <c r="J1723" i="2"/>
  <c r="K1723" i="2"/>
  <c r="L1723" i="2"/>
  <c r="J1724" i="2"/>
  <c r="K1724" i="2"/>
  <c r="L1724" i="2"/>
  <c r="J1725" i="2"/>
  <c r="K1725" i="2"/>
  <c r="L1725" i="2"/>
  <c r="J1726" i="2"/>
  <c r="K1726" i="2"/>
  <c r="L1726" i="2"/>
  <c r="J1727" i="2"/>
  <c r="K1727" i="2"/>
  <c r="L1727" i="2"/>
  <c r="J1728" i="2"/>
  <c r="K1728" i="2"/>
  <c r="L1728" i="2"/>
  <c r="J1729" i="2"/>
  <c r="K1729" i="2"/>
  <c r="L1729" i="2"/>
  <c r="J1730" i="2"/>
  <c r="K1730" i="2"/>
  <c r="L1730" i="2"/>
  <c r="J1731" i="2"/>
  <c r="K1731" i="2"/>
  <c r="L1731" i="2"/>
  <c r="J1732" i="2"/>
  <c r="K1732" i="2"/>
  <c r="L1732" i="2"/>
  <c r="J1733" i="2"/>
  <c r="K1733" i="2"/>
  <c r="L1733" i="2"/>
  <c r="J1734" i="2"/>
  <c r="K1734" i="2"/>
  <c r="L1734" i="2"/>
  <c r="J1735" i="2"/>
  <c r="K1735" i="2"/>
  <c r="L1735" i="2"/>
  <c r="J1736" i="2"/>
  <c r="K1736" i="2"/>
  <c r="L1736" i="2"/>
  <c r="J1737" i="2"/>
  <c r="K1737" i="2"/>
  <c r="L1737" i="2"/>
  <c r="J1738" i="2"/>
  <c r="K1738" i="2"/>
  <c r="L1738" i="2"/>
  <c r="J1739" i="2"/>
  <c r="K1739" i="2"/>
  <c r="L1739" i="2"/>
  <c r="J1740" i="2"/>
  <c r="K1740" i="2"/>
  <c r="L1740" i="2"/>
  <c r="J1741" i="2"/>
  <c r="K1741" i="2"/>
  <c r="L1741" i="2"/>
  <c r="J1742" i="2"/>
  <c r="K1742" i="2"/>
  <c r="L1742" i="2"/>
  <c r="J1743" i="2"/>
  <c r="K1743" i="2"/>
  <c r="L1743" i="2"/>
  <c r="J1744" i="2"/>
  <c r="K1744" i="2"/>
  <c r="L1744" i="2"/>
  <c r="J1745" i="2"/>
  <c r="K1745" i="2"/>
  <c r="L1745" i="2"/>
  <c r="J1746" i="2"/>
  <c r="K1746" i="2"/>
  <c r="L1746" i="2"/>
  <c r="J1747" i="2"/>
  <c r="K1747" i="2"/>
  <c r="L1747" i="2"/>
  <c r="J1748" i="2"/>
  <c r="K1748" i="2"/>
  <c r="L1748" i="2"/>
  <c r="J1749" i="2"/>
  <c r="K1749" i="2"/>
  <c r="L1749" i="2"/>
  <c r="J1750" i="2"/>
  <c r="K1750" i="2"/>
  <c r="L1750" i="2"/>
  <c r="J1751" i="2"/>
  <c r="K1751" i="2"/>
  <c r="L1751" i="2"/>
  <c r="K1752" i="2"/>
  <c r="L1752" i="2"/>
  <c r="J1753" i="2"/>
  <c r="K1753" i="2"/>
  <c r="L1753" i="2"/>
  <c r="J1754" i="2"/>
  <c r="K1754" i="2"/>
  <c r="L1754" i="2"/>
  <c r="J1755" i="2"/>
  <c r="K1755" i="2"/>
  <c r="L1755" i="2"/>
  <c r="J1756" i="2"/>
  <c r="K1756" i="2"/>
  <c r="L1756" i="2"/>
  <c r="J1757" i="2"/>
  <c r="K1757" i="2"/>
  <c r="L1757" i="2"/>
  <c r="J1758" i="2"/>
  <c r="K1758" i="2"/>
  <c r="L1758" i="2"/>
  <c r="J1759" i="2"/>
  <c r="K1759" i="2"/>
  <c r="L1759" i="2"/>
  <c r="J1760" i="2"/>
  <c r="K1760" i="2"/>
  <c r="L1760" i="2"/>
  <c r="J1761" i="2"/>
  <c r="K1761" i="2"/>
  <c r="L1761" i="2"/>
  <c r="J1762" i="2"/>
  <c r="K1762" i="2"/>
  <c r="L1762" i="2"/>
  <c r="J1763" i="2"/>
  <c r="K1763" i="2"/>
  <c r="L1763" i="2"/>
  <c r="J1764" i="2"/>
  <c r="K1764" i="2"/>
  <c r="L1764" i="2"/>
  <c r="J1765" i="2"/>
  <c r="K1765" i="2"/>
  <c r="L1765" i="2"/>
  <c r="J1766" i="2"/>
  <c r="K1766" i="2"/>
  <c r="L1766" i="2"/>
  <c r="J1767" i="2"/>
  <c r="K1767" i="2"/>
  <c r="L1767" i="2"/>
  <c r="J1768" i="2"/>
  <c r="K1768" i="2"/>
  <c r="L1768" i="2"/>
  <c r="J1769" i="2"/>
  <c r="K1769" i="2"/>
  <c r="L1769" i="2"/>
  <c r="J1770" i="2"/>
  <c r="K1770" i="2"/>
  <c r="L1770" i="2"/>
  <c r="J1771" i="2"/>
  <c r="K1771" i="2"/>
  <c r="L1771" i="2"/>
  <c r="J1772" i="2"/>
  <c r="K1772" i="2"/>
  <c r="L1772" i="2"/>
  <c r="J1773" i="2"/>
  <c r="K1773" i="2"/>
  <c r="L1773" i="2"/>
  <c r="J1774" i="2"/>
  <c r="K1774" i="2"/>
  <c r="L1774" i="2"/>
  <c r="J1775" i="2"/>
  <c r="K1775" i="2"/>
  <c r="L1775" i="2"/>
  <c r="J1776" i="2"/>
  <c r="K1776" i="2"/>
  <c r="L1776" i="2"/>
  <c r="J1777" i="2"/>
  <c r="K1777" i="2"/>
  <c r="L1777" i="2"/>
  <c r="J1778" i="2"/>
  <c r="K1778" i="2"/>
  <c r="L1778" i="2"/>
  <c r="J1779" i="2"/>
  <c r="K1779" i="2"/>
  <c r="L1779" i="2"/>
  <c r="J1780" i="2"/>
  <c r="K1780" i="2"/>
  <c r="L1780" i="2"/>
  <c r="J1781" i="2"/>
  <c r="K1781" i="2"/>
  <c r="L1781" i="2"/>
  <c r="J1782" i="2"/>
  <c r="K1782" i="2"/>
  <c r="L1782" i="2"/>
  <c r="J1783" i="2"/>
  <c r="K1783" i="2"/>
  <c r="L1783" i="2"/>
  <c r="J1784" i="2"/>
  <c r="K1784" i="2"/>
  <c r="L1784" i="2"/>
  <c r="J1785" i="2"/>
  <c r="K1785" i="2"/>
  <c r="L1785" i="2"/>
  <c r="J1786" i="2"/>
  <c r="K1786" i="2"/>
  <c r="L1786" i="2"/>
  <c r="J1787" i="2"/>
  <c r="K1787" i="2"/>
  <c r="L1787" i="2"/>
  <c r="J1788" i="2"/>
  <c r="K1788" i="2"/>
  <c r="L1788" i="2"/>
  <c r="J1789" i="2"/>
  <c r="K1789" i="2"/>
  <c r="L1789" i="2"/>
  <c r="J1790" i="2"/>
  <c r="K1790" i="2"/>
  <c r="L1790" i="2"/>
  <c r="J1791" i="2"/>
  <c r="K1791" i="2"/>
  <c r="L1791" i="2"/>
  <c r="J1792" i="2"/>
  <c r="K1792" i="2"/>
  <c r="L1792" i="2"/>
  <c r="J1793" i="2"/>
  <c r="K1793" i="2"/>
  <c r="L1793" i="2"/>
  <c r="J1794" i="2"/>
  <c r="K1794" i="2"/>
  <c r="L1794" i="2"/>
  <c r="J1795" i="2"/>
  <c r="K1795" i="2"/>
  <c r="L1795" i="2"/>
  <c r="J1796" i="2"/>
  <c r="K1796" i="2"/>
  <c r="L1796" i="2"/>
  <c r="J1797" i="2"/>
  <c r="K1797" i="2"/>
  <c r="L1797" i="2"/>
  <c r="J1798" i="2"/>
  <c r="K1798" i="2"/>
  <c r="L1798" i="2"/>
  <c r="J1799" i="2"/>
  <c r="K1799" i="2"/>
  <c r="L1799" i="2"/>
  <c r="J1800" i="2"/>
  <c r="K1800" i="2"/>
  <c r="L1800" i="2"/>
  <c r="J1801" i="2"/>
  <c r="K1801" i="2"/>
  <c r="L1801" i="2"/>
  <c r="J1802" i="2"/>
  <c r="K1802" i="2"/>
  <c r="L1802" i="2"/>
  <c r="J1803" i="2"/>
  <c r="K1803" i="2"/>
  <c r="L1803" i="2"/>
  <c r="J1804" i="2"/>
  <c r="K1804" i="2"/>
  <c r="L1804" i="2"/>
  <c r="J1805" i="2"/>
  <c r="K1805" i="2"/>
  <c r="L1805" i="2"/>
  <c r="J1806" i="2"/>
  <c r="K1806" i="2"/>
  <c r="L1806" i="2"/>
  <c r="J1807" i="2"/>
  <c r="K1807" i="2"/>
  <c r="L1807" i="2"/>
  <c r="J1808" i="2"/>
  <c r="K1808" i="2"/>
  <c r="L1808" i="2"/>
  <c r="J1809" i="2"/>
  <c r="K1809" i="2"/>
  <c r="L1809" i="2"/>
  <c r="J1810" i="2"/>
  <c r="K1810" i="2"/>
  <c r="L1810" i="2"/>
  <c r="J1811" i="2"/>
  <c r="K1811" i="2"/>
  <c r="L1811" i="2"/>
  <c r="J1812" i="2"/>
  <c r="K1812" i="2"/>
  <c r="L1812" i="2"/>
  <c r="J1813" i="2"/>
  <c r="K1813" i="2"/>
  <c r="L1813" i="2"/>
  <c r="J1814" i="2"/>
  <c r="K1814" i="2"/>
  <c r="L1814" i="2"/>
  <c r="J1815" i="2"/>
  <c r="K1815" i="2"/>
  <c r="L1815" i="2"/>
  <c r="J1816" i="2"/>
  <c r="K1816" i="2"/>
  <c r="L1816" i="2"/>
  <c r="J1817" i="2"/>
  <c r="K1817" i="2"/>
  <c r="L1817" i="2"/>
  <c r="J1818" i="2"/>
  <c r="K1818" i="2"/>
  <c r="L1818" i="2"/>
  <c r="J1819" i="2"/>
  <c r="K1819" i="2"/>
  <c r="L1819" i="2"/>
  <c r="J1820" i="2"/>
  <c r="K1820" i="2"/>
  <c r="L1820" i="2"/>
  <c r="J1821" i="2"/>
  <c r="K1821" i="2"/>
  <c r="L1821" i="2"/>
  <c r="J1822" i="2"/>
  <c r="K1822" i="2"/>
  <c r="L1822" i="2"/>
  <c r="J1823" i="2"/>
  <c r="K1823" i="2"/>
  <c r="L1823" i="2"/>
  <c r="J1824" i="2"/>
  <c r="K1824" i="2"/>
  <c r="L1824" i="2"/>
  <c r="J1825" i="2"/>
  <c r="K1825" i="2"/>
  <c r="L1825" i="2"/>
  <c r="J1826" i="2"/>
  <c r="K1826" i="2"/>
  <c r="L1826" i="2"/>
  <c r="J1827" i="2"/>
  <c r="K1827" i="2"/>
  <c r="L1827" i="2"/>
  <c r="J1828" i="2"/>
  <c r="K1828" i="2"/>
  <c r="L1828" i="2"/>
  <c r="J1829" i="2"/>
  <c r="K1829" i="2"/>
  <c r="L1829" i="2"/>
  <c r="J1830" i="2"/>
  <c r="K1830" i="2"/>
  <c r="L1830" i="2"/>
  <c r="J1831" i="2"/>
  <c r="K1831" i="2"/>
  <c r="L1831" i="2"/>
  <c r="J1832" i="2"/>
  <c r="K1832" i="2"/>
  <c r="L1832" i="2"/>
  <c r="J1833" i="2"/>
  <c r="K1833" i="2"/>
  <c r="L1833" i="2"/>
  <c r="J1834" i="2"/>
  <c r="K1834" i="2"/>
  <c r="L1834" i="2"/>
  <c r="J1835" i="2"/>
  <c r="K1835" i="2"/>
  <c r="L1835" i="2"/>
  <c r="J1836" i="2"/>
  <c r="K1836" i="2"/>
  <c r="L1836" i="2"/>
  <c r="J1837" i="2"/>
  <c r="K1837" i="2"/>
  <c r="L1837" i="2"/>
  <c r="J1838" i="2"/>
  <c r="K1838" i="2"/>
  <c r="L1838" i="2"/>
  <c r="J1839" i="2"/>
  <c r="K1839" i="2"/>
  <c r="L1839" i="2"/>
  <c r="J1840" i="2"/>
  <c r="K1840" i="2"/>
  <c r="L1840" i="2"/>
  <c r="J1841" i="2"/>
  <c r="K1841" i="2"/>
  <c r="L1841" i="2"/>
  <c r="J1842" i="2"/>
  <c r="K1842" i="2"/>
  <c r="L1842" i="2"/>
  <c r="J1843" i="2"/>
  <c r="K1843" i="2"/>
  <c r="L1843" i="2"/>
  <c r="J1844" i="2"/>
  <c r="K1844" i="2"/>
  <c r="L1844" i="2"/>
  <c r="J1845" i="2"/>
  <c r="K1845" i="2"/>
  <c r="L1845" i="2"/>
  <c r="J1846" i="2"/>
  <c r="K1846" i="2"/>
  <c r="L1846" i="2"/>
  <c r="J1847" i="2"/>
  <c r="K1847" i="2"/>
  <c r="L1847" i="2"/>
  <c r="J1848" i="2"/>
  <c r="K1848" i="2"/>
  <c r="L1848" i="2"/>
  <c r="J1849" i="2"/>
  <c r="K1849" i="2"/>
  <c r="L1849" i="2"/>
  <c r="J1850" i="2"/>
  <c r="K1850" i="2"/>
  <c r="L1850" i="2"/>
  <c r="J1851" i="2"/>
  <c r="K1851" i="2"/>
  <c r="L1851" i="2"/>
  <c r="J1852" i="2"/>
  <c r="K1852" i="2"/>
  <c r="L1852" i="2"/>
  <c r="J1853" i="2"/>
  <c r="K1853" i="2"/>
  <c r="L1853" i="2"/>
  <c r="J1854" i="2"/>
  <c r="K1854" i="2"/>
  <c r="L1854" i="2"/>
  <c r="J1855" i="2"/>
  <c r="K1855" i="2"/>
  <c r="L1855" i="2"/>
  <c r="J1856" i="2"/>
  <c r="K1856" i="2"/>
  <c r="L1856" i="2"/>
  <c r="J1857" i="2"/>
  <c r="K1857" i="2"/>
  <c r="L1857" i="2"/>
  <c r="J1858" i="2"/>
  <c r="K1858" i="2"/>
  <c r="L1858" i="2"/>
  <c r="J1859" i="2"/>
  <c r="K1859" i="2"/>
  <c r="L1859" i="2"/>
  <c r="J1860" i="2"/>
  <c r="K1860" i="2"/>
  <c r="L1860" i="2"/>
  <c r="J1861" i="2"/>
  <c r="K1861" i="2"/>
  <c r="L1861" i="2"/>
  <c r="J1862" i="2"/>
  <c r="K1862" i="2"/>
  <c r="L1862" i="2"/>
  <c r="J1863" i="2"/>
  <c r="K1863" i="2"/>
  <c r="L1863" i="2"/>
  <c r="J1864" i="2"/>
  <c r="K1864" i="2"/>
  <c r="L1864" i="2"/>
  <c r="J1865" i="2"/>
  <c r="K1865" i="2"/>
  <c r="L1865" i="2"/>
  <c r="J1866" i="2"/>
  <c r="K1866" i="2"/>
  <c r="L1866" i="2"/>
  <c r="J1867" i="2"/>
  <c r="K1867" i="2"/>
  <c r="L1867" i="2"/>
  <c r="J1868" i="2"/>
  <c r="K1868" i="2"/>
  <c r="L1868" i="2"/>
  <c r="J1869" i="2"/>
  <c r="K1869" i="2"/>
  <c r="L1869" i="2"/>
  <c r="J1870" i="2"/>
  <c r="K1870" i="2"/>
  <c r="L1870" i="2"/>
  <c r="J1871" i="2"/>
  <c r="K1871" i="2"/>
  <c r="L1871" i="2"/>
  <c r="J1872" i="2"/>
  <c r="K1872" i="2"/>
  <c r="L1872" i="2"/>
  <c r="J1873" i="2"/>
  <c r="K1873" i="2"/>
  <c r="L1873" i="2"/>
  <c r="J1874" i="2"/>
  <c r="K1874" i="2"/>
  <c r="L1874" i="2"/>
  <c r="J1875" i="2"/>
  <c r="K1875" i="2"/>
  <c r="L1875" i="2"/>
  <c r="J1876" i="2"/>
  <c r="K1876" i="2"/>
  <c r="L1876" i="2"/>
  <c r="J1877" i="2"/>
  <c r="K1877" i="2"/>
  <c r="L1877" i="2"/>
  <c r="J1878" i="2"/>
  <c r="K1878" i="2"/>
  <c r="L1878" i="2"/>
  <c r="J1879" i="2"/>
  <c r="K1879" i="2"/>
  <c r="L1879" i="2"/>
  <c r="J1880" i="2"/>
  <c r="K1880" i="2"/>
  <c r="L1880" i="2"/>
  <c r="J1881" i="2"/>
  <c r="K1881" i="2"/>
  <c r="L1881" i="2"/>
  <c r="J1882" i="2"/>
  <c r="K1882" i="2"/>
  <c r="L1882" i="2"/>
  <c r="J1883" i="2"/>
  <c r="K1883" i="2"/>
  <c r="L1883" i="2"/>
  <c r="J1884" i="2"/>
  <c r="K1884" i="2"/>
  <c r="L1884" i="2"/>
  <c r="J1885" i="2"/>
  <c r="K1885" i="2"/>
  <c r="L1885" i="2"/>
  <c r="J1886" i="2"/>
  <c r="K1886" i="2"/>
  <c r="L1886" i="2"/>
  <c r="J1887" i="2"/>
  <c r="K1887" i="2"/>
  <c r="L1887" i="2"/>
  <c r="J1888" i="2"/>
  <c r="K1888" i="2"/>
  <c r="L1888" i="2"/>
  <c r="J1889" i="2"/>
  <c r="K1889" i="2"/>
  <c r="L1889" i="2"/>
  <c r="J1890" i="2"/>
  <c r="K1890" i="2"/>
  <c r="L1890" i="2"/>
  <c r="J1891" i="2"/>
  <c r="K1891" i="2"/>
  <c r="L1891" i="2"/>
  <c r="J1892" i="2"/>
  <c r="K1892" i="2"/>
  <c r="L1892" i="2"/>
  <c r="J1893" i="2"/>
  <c r="K1893" i="2"/>
  <c r="L1893" i="2"/>
  <c r="J1894" i="2"/>
  <c r="K1894" i="2"/>
  <c r="L1894" i="2"/>
  <c r="J1895" i="2"/>
  <c r="K1895" i="2"/>
  <c r="L1895" i="2"/>
  <c r="J1896" i="2"/>
  <c r="K1896" i="2"/>
  <c r="L1896" i="2"/>
  <c r="J1897" i="2"/>
  <c r="K1897" i="2"/>
  <c r="L1897" i="2"/>
  <c r="J1898" i="2"/>
  <c r="K1898" i="2"/>
  <c r="L1898" i="2"/>
  <c r="J1899" i="2"/>
  <c r="K1899" i="2"/>
  <c r="L1899" i="2"/>
  <c r="J1900" i="2"/>
  <c r="K1900" i="2"/>
  <c r="L1900" i="2"/>
  <c r="J1901" i="2"/>
  <c r="K1901" i="2"/>
  <c r="L1901" i="2"/>
  <c r="J1902" i="2"/>
  <c r="K1902" i="2"/>
  <c r="L1902" i="2"/>
  <c r="J1903" i="2"/>
  <c r="K1903" i="2"/>
  <c r="L1903" i="2"/>
  <c r="J1904" i="2"/>
  <c r="K1904" i="2"/>
  <c r="L1904" i="2"/>
  <c r="J1905" i="2"/>
  <c r="K1905" i="2"/>
  <c r="L1905" i="2"/>
  <c r="J1906" i="2"/>
  <c r="K1906" i="2"/>
  <c r="L1906" i="2"/>
  <c r="J1907" i="2"/>
  <c r="K1907" i="2"/>
  <c r="L1907" i="2"/>
  <c r="J1908" i="2"/>
  <c r="K1908" i="2"/>
  <c r="L1908" i="2"/>
  <c r="J1909" i="2"/>
  <c r="K1909" i="2"/>
  <c r="L1909" i="2"/>
  <c r="J1910" i="2"/>
  <c r="K1910" i="2"/>
  <c r="L1910" i="2"/>
  <c r="J1911" i="2"/>
  <c r="K1911" i="2"/>
  <c r="L1911" i="2"/>
  <c r="J1912" i="2"/>
  <c r="K1912" i="2"/>
  <c r="L1912" i="2"/>
  <c r="J1913" i="2"/>
  <c r="K1913" i="2"/>
  <c r="L1913" i="2"/>
  <c r="J1914" i="2"/>
  <c r="K1914" i="2"/>
  <c r="L1914" i="2"/>
  <c r="J1915" i="2"/>
  <c r="K1915" i="2"/>
  <c r="L1915" i="2"/>
  <c r="J1916" i="2"/>
  <c r="K1916" i="2"/>
  <c r="L1916" i="2"/>
  <c r="J1917" i="2"/>
  <c r="K1917" i="2"/>
  <c r="L1917" i="2"/>
  <c r="J1918" i="2"/>
  <c r="K1918" i="2"/>
  <c r="L1918" i="2"/>
  <c r="J1919" i="2"/>
  <c r="K1919" i="2"/>
  <c r="L1919" i="2"/>
  <c r="J1920" i="2"/>
  <c r="K1920" i="2"/>
  <c r="L1920" i="2"/>
  <c r="J1921" i="2"/>
  <c r="K1921" i="2"/>
  <c r="L1921" i="2"/>
  <c r="J1922" i="2"/>
  <c r="K1922" i="2"/>
  <c r="L1922" i="2"/>
  <c r="J1923" i="2"/>
  <c r="K1923" i="2"/>
  <c r="L1923" i="2"/>
  <c r="J1924" i="2"/>
  <c r="K1924" i="2"/>
  <c r="L1924" i="2"/>
  <c r="J1925" i="2"/>
  <c r="K1925" i="2"/>
  <c r="L3" i="2"/>
  <c r="K3" i="2"/>
  <c r="I50" i="12" l="1"/>
  <c r="H30" i="12"/>
  <c r="H31" i="12"/>
  <c r="H32" i="12"/>
  <c r="H33" i="12"/>
  <c r="H34" i="12"/>
  <c r="H35" i="12"/>
  <c r="H36" i="12"/>
  <c r="H29" i="12"/>
  <c r="H17" i="12"/>
  <c r="H40" i="12" s="1"/>
  <c r="H18" i="12"/>
  <c r="H41" i="12" s="1"/>
  <c r="H19" i="12"/>
  <c r="H42" i="12" s="1"/>
  <c r="H20" i="12"/>
  <c r="H43" i="12" s="1"/>
  <c r="H21" i="12"/>
  <c r="H44" i="12" s="1"/>
  <c r="H22" i="12"/>
  <c r="H45" i="12" s="1"/>
  <c r="H23" i="12"/>
  <c r="H46" i="12" s="1"/>
  <c r="H16" i="12"/>
  <c r="H39" i="12" s="1"/>
  <c r="L27" i="12"/>
  <c r="M27" i="12"/>
  <c r="J27" i="12"/>
  <c r="I29" i="12"/>
  <c r="I30" i="12"/>
  <c r="I31" i="12"/>
  <c r="I32" i="12"/>
  <c r="I33" i="12"/>
  <c r="I34" i="12"/>
  <c r="I35" i="12"/>
  <c r="I36" i="12"/>
  <c r="H38" i="12"/>
  <c r="I39" i="12"/>
  <c r="I40" i="12"/>
  <c r="I41" i="12"/>
  <c r="I42" i="12"/>
  <c r="I43" i="12"/>
  <c r="I44" i="12"/>
  <c r="I45" i="12"/>
  <c r="I46" i="12"/>
  <c r="D53" i="12"/>
  <c r="D44" i="12"/>
  <c r="D33" i="12"/>
  <c r="F33" i="12" s="1"/>
  <c r="D32" i="12"/>
  <c r="F32" i="12" s="1"/>
  <c r="D31" i="12"/>
  <c r="F31" i="12" s="1"/>
  <c r="D30" i="12"/>
  <c r="F30" i="12" s="1"/>
  <c r="D29" i="12"/>
  <c r="F29" i="12" s="1"/>
  <c r="D28" i="12"/>
  <c r="F28" i="12" s="1"/>
  <c r="D27" i="12"/>
  <c r="F27" i="12" s="1"/>
  <c r="D26" i="12"/>
  <c r="F26" i="12" s="1"/>
  <c r="D25" i="12"/>
  <c r="F25" i="12" s="1"/>
  <c r="D24" i="12"/>
  <c r="F24" i="12" s="1"/>
  <c r="D23" i="12"/>
  <c r="F23" i="12" s="1"/>
  <c r="D22" i="12"/>
  <c r="F22" i="12" s="1"/>
  <c r="D21" i="12"/>
  <c r="F21" i="12" s="1"/>
  <c r="D20" i="12"/>
  <c r="F20" i="12" s="1"/>
  <c r="D19" i="12"/>
  <c r="F19" i="12" s="1"/>
  <c r="D18" i="12"/>
  <c r="F18" i="12" s="1"/>
  <c r="D17" i="12"/>
  <c r="F17" i="12" s="1"/>
  <c r="D16" i="12"/>
  <c r="F16" i="12" s="1"/>
  <c r="D15" i="12"/>
  <c r="F15" i="12" s="1"/>
  <c r="D14" i="12"/>
  <c r="F14" i="12" s="1"/>
  <c r="D13" i="12"/>
  <c r="F13" i="12" s="1"/>
  <c r="D12" i="12"/>
  <c r="F12" i="12" s="1"/>
  <c r="D11" i="12"/>
  <c r="F11" i="12" s="1"/>
  <c r="D10" i="12"/>
  <c r="F10" i="12" s="1"/>
  <c r="D9" i="12"/>
  <c r="F9" i="12" s="1"/>
  <c r="D8" i="12"/>
  <c r="F8" i="12" s="1"/>
  <c r="D7" i="12"/>
  <c r="F7" i="12" s="1"/>
  <c r="D6" i="12"/>
  <c r="F6" i="12" s="1"/>
  <c r="F36" i="12" l="1"/>
  <c r="J8" i="12" s="1"/>
  <c r="H5" i="12"/>
  <c r="H28" i="12" s="1"/>
  <c r="I52" i="12"/>
  <c r="G8" i="11" s="1"/>
  <c r="I51" i="12"/>
  <c r="G12" i="11"/>
  <c r="M16" i="12"/>
  <c r="M17" i="12"/>
  <c r="M18" i="12"/>
  <c r="M19" i="12"/>
  <c r="M20" i="12"/>
  <c r="M21" i="12"/>
  <c r="M22" i="12"/>
  <c r="M23" i="12"/>
  <c r="L16" i="12"/>
  <c r="L17" i="12"/>
  <c r="L18" i="12"/>
  <c r="L19" i="12"/>
  <c r="L20" i="12"/>
  <c r="L21" i="12"/>
  <c r="L22" i="12"/>
  <c r="L23" i="12"/>
  <c r="K16" i="12"/>
  <c r="K17" i="12"/>
  <c r="K18" i="12"/>
  <c r="K19" i="12"/>
  <c r="K20" i="12"/>
  <c r="K21" i="12"/>
  <c r="K22" i="12"/>
  <c r="K23" i="12"/>
  <c r="J16" i="12"/>
  <c r="J17" i="12"/>
  <c r="J18" i="12"/>
  <c r="J19" i="12"/>
  <c r="J20" i="12"/>
  <c r="J21" i="12"/>
  <c r="J22" i="12"/>
  <c r="J23" i="12"/>
  <c r="J13" i="12"/>
  <c r="L9" i="12"/>
  <c r="M13" i="12"/>
  <c r="M9" i="12"/>
  <c r="L10" i="12"/>
  <c r="M10" i="12"/>
  <c r="G36" i="9"/>
  <c r="F36" i="9"/>
  <c r="E36" i="9"/>
  <c r="C36" i="9"/>
  <c r="G35" i="9"/>
  <c r="F35" i="9"/>
  <c r="E35" i="9"/>
  <c r="C35" i="9"/>
  <c r="G34" i="9"/>
  <c r="F34" i="9"/>
  <c r="E34" i="9"/>
  <c r="C34" i="9"/>
  <c r="G33" i="9"/>
  <c r="F33" i="9"/>
  <c r="E33" i="9"/>
  <c r="C33" i="9"/>
  <c r="G32" i="9"/>
  <c r="F32" i="9"/>
  <c r="E32" i="9"/>
  <c r="C32" i="9"/>
  <c r="G31" i="9"/>
  <c r="F31" i="9"/>
  <c r="E31" i="9"/>
  <c r="C31" i="9"/>
  <c r="G30" i="9"/>
  <c r="F30" i="9"/>
  <c r="E30" i="9"/>
  <c r="C30" i="9"/>
  <c r="G29" i="9"/>
  <c r="F29" i="9"/>
  <c r="E29" i="9"/>
  <c r="C29" i="9"/>
  <c r="C28" i="9"/>
  <c r="C27" i="9"/>
  <c r="C26" i="9"/>
  <c r="C25" i="9"/>
  <c r="C24" i="9"/>
  <c r="C23" i="9"/>
  <c r="C22" i="9"/>
  <c r="C21" i="9"/>
  <c r="C20" i="9"/>
  <c r="C19" i="9"/>
  <c r="C18" i="9"/>
  <c r="C17" i="9"/>
  <c r="C16" i="9"/>
  <c r="C15" i="9"/>
  <c r="C14" i="9"/>
  <c r="C13" i="9"/>
  <c r="C12" i="9"/>
  <c r="C11" i="9"/>
  <c r="C10" i="9"/>
  <c r="C9" i="9"/>
  <c r="C8" i="9"/>
  <c r="C3" i="9"/>
  <c r="K9" i="12" l="1"/>
  <c r="K13" i="12"/>
  <c r="K10" i="12"/>
  <c r="L8" i="12"/>
  <c r="M12" i="12"/>
  <c r="L7" i="12"/>
  <c r="K12" i="12"/>
  <c r="L12" i="12"/>
  <c r="K6" i="12"/>
  <c r="L13" i="12"/>
  <c r="M8" i="12"/>
  <c r="K8" i="12"/>
  <c r="M11" i="12"/>
  <c r="K11" i="12"/>
  <c r="M7" i="12"/>
  <c r="K7" i="12"/>
  <c r="J12" i="12"/>
  <c r="L11" i="12"/>
  <c r="J11" i="12"/>
  <c r="L6" i="12"/>
  <c r="M6" i="12"/>
  <c r="J9" i="12"/>
  <c r="J6" i="12"/>
  <c r="J7" i="12"/>
  <c r="J10" i="12"/>
  <c r="A3825" i="5"/>
  <c r="B3825" i="5"/>
  <c r="K3824" i="5" s="1"/>
  <c r="C3825" i="5"/>
  <c r="L3824" i="5" s="1"/>
  <c r="D3825" i="5"/>
  <c r="M3824" i="5" s="1"/>
  <c r="A3826" i="5"/>
  <c r="B3826" i="5"/>
  <c r="K3825" i="5" s="1"/>
  <c r="C3826" i="5"/>
  <c r="L3825" i="5" s="1"/>
  <c r="D3826" i="5"/>
  <c r="M3825" i="5" s="1"/>
  <c r="A3827" i="5"/>
  <c r="B3827" i="5"/>
  <c r="K3826" i="5" s="1"/>
  <c r="C3827" i="5"/>
  <c r="L3826" i="5" s="1"/>
  <c r="D3827" i="5"/>
  <c r="M3826" i="5" s="1"/>
  <c r="A3828" i="5"/>
  <c r="B3828" i="5"/>
  <c r="K3827" i="5" s="1"/>
  <c r="C3828" i="5"/>
  <c r="L3827" i="5" s="1"/>
  <c r="D3828" i="5"/>
  <c r="M3827" i="5" s="1"/>
  <c r="A3829" i="5"/>
  <c r="B3829" i="5"/>
  <c r="K3828" i="5" s="1"/>
  <c r="C3829" i="5"/>
  <c r="L3828" i="5" s="1"/>
  <c r="D3829" i="5"/>
  <c r="M3828" i="5" s="1"/>
  <c r="A3830" i="5"/>
  <c r="B3830" i="5"/>
  <c r="K3829" i="5" s="1"/>
  <c r="C3830" i="5"/>
  <c r="L3829" i="5" s="1"/>
  <c r="D3830" i="5"/>
  <c r="M3829" i="5" s="1"/>
  <c r="A3831" i="5"/>
  <c r="B3831" i="5"/>
  <c r="K3830" i="5" s="1"/>
  <c r="C3831" i="5"/>
  <c r="L3830" i="5" s="1"/>
  <c r="D3831" i="5"/>
  <c r="M3830" i="5" s="1"/>
  <c r="A3832" i="5"/>
  <c r="B3832" i="5"/>
  <c r="K3831" i="5" s="1"/>
  <c r="C3832" i="5"/>
  <c r="L3831" i="5" s="1"/>
  <c r="D3832" i="5"/>
  <c r="M3831" i="5" s="1"/>
  <c r="A3833" i="5"/>
  <c r="B3833" i="5"/>
  <c r="K3832" i="5" s="1"/>
  <c r="C3833" i="5"/>
  <c r="L3832" i="5" s="1"/>
  <c r="D3833" i="5"/>
  <c r="M3832" i="5" s="1"/>
  <c r="A3834" i="5"/>
  <c r="B3834" i="5"/>
  <c r="K3833" i="5" s="1"/>
  <c r="C3834" i="5"/>
  <c r="L3833" i="5" s="1"/>
  <c r="D3834" i="5"/>
  <c r="M3833" i="5" s="1"/>
  <c r="A3835" i="5"/>
  <c r="B3835" i="5"/>
  <c r="K3834" i="5" s="1"/>
  <c r="C3835" i="5"/>
  <c r="L3834" i="5" s="1"/>
  <c r="D3835" i="5"/>
  <c r="M3834" i="5" s="1"/>
  <c r="A3836" i="5"/>
  <c r="B3836" i="5"/>
  <c r="K3835" i="5" s="1"/>
  <c r="C3836" i="5"/>
  <c r="L3835" i="5" s="1"/>
  <c r="D3836" i="5"/>
  <c r="M3835" i="5" s="1"/>
  <c r="A3837" i="5"/>
  <c r="B3837" i="5"/>
  <c r="K3836" i="5" s="1"/>
  <c r="C3837" i="5"/>
  <c r="L3836" i="5" s="1"/>
  <c r="D3837" i="5"/>
  <c r="M3836" i="5" s="1"/>
  <c r="A3838" i="5"/>
  <c r="B3838" i="5"/>
  <c r="K3837" i="5" s="1"/>
  <c r="C3838" i="5"/>
  <c r="L3837" i="5" s="1"/>
  <c r="D3838" i="5"/>
  <c r="M3837" i="5" s="1"/>
  <c r="A3839" i="5"/>
  <c r="B3839" i="5"/>
  <c r="K3838" i="5" s="1"/>
  <c r="C3839" i="5"/>
  <c r="L3838" i="5" s="1"/>
  <c r="D3839" i="5"/>
  <c r="M3838" i="5" s="1"/>
  <c r="A3840" i="5"/>
  <c r="B3840" i="5"/>
  <c r="K3839" i="5" s="1"/>
  <c r="C3840" i="5"/>
  <c r="L3839" i="5" s="1"/>
  <c r="D3840" i="5"/>
  <c r="M3839" i="5" s="1"/>
  <c r="A3841" i="5"/>
  <c r="B3841" i="5"/>
  <c r="K3840" i="5" s="1"/>
  <c r="C3841" i="5"/>
  <c r="L3840" i="5" s="1"/>
  <c r="D3841" i="5"/>
  <c r="M3840" i="5" s="1"/>
  <c r="A3842" i="5"/>
  <c r="B3842" i="5"/>
  <c r="K3841" i="5" s="1"/>
  <c r="C3842" i="5"/>
  <c r="L3841" i="5" s="1"/>
  <c r="D3842" i="5"/>
  <c r="M3841" i="5" s="1"/>
  <c r="A3843" i="5"/>
  <c r="B3843" i="5"/>
  <c r="K3842" i="5" s="1"/>
  <c r="C3843" i="5"/>
  <c r="L3842" i="5" s="1"/>
  <c r="D3843" i="5"/>
  <c r="M3842" i="5" s="1"/>
  <c r="A3844" i="5"/>
  <c r="B3844" i="5"/>
  <c r="K3843" i="5" s="1"/>
  <c r="C3844" i="5"/>
  <c r="L3843" i="5" s="1"/>
  <c r="D3844" i="5"/>
  <c r="M3843" i="5" s="1"/>
  <c r="A3845" i="5"/>
  <c r="B3845" i="5"/>
  <c r="K3844" i="5" s="1"/>
  <c r="C3845" i="5"/>
  <c r="L3844" i="5" s="1"/>
  <c r="D3845" i="5"/>
  <c r="M3844" i="5" s="1"/>
  <c r="A3846" i="5"/>
  <c r="B3846" i="5"/>
  <c r="K3845" i="5" s="1"/>
  <c r="C3846" i="5"/>
  <c r="L3845" i="5" s="1"/>
  <c r="D3846" i="5"/>
  <c r="M3845" i="5" s="1"/>
  <c r="A3847" i="5"/>
  <c r="B3847" i="5"/>
  <c r="K3846" i="5" s="1"/>
  <c r="C3847" i="5"/>
  <c r="L3846" i="5" s="1"/>
  <c r="D3847" i="5"/>
  <c r="M3846" i="5" s="1"/>
  <c r="A3848" i="5"/>
  <c r="B3848" i="5"/>
  <c r="K3847" i="5" s="1"/>
  <c r="C3848" i="5"/>
  <c r="L3847" i="5" s="1"/>
  <c r="D3848" i="5"/>
  <c r="M3847" i="5" s="1"/>
  <c r="A3849" i="5"/>
  <c r="B3849" i="5"/>
  <c r="K3848" i="5" s="1"/>
  <c r="C3849" i="5"/>
  <c r="L3848" i="5" s="1"/>
  <c r="D3849" i="5"/>
  <c r="M3848" i="5" s="1"/>
  <c r="A3850" i="5"/>
  <c r="B3850" i="5"/>
  <c r="K3849" i="5" s="1"/>
  <c r="C3850" i="5"/>
  <c r="L3849" i="5" s="1"/>
  <c r="D3850" i="5"/>
  <c r="M3849" i="5" s="1"/>
  <c r="A1929" i="5"/>
  <c r="B1929" i="5"/>
  <c r="K1928" i="5" s="1"/>
  <c r="A1930" i="5"/>
  <c r="B1930" i="5"/>
  <c r="K1929" i="5" s="1"/>
  <c r="A1931" i="5"/>
  <c r="B1931" i="5"/>
  <c r="K1930" i="5" s="1"/>
  <c r="A1932" i="5"/>
  <c r="B1932" i="5"/>
  <c r="K1931" i="5" s="1"/>
  <c r="A1933" i="5"/>
  <c r="B1933" i="5"/>
  <c r="K1932" i="5" s="1"/>
  <c r="A1934" i="5"/>
  <c r="B1934" i="5"/>
  <c r="K1933" i="5" s="1"/>
  <c r="A1935" i="5"/>
  <c r="B1935" i="5"/>
  <c r="K1934" i="5" s="1"/>
  <c r="A1936" i="5"/>
  <c r="B1936" i="5"/>
  <c r="K1935" i="5" s="1"/>
  <c r="A1937" i="5"/>
  <c r="B1937" i="5"/>
  <c r="K1936" i="5" s="1"/>
  <c r="A1938" i="5"/>
  <c r="B1938" i="5"/>
  <c r="K1937" i="5" s="1"/>
  <c r="A1939" i="5"/>
  <c r="B1939" i="5"/>
  <c r="K1938" i="5" s="1"/>
  <c r="A1940" i="5"/>
  <c r="B1940" i="5"/>
  <c r="K1939" i="5" s="1"/>
  <c r="A1941" i="5"/>
  <c r="B1941" i="5"/>
  <c r="K1940" i="5" s="1"/>
  <c r="A1942" i="5"/>
  <c r="B1942" i="5"/>
  <c r="K1941" i="5" s="1"/>
  <c r="A1943" i="5"/>
  <c r="B1943" i="5"/>
  <c r="K1942" i="5" s="1"/>
  <c r="A1944" i="5"/>
  <c r="B1944" i="5"/>
  <c r="K1943" i="5" s="1"/>
  <c r="A1945" i="5"/>
  <c r="B1945" i="5"/>
  <c r="K1944" i="5" s="1"/>
  <c r="A1946" i="5"/>
  <c r="B1946" i="5"/>
  <c r="K1945" i="5" s="1"/>
  <c r="A1947" i="5"/>
  <c r="B1947" i="5"/>
  <c r="K1946" i="5" s="1"/>
  <c r="A1948" i="5"/>
  <c r="B1948" i="5"/>
  <c r="K1947" i="5" s="1"/>
  <c r="A1949" i="5"/>
  <c r="B1949" i="5"/>
  <c r="K1948" i="5" s="1"/>
  <c r="A1950" i="5"/>
  <c r="B1950" i="5"/>
  <c r="K1949" i="5" s="1"/>
  <c r="A1951" i="5"/>
  <c r="B1951" i="5"/>
  <c r="K1950" i="5" s="1"/>
  <c r="A1952" i="5"/>
  <c r="B1952" i="5"/>
  <c r="K1951" i="5" s="1"/>
  <c r="A1953" i="5"/>
  <c r="B1953" i="5"/>
  <c r="K1952" i="5" s="1"/>
  <c r="A1954" i="5"/>
  <c r="B1954" i="5"/>
  <c r="K1953" i="5" s="1"/>
  <c r="A1955" i="5"/>
  <c r="B1955" i="5"/>
  <c r="K1954" i="5" s="1"/>
  <c r="A1956" i="5"/>
  <c r="B1956" i="5"/>
  <c r="K1955" i="5" s="1"/>
  <c r="A1957" i="5"/>
  <c r="B1957" i="5"/>
  <c r="K1956" i="5" s="1"/>
  <c r="A1958" i="5"/>
  <c r="B1958" i="5"/>
  <c r="K1957" i="5" s="1"/>
  <c r="A1959" i="5"/>
  <c r="B1959" i="5"/>
  <c r="K1958" i="5" s="1"/>
  <c r="A1960" i="5"/>
  <c r="B1960" i="5"/>
  <c r="K1959" i="5" s="1"/>
  <c r="A1961" i="5"/>
  <c r="B1961" i="5"/>
  <c r="K1960" i="5" s="1"/>
  <c r="A1962" i="5"/>
  <c r="B1962" i="5"/>
  <c r="K1961" i="5" s="1"/>
  <c r="A1963" i="5"/>
  <c r="B1963" i="5"/>
  <c r="K1962" i="5" s="1"/>
  <c r="A1964" i="5"/>
  <c r="B1964" i="5"/>
  <c r="K1963" i="5" s="1"/>
  <c r="A1965" i="5"/>
  <c r="B1965" i="5"/>
  <c r="K1964" i="5" s="1"/>
  <c r="A1966" i="5"/>
  <c r="B1966" i="5"/>
  <c r="K1965" i="5" s="1"/>
  <c r="A1967" i="5"/>
  <c r="B1967" i="5"/>
  <c r="K1966" i="5" s="1"/>
  <c r="A1968" i="5"/>
  <c r="B1968" i="5"/>
  <c r="K1967" i="5" s="1"/>
  <c r="A1969" i="5"/>
  <c r="B1969" i="5"/>
  <c r="K1968" i="5" s="1"/>
  <c r="A1970" i="5"/>
  <c r="B1970" i="5"/>
  <c r="K1969" i="5" s="1"/>
  <c r="A1971" i="5"/>
  <c r="B1971" i="5"/>
  <c r="K1970" i="5" s="1"/>
  <c r="A1972" i="5"/>
  <c r="B1972" i="5"/>
  <c r="K1971" i="5" s="1"/>
  <c r="A1973" i="5"/>
  <c r="B1973" i="5"/>
  <c r="K1972" i="5" s="1"/>
  <c r="A1974" i="5"/>
  <c r="B1974" i="5"/>
  <c r="K1973" i="5" s="1"/>
  <c r="A1975" i="5"/>
  <c r="B1975" i="5"/>
  <c r="K1974" i="5" s="1"/>
  <c r="A1976" i="5"/>
  <c r="B1976" i="5"/>
  <c r="K1975" i="5" s="1"/>
  <c r="A1977" i="5"/>
  <c r="B1977" i="5"/>
  <c r="K1976" i="5" s="1"/>
  <c r="A1978" i="5"/>
  <c r="B1978" i="5"/>
  <c r="K1977" i="5" s="1"/>
  <c r="A1979" i="5"/>
  <c r="B1979" i="5"/>
  <c r="K1978" i="5" s="1"/>
  <c r="A1980" i="5"/>
  <c r="B1980" i="5"/>
  <c r="K1979" i="5" s="1"/>
  <c r="A1981" i="5"/>
  <c r="B1981" i="5"/>
  <c r="K1980" i="5" s="1"/>
  <c r="A1982" i="5"/>
  <c r="B1982" i="5"/>
  <c r="K1981" i="5" s="1"/>
  <c r="A1983" i="5"/>
  <c r="B1983" i="5"/>
  <c r="K1982" i="5" s="1"/>
  <c r="A1984" i="5"/>
  <c r="B1984" i="5"/>
  <c r="K1983" i="5" s="1"/>
  <c r="A1985" i="5"/>
  <c r="B1985" i="5"/>
  <c r="K1984" i="5" s="1"/>
  <c r="A1986" i="5"/>
  <c r="B1986" i="5"/>
  <c r="K1985" i="5" s="1"/>
  <c r="A1987" i="5"/>
  <c r="B1987" i="5"/>
  <c r="K1986" i="5" s="1"/>
  <c r="A1988" i="5"/>
  <c r="B1988" i="5"/>
  <c r="K1987" i="5" s="1"/>
  <c r="A1989" i="5"/>
  <c r="B1989" i="5"/>
  <c r="K1988" i="5" s="1"/>
  <c r="A1990" i="5"/>
  <c r="B1990" i="5"/>
  <c r="K1989" i="5" s="1"/>
  <c r="A1991" i="5"/>
  <c r="B1991" i="5"/>
  <c r="K1990" i="5" s="1"/>
  <c r="A1992" i="5"/>
  <c r="B1992" i="5"/>
  <c r="K1991" i="5" s="1"/>
  <c r="A1993" i="5"/>
  <c r="B1993" i="5"/>
  <c r="K1992" i="5" s="1"/>
  <c r="A1994" i="5"/>
  <c r="B1994" i="5"/>
  <c r="K1993" i="5" s="1"/>
  <c r="A1995" i="5"/>
  <c r="B1995" i="5"/>
  <c r="K1994" i="5" s="1"/>
  <c r="A1996" i="5"/>
  <c r="B1996" i="5"/>
  <c r="K1995" i="5" s="1"/>
  <c r="A1997" i="5"/>
  <c r="B1997" i="5"/>
  <c r="K1996" i="5" s="1"/>
  <c r="A1998" i="5"/>
  <c r="B1998" i="5"/>
  <c r="K1997" i="5" s="1"/>
  <c r="A1999" i="5"/>
  <c r="B1999" i="5"/>
  <c r="K1998" i="5" s="1"/>
  <c r="A2000" i="5"/>
  <c r="B2000" i="5"/>
  <c r="K1999" i="5" s="1"/>
  <c r="A2001" i="5"/>
  <c r="B2001" i="5"/>
  <c r="K2000" i="5" s="1"/>
  <c r="A2002" i="5"/>
  <c r="B2002" i="5"/>
  <c r="K2001" i="5" s="1"/>
  <c r="A2003" i="5"/>
  <c r="B2003" i="5"/>
  <c r="K2002" i="5" s="1"/>
  <c r="A2004" i="5"/>
  <c r="B2004" i="5"/>
  <c r="K2003" i="5" s="1"/>
  <c r="A2005" i="5"/>
  <c r="B2005" i="5"/>
  <c r="K2004" i="5" s="1"/>
  <c r="A2006" i="5"/>
  <c r="B2006" i="5"/>
  <c r="K2005" i="5" s="1"/>
  <c r="A2007" i="5"/>
  <c r="B2007" i="5"/>
  <c r="K2006" i="5" s="1"/>
  <c r="A2008" i="5"/>
  <c r="B2008" i="5"/>
  <c r="K2007" i="5" s="1"/>
  <c r="A2009" i="5"/>
  <c r="B2009" i="5"/>
  <c r="K2008" i="5" s="1"/>
  <c r="A2010" i="5"/>
  <c r="B2010" i="5"/>
  <c r="K2009" i="5" s="1"/>
  <c r="A2011" i="5"/>
  <c r="B2011" i="5"/>
  <c r="K2010" i="5" s="1"/>
  <c r="A2012" i="5"/>
  <c r="B2012" i="5"/>
  <c r="K2011" i="5" s="1"/>
  <c r="A2013" i="5"/>
  <c r="B2013" i="5"/>
  <c r="K2012" i="5" s="1"/>
  <c r="A2014" i="5"/>
  <c r="B2014" i="5"/>
  <c r="K2013" i="5" s="1"/>
  <c r="A2015" i="5"/>
  <c r="B2015" i="5"/>
  <c r="K2014" i="5" s="1"/>
  <c r="A2016" i="5"/>
  <c r="B2016" i="5"/>
  <c r="K2015" i="5" s="1"/>
  <c r="A2017" i="5"/>
  <c r="B2017" i="5"/>
  <c r="K2016" i="5" s="1"/>
  <c r="A2018" i="5"/>
  <c r="B2018" i="5"/>
  <c r="K2017" i="5" s="1"/>
  <c r="A2019" i="5"/>
  <c r="B2019" i="5"/>
  <c r="K2018" i="5" s="1"/>
  <c r="A2020" i="5"/>
  <c r="B2020" i="5"/>
  <c r="K2019" i="5" s="1"/>
  <c r="A2021" i="5"/>
  <c r="B2021" i="5"/>
  <c r="K2020" i="5" s="1"/>
  <c r="A2022" i="5"/>
  <c r="B2022" i="5"/>
  <c r="K2021" i="5" s="1"/>
  <c r="A2023" i="5"/>
  <c r="B2023" i="5"/>
  <c r="K2022" i="5" s="1"/>
  <c r="A2024" i="5"/>
  <c r="B2024" i="5"/>
  <c r="K2023" i="5" s="1"/>
  <c r="A2025" i="5"/>
  <c r="B2025" i="5"/>
  <c r="K2024" i="5" s="1"/>
  <c r="A2026" i="5"/>
  <c r="B2026" i="5"/>
  <c r="K2025" i="5" s="1"/>
  <c r="A2027" i="5"/>
  <c r="B2027" i="5"/>
  <c r="K2026" i="5" s="1"/>
  <c r="A2028" i="5"/>
  <c r="B2028" i="5"/>
  <c r="K2027" i="5" s="1"/>
  <c r="A2029" i="5"/>
  <c r="B2029" i="5"/>
  <c r="K2028" i="5" s="1"/>
  <c r="A2030" i="5"/>
  <c r="B2030" i="5"/>
  <c r="K2029" i="5" s="1"/>
  <c r="A2031" i="5"/>
  <c r="B2031" i="5"/>
  <c r="K2030" i="5" s="1"/>
  <c r="A2032" i="5"/>
  <c r="B2032" i="5"/>
  <c r="K2031" i="5" s="1"/>
  <c r="A2033" i="5"/>
  <c r="B2033" i="5"/>
  <c r="K2032" i="5" s="1"/>
  <c r="A2034" i="5"/>
  <c r="B2034" i="5"/>
  <c r="K2033" i="5" s="1"/>
  <c r="A2035" i="5"/>
  <c r="B2035" i="5"/>
  <c r="K2034" i="5" s="1"/>
  <c r="A2036" i="5"/>
  <c r="B2036" i="5"/>
  <c r="K2035" i="5" s="1"/>
  <c r="A2037" i="5"/>
  <c r="B2037" i="5"/>
  <c r="K2036" i="5" s="1"/>
  <c r="A2038" i="5"/>
  <c r="B2038" i="5"/>
  <c r="K2037" i="5" s="1"/>
  <c r="A2039" i="5"/>
  <c r="B2039" i="5"/>
  <c r="K2038" i="5" s="1"/>
  <c r="A2040" i="5"/>
  <c r="B2040" i="5"/>
  <c r="K2039" i="5" s="1"/>
  <c r="A2041" i="5"/>
  <c r="B2041" i="5"/>
  <c r="K2040" i="5" s="1"/>
  <c r="A2042" i="5"/>
  <c r="B2042" i="5"/>
  <c r="K2041" i="5" s="1"/>
  <c r="A2043" i="5"/>
  <c r="B2043" i="5"/>
  <c r="K2042" i="5" s="1"/>
  <c r="A2044" i="5"/>
  <c r="B2044" i="5"/>
  <c r="K2043" i="5" s="1"/>
  <c r="A2045" i="5"/>
  <c r="B2045" i="5"/>
  <c r="K2044" i="5" s="1"/>
  <c r="A2046" i="5"/>
  <c r="B2046" i="5"/>
  <c r="K2045" i="5" s="1"/>
  <c r="A2047" i="5"/>
  <c r="B2047" i="5"/>
  <c r="K2046" i="5" s="1"/>
  <c r="A2048" i="5"/>
  <c r="B2048" i="5"/>
  <c r="K2047" i="5" s="1"/>
  <c r="A2049" i="5"/>
  <c r="B2049" i="5"/>
  <c r="K2048" i="5" s="1"/>
  <c r="A2050" i="5"/>
  <c r="B2050" i="5"/>
  <c r="K2049" i="5" s="1"/>
  <c r="A2051" i="5"/>
  <c r="B2051" i="5"/>
  <c r="K2050" i="5" s="1"/>
  <c r="A2052" i="5"/>
  <c r="B2052" i="5"/>
  <c r="K2051" i="5" s="1"/>
  <c r="A2053" i="5"/>
  <c r="B2053" i="5"/>
  <c r="K2052" i="5" s="1"/>
  <c r="A2054" i="5"/>
  <c r="B2054" i="5"/>
  <c r="K2053" i="5" s="1"/>
  <c r="A2055" i="5"/>
  <c r="B2055" i="5"/>
  <c r="K2054" i="5" s="1"/>
  <c r="A2056" i="5"/>
  <c r="B2056" i="5"/>
  <c r="K2055" i="5" s="1"/>
  <c r="A2057" i="5"/>
  <c r="B2057" i="5"/>
  <c r="K2056" i="5" s="1"/>
  <c r="A2058" i="5"/>
  <c r="B2058" i="5"/>
  <c r="K2057" i="5" s="1"/>
  <c r="A2059" i="5"/>
  <c r="B2059" i="5"/>
  <c r="K2058" i="5" s="1"/>
  <c r="A2060" i="5"/>
  <c r="B2060" i="5"/>
  <c r="K2059" i="5" s="1"/>
  <c r="A2061" i="5"/>
  <c r="B2061" i="5"/>
  <c r="K2060" i="5" s="1"/>
  <c r="A2062" i="5"/>
  <c r="B2062" i="5"/>
  <c r="K2061" i="5" s="1"/>
  <c r="A2063" i="5"/>
  <c r="B2063" i="5"/>
  <c r="K2062" i="5" s="1"/>
  <c r="A2064" i="5"/>
  <c r="B2064" i="5"/>
  <c r="K2063" i="5" s="1"/>
  <c r="A2065" i="5"/>
  <c r="B2065" i="5"/>
  <c r="K2064" i="5" s="1"/>
  <c r="A2066" i="5"/>
  <c r="B2066" i="5"/>
  <c r="K2065" i="5" s="1"/>
  <c r="A2067" i="5"/>
  <c r="B2067" i="5"/>
  <c r="K2066" i="5" s="1"/>
  <c r="A2068" i="5"/>
  <c r="B2068" i="5"/>
  <c r="K2067" i="5" s="1"/>
  <c r="A2069" i="5"/>
  <c r="B2069" i="5"/>
  <c r="K2068" i="5" s="1"/>
  <c r="A2070" i="5"/>
  <c r="B2070" i="5"/>
  <c r="K2069" i="5" s="1"/>
  <c r="A2071" i="5"/>
  <c r="B2071" i="5"/>
  <c r="K2070" i="5" s="1"/>
  <c r="A2072" i="5"/>
  <c r="B2072" i="5"/>
  <c r="K2071" i="5" s="1"/>
  <c r="A2073" i="5"/>
  <c r="B2073" i="5"/>
  <c r="K2072" i="5" s="1"/>
  <c r="A2074" i="5"/>
  <c r="B2074" i="5"/>
  <c r="K2073" i="5" s="1"/>
  <c r="A2075" i="5"/>
  <c r="B2075" i="5"/>
  <c r="K2074" i="5" s="1"/>
  <c r="A2076" i="5"/>
  <c r="B2076" i="5"/>
  <c r="K2075" i="5" s="1"/>
  <c r="A2077" i="5"/>
  <c r="B2077" i="5"/>
  <c r="K2076" i="5" s="1"/>
  <c r="A2078" i="5"/>
  <c r="B2078" i="5"/>
  <c r="K2077" i="5" s="1"/>
  <c r="A2079" i="5"/>
  <c r="B2079" i="5"/>
  <c r="K2078" i="5" s="1"/>
  <c r="A2080" i="5"/>
  <c r="B2080" i="5"/>
  <c r="K2079" i="5" s="1"/>
  <c r="A2081" i="5"/>
  <c r="B2081" i="5"/>
  <c r="K2080" i="5" s="1"/>
  <c r="A2082" i="5"/>
  <c r="B2082" i="5"/>
  <c r="K2081" i="5" s="1"/>
  <c r="A2083" i="5"/>
  <c r="B2083" i="5"/>
  <c r="K2082" i="5" s="1"/>
  <c r="A2084" i="5"/>
  <c r="B2084" i="5"/>
  <c r="K2083" i="5" s="1"/>
  <c r="A2085" i="5"/>
  <c r="B2085" i="5"/>
  <c r="K2084" i="5" s="1"/>
  <c r="A2086" i="5"/>
  <c r="B2086" i="5"/>
  <c r="K2085" i="5" s="1"/>
  <c r="A2087" i="5"/>
  <c r="B2087" i="5"/>
  <c r="K2086" i="5" s="1"/>
  <c r="A2088" i="5"/>
  <c r="B2088" i="5"/>
  <c r="K2087" i="5" s="1"/>
  <c r="A2089" i="5"/>
  <c r="B2089" i="5"/>
  <c r="K2088" i="5" s="1"/>
  <c r="A2090" i="5"/>
  <c r="B2090" i="5"/>
  <c r="K2089" i="5" s="1"/>
  <c r="A2091" i="5"/>
  <c r="B2091" i="5"/>
  <c r="K2090" i="5" s="1"/>
  <c r="A2092" i="5"/>
  <c r="B2092" i="5"/>
  <c r="K2091" i="5" s="1"/>
  <c r="A2093" i="5"/>
  <c r="B2093" i="5"/>
  <c r="K2092" i="5" s="1"/>
  <c r="A2094" i="5"/>
  <c r="B2094" i="5"/>
  <c r="K2093" i="5" s="1"/>
  <c r="A2095" i="5"/>
  <c r="B2095" i="5"/>
  <c r="K2094" i="5" s="1"/>
  <c r="A2096" i="5"/>
  <c r="B2096" i="5"/>
  <c r="K2095" i="5" s="1"/>
  <c r="A2097" i="5"/>
  <c r="B2097" i="5"/>
  <c r="K2096" i="5" s="1"/>
  <c r="A2098" i="5"/>
  <c r="B2098" i="5"/>
  <c r="K2097" i="5" s="1"/>
  <c r="A2099" i="5"/>
  <c r="B2099" i="5"/>
  <c r="K2098" i="5" s="1"/>
  <c r="A2100" i="5"/>
  <c r="B2100" i="5"/>
  <c r="K2099" i="5" s="1"/>
  <c r="A2101" i="5"/>
  <c r="B2101" i="5"/>
  <c r="K2100" i="5" s="1"/>
  <c r="A2102" i="5"/>
  <c r="B2102" i="5"/>
  <c r="K2101" i="5" s="1"/>
  <c r="A2103" i="5"/>
  <c r="B2103" i="5"/>
  <c r="K2102" i="5" s="1"/>
  <c r="A2104" i="5"/>
  <c r="B2104" i="5"/>
  <c r="K2103" i="5" s="1"/>
  <c r="A2105" i="5"/>
  <c r="B2105" i="5"/>
  <c r="K2104" i="5" s="1"/>
  <c r="A2106" i="5"/>
  <c r="B2106" i="5"/>
  <c r="K2105" i="5" s="1"/>
  <c r="A2107" i="5"/>
  <c r="B2107" i="5"/>
  <c r="K2106" i="5" s="1"/>
  <c r="A2108" i="5"/>
  <c r="B2108" i="5"/>
  <c r="K2107" i="5" s="1"/>
  <c r="A2109" i="5"/>
  <c r="B2109" i="5"/>
  <c r="K2108" i="5" s="1"/>
  <c r="A2110" i="5"/>
  <c r="B2110" i="5"/>
  <c r="K2109" i="5" s="1"/>
  <c r="A2111" i="5"/>
  <c r="B2111" i="5"/>
  <c r="K2110" i="5" s="1"/>
  <c r="A2112" i="5"/>
  <c r="B2112" i="5"/>
  <c r="K2111" i="5" s="1"/>
  <c r="A2113" i="5"/>
  <c r="B2113" i="5"/>
  <c r="K2112" i="5" s="1"/>
  <c r="A2114" i="5"/>
  <c r="B2114" i="5"/>
  <c r="K2113" i="5" s="1"/>
  <c r="A2115" i="5"/>
  <c r="B2115" i="5"/>
  <c r="K2114" i="5" s="1"/>
  <c r="A2116" i="5"/>
  <c r="B2116" i="5"/>
  <c r="K2115" i="5" s="1"/>
  <c r="A2117" i="5"/>
  <c r="B2117" i="5"/>
  <c r="K2116" i="5" s="1"/>
  <c r="A2118" i="5"/>
  <c r="B2118" i="5"/>
  <c r="K2117" i="5" s="1"/>
  <c r="A2119" i="5"/>
  <c r="B2119" i="5"/>
  <c r="K2118" i="5" s="1"/>
  <c r="A2120" i="5"/>
  <c r="B2120" i="5"/>
  <c r="K2119" i="5" s="1"/>
  <c r="A2121" i="5"/>
  <c r="B2121" i="5"/>
  <c r="K2120" i="5" s="1"/>
  <c r="A2122" i="5"/>
  <c r="B2122" i="5"/>
  <c r="K2121" i="5" s="1"/>
  <c r="A2123" i="5"/>
  <c r="B2123" i="5"/>
  <c r="K2122" i="5" s="1"/>
  <c r="A2124" i="5"/>
  <c r="B2124" i="5"/>
  <c r="K2123" i="5" s="1"/>
  <c r="A2125" i="5"/>
  <c r="B2125" i="5"/>
  <c r="K2124" i="5" s="1"/>
  <c r="A2126" i="5"/>
  <c r="B2126" i="5"/>
  <c r="K2125" i="5" s="1"/>
  <c r="A2127" i="5"/>
  <c r="B2127" i="5"/>
  <c r="K2126" i="5" s="1"/>
  <c r="A2128" i="5"/>
  <c r="B2128" i="5"/>
  <c r="K2127" i="5" s="1"/>
  <c r="A2129" i="5"/>
  <c r="B2129" i="5"/>
  <c r="K2128" i="5" s="1"/>
  <c r="A2130" i="5"/>
  <c r="B2130" i="5"/>
  <c r="K2129" i="5" s="1"/>
  <c r="A2131" i="5"/>
  <c r="B2131" i="5"/>
  <c r="K2130" i="5" s="1"/>
  <c r="A2132" i="5"/>
  <c r="B2132" i="5"/>
  <c r="K2131" i="5" s="1"/>
  <c r="A2133" i="5"/>
  <c r="B2133" i="5"/>
  <c r="K2132" i="5" s="1"/>
  <c r="A2134" i="5"/>
  <c r="B2134" i="5"/>
  <c r="K2133" i="5" s="1"/>
  <c r="A2135" i="5"/>
  <c r="B2135" i="5"/>
  <c r="K2134" i="5" s="1"/>
  <c r="A2136" i="5"/>
  <c r="B2136" i="5"/>
  <c r="K2135" i="5" s="1"/>
  <c r="A2137" i="5"/>
  <c r="B2137" i="5"/>
  <c r="K2136" i="5" s="1"/>
  <c r="A2138" i="5"/>
  <c r="B2138" i="5"/>
  <c r="K2137" i="5" s="1"/>
  <c r="A2139" i="5"/>
  <c r="B2139" i="5"/>
  <c r="K2138" i="5" s="1"/>
  <c r="A2140" i="5"/>
  <c r="B2140" i="5"/>
  <c r="K2139" i="5" s="1"/>
  <c r="A2141" i="5"/>
  <c r="B2141" i="5"/>
  <c r="K2140" i="5" s="1"/>
  <c r="A2142" i="5"/>
  <c r="B2142" i="5"/>
  <c r="K2141" i="5" s="1"/>
  <c r="A2143" i="5"/>
  <c r="B2143" i="5"/>
  <c r="K2142" i="5" s="1"/>
  <c r="A2144" i="5"/>
  <c r="B2144" i="5"/>
  <c r="K2143" i="5" s="1"/>
  <c r="A2145" i="5"/>
  <c r="B2145" i="5"/>
  <c r="K2144" i="5" s="1"/>
  <c r="A2146" i="5"/>
  <c r="B2146" i="5"/>
  <c r="K2145" i="5" s="1"/>
  <c r="A2147" i="5"/>
  <c r="B2147" i="5"/>
  <c r="K2146" i="5" s="1"/>
  <c r="A2148" i="5"/>
  <c r="B2148" i="5"/>
  <c r="K2147" i="5" s="1"/>
  <c r="A2149" i="5"/>
  <c r="B2149" i="5"/>
  <c r="K2148" i="5" s="1"/>
  <c r="A2150" i="5"/>
  <c r="B2150" i="5"/>
  <c r="K2149" i="5" s="1"/>
  <c r="A2151" i="5"/>
  <c r="B2151" i="5"/>
  <c r="K2150" i="5" s="1"/>
  <c r="A2152" i="5"/>
  <c r="B2152" i="5"/>
  <c r="K2151" i="5" s="1"/>
  <c r="A2153" i="5"/>
  <c r="B2153" i="5"/>
  <c r="K2152" i="5" s="1"/>
  <c r="A2154" i="5"/>
  <c r="B2154" i="5"/>
  <c r="K2153" i="5" s="1"/>
  <c r="A2155" i="5"/>
  <c r="B2155" i="5"/>
  <c r="K2154" i="5" s="1"/>
  <c r="A2156" i="5"/>
  <c r="B2156" i="5"/>
  <c r="K2155" i="5" s="1"/>
  <c r="A2157" i="5"/>
  <c r="B2157" i="5"/>
  <c r="K2156" i="5" s="1"/>
  <c r="A2158" i="5"/>
  <c r="B2158" i="5"/>
  <c r="K2157" i="5" s="1"/>
  <c r="A2159" i="5"/>
  <c r="B2159" i="5"/>
  <c r="K2158" i="5" s="1"/>
  <c r="A2160" i="5"/>
  <c r="B2160" i="5"/>
  <c r="K2159" i="5" s="1"/>
  <c r="A2161" i="5"/>
  <c r="B2161" i="5"/>
  <c r="K2160" i="5" s="1"/>
  <c r="A2162" i="5"/>
  <c r="B2162" i="5"/>
  <c r="K2161" i="5" s="1"/>
  <c r="A2163" i="5"/>
  <c r="B2163" i="5"/>
  <c r="K2162" i="5" s="1"/>
  <c r="A2164" i="5"/>
  <c r="B2164" i="5"/>
  <c r="K2163" i="5" s="1"/>
  <c r="A2165" i="5"/>
  <c r="B2165" i="5"/>
  <c r="K2164" i="5" s="1"/>
  <c r="A2166" i="5"/>
  <c r="B2166" i="5"/>
  <c r="K2165" i="5" s="1"/>
  <c r="A2167" i="5"/>
  <c r="B2167" i="5"/>
  <c r="K2166" i="5" s="1"/>
  <c r="A2168" i="5"/>
  <c r="B2168" i="5"/>
  <c r="K2167" i="5" s="1"/>
  <c r="C2168" i="5"/>
  <c r="L2167" i="5" s="1"/>
  <c r="A2169" i="5"/>
  <c r="B2169" i="5"/>
  <c r="K2168" i="5" s="1"/>
  <c r="C2169" i="5"/>
  <c r="L2168" i="5" s="1"/>
  <c r="A2170" i="5"/>
  <c r="B2170" i="5"/>
  <c r="K2169" i="5" s="1"/>
  <c r="C2170" i="5"/>
  <c r="L2169" i="5" s="1"/>
  <c r="A2171" i="5"/>
  <c r="B2171" i="5"/>
  <c r="K2170" i="5" s="1"/>
  <c r="C2171" i="5"/>
  <c r="L2170" i="5" s="1"/>
  <c r="A2172" i="5"/>
  <c r="B2172" i="5"/>
  <c r="K2171" i="5" s="1"/>
  <c r="C2172" i="5"/>
  <c r="L2171" i="5" s="1"/>
  <c r="A2173" i="5"/>
  <c r="B2173" i="5"/>
  <c r="K2172" i="5" s="1"/>
  <c r="C2173" i="5"/>
  <c r="L2172" i="5" s="1"/>
  <c r="A2174" i="5"/>
  <c r="B2174" i="5"/>
  <c r="K2173" i="5" s="1"/>
  <c r="C2174" i="5"/>
  <c r="L2173" i="5" s="1"/>
  <c r="A2175" i="5"/>
  <c r="B2175" i="5"/>
  <c r="K2174" i="5" s="1"/>
  <c r="C2175" i="5"/>
  <c r="L2174" i="5" s="1"/>
  <c r="A2176" i="5"/>
  <c r="B2176" i="5"/>
  <c r="K2175" i="5" s="1"/>
  <c r="C2176" i="5"/>
  <c r="L2175" i="5" s="1"/>
  <c r="A2177" i="5"/>
  <c r="B2177" i="5"/>
  <c r="K2176" i="5" s="1"/>
  <c r="C2177" i="5"/>
  <c r="L2176" i="5" s="1"/>
  <c r="A2178" i="5"/>
  <c r="B2178" i="5"/>
  <c r="K2177" i="5" s="1"/>
  <c r="C2178" i="5"/>
  <c r="L2177" i="5" s="1"/>
  <c r="A2179" i="5"/>
  <c r="B2179" i="5"/>
  <c r="K2178" i="5" s="1"/>
  <c r="C2179" i="5"/>
  <c r="L2178" i="5" s="1"/>
  <c r="A2180" i="5"/>
  <c r="B2180" i="5"/>
  <c r="K2179" i="5" s="1"/>
  <c r="C2180" i="5"/>
  <c r="L2179" i="5" s="1"/>
  <c r="A2181" i="5"/>
  <c r="B2181" i="5"/>
  <c r="K2180" i="5" s="1"/>
  <c r="C2181" i="5"/>
  <c r="L2180" i="5" s="1"/>
  <c r="A2182" i="5"/>
  <c r="B2182" i="5"/>
  <c r="K2181" i="5" s="1"/>
  <c r="C2182" i="5"/>
  <c r="L2181" i="5" s="1"/>
  <c r="A2183" i="5"/>
  <c r="B2183" i="5"/>
  <c r="K2182" i="5" s="1"/>
  <c r="C2183" i="5"/>
  <c r="L2182" i="5" s="1"/>
  <c r="A2184" i="5"/>
  <c r="B2184" i="5"/>
  <c r="K2183" i="5" s="1"/>
  <c r="C2184" i="5"/>
  <c r="L2183" i="5" s="1"/>
  <c r="A2185" i="5"/>
  <c r="B2185" i="5"/>
  <c r="K2184" i="5" s="1"/>
  <c r="C2185" i="5"/>
  <c r="L2184" i="5" s="1"/>
  <c r="A2186" i="5"/>
  <c r="B2186" i="5"/>
  <c r="K2185" i="5" s="1"/>
  <c r="C2186" i="5"/>
  <c r="L2185" i="5" s="1"/>
  <c r="A2187" i="5"/>
  <c r="B2187" i="5"/>
  <c r="K2186" i="5" s="1"/>
  <c r="C2187" i="5"/>
  <c r="L2186" i="5" s="1"/>
  <c r="A2188" i="5"/>
  <c r="B2188" i="5"/>
  <c r="K2187" i="5" s="1"/>
  <c r="C2188" i="5"/>
  <c r="L2187" i="5" s="1"/>
  <c r="A2189" i="5"/>
  <c r="B2189" i="5"/>
  <c r="K2188" i="5" s="1"/>
  <c r="C2189" i="5"/>
  <c r="L2188" i="5" s="1"/>
  <c r="A2190" i="5"/>
  <c r="B2190" i="5"/>
  <c r="K2189" i="5" s="1"/>
  <c r="C2190" i="5"/>
  <c r="L2189" i="5" s="1"/>
  <c r="A2191" i="5"/>
  <c r="B2191" i="5"/>
  <c r="K2190" i="5" s="1"/>
  <c r="C2191" i="5"/>
  <c r="L2190" i="5" s="1"/>
  <c r="A2192" i="5"/>
  <c r="B2192" i="5"/>
  <c r="K2191" i="5" s="1"/>
  <c r="C2192" i="5"/>
  <c r="L2191" i="5" s="1"/>
  <c r="A2193" i="5"/>
  <c r="B2193" i="5"/>
  <c r="K2192" i="5" s="1"/>
  <c r="C2193" i="5"/>
  <c r="L2192" i="5" s="1"/>
  <c r="A2194" i="5"/>
  <c r="B2194" i="5"/>
  <c r="K2193" i="5" s="1"/>
  <c r="C2194" i="5"/>
  <c r="L2193" i="5" s="1"/>
  <c r="A2195" i="5"/>
  <c r="B2195" i="5"/>
  <c r="K2194" i="5" s="1"/>
  <c r="C2195" i="5"/>
  <c r="L2194" i="5" s="1"/>
  <c r="A2196" i="5"/>
  <c r="B2196" i="5"/>
  <c r="K2195" i="5" s="1"/>
  <c r="C2196" i="5"/>
  <c r="L2195" i="5" s="1"/>
  <c r="A2197" i="5"/>
  <c r="B2197" i="5"/>
  <c r="K2196" i="5" s="1"/>
  <c r="C2197" i="5"/>
  <c r="L2196" i="5" s="1"/>
  <c r="A2198" i="5"/>
  <c r="B2198" i="5"/>
  <c r="K2197" i="5" s="1"/>
  <c r="C2198" i="5"/>
  <c r="L2197" i="5" s="1"/>
  <c r="A2199" i="5"/>
  <c r="B2199" i="5"/>
  <c r="K2198" i="5" s="1"/>
  <c r="C2199" i="5"/>
  <c r="L2198" i="5" s="1"/>
  <c r="A2200" i="5"/>
  <c r="B2200" i="5"/>
  <c r="K2199" i="5" s="1"/>
  <c r="C2200" i="5"/>
  <c r="L2199" i="5" s="1"/>
  <c r="A2201" i="5"/>
  <c r="B2201" i="5"/>
  <c r="K2200" i="5" s="1"/>
  <c r="C2201" i="5"/>
  <c r="L2200" i="5" s="1"/>
  <c r="A2202" i="5"/>
  <c r="B2202" i="5"/>
  <c r="K2201" i="5" s="1"/>
  <c r="C2202" i="5"/>
  <c r="L2201" i="5" s="1"/>
  <c r="A2203" i="5"/>
  <c r="B2203" i="5"/>
  <c r="K2202" i="5" s="1"/>
  <c r="C2203" i="5"/>
  <c r="L2202" i="5" s="1"/>
  <c r="A2204" i="5"/>
  <c r="B2204" i="5"/>
  <c r="K2203" i="5" s="1"/>
  <c r="C2204" i="5"/>
  <c r="L2203" i="5" s="1"/>
  <c r="A2205" i="5"/>
  <c r="B2205" i="5"/>
  <c r="K2204" i="5" s="1"/>
  <c r="C2205" i="5"/>
  <c r="L2204" i="5" s="1"/>
  <c r="A2206" i="5"/>
  <c r="B2206" i="5"/>
  <c r="K2205" i="5" s="1"/>
  <c r="C2206" i="5"/>
  <c r="L2205" i="5" s="1"/>
  <c r="A2207" i="5"/>
  <c r="B2207" i="5"/>
  <c r="K2206" i="5" s="1"/>
  <c r="C2207" i="5"/>
  <c r="L2206" i="5" s="1"/>
  <c r="A2208" i="5"/>
  <c r="B2208" i="5"/>
  <c r="K2207" i="5" s="1"/>
  <c r="C2208" i="5"/>
  <c r="L2207" i="5" s="1"/>
  <c r="A2209" i="5"/>
  <c r="B2209" i="5"/>
  <c r="K2208" i="5" s="1"/>
  <c r="C2209" i="5"/>
  <c r="L2208" i="5" s="1"/>
  <c r="A2210" i="5"/>
  <c r="B2210" i="5"/>
  <c r="K2209" i="5" s="1"/>
  <c r="C2210" i="5"/>
  <c r="L2209" i="5" s="1"/>
  <c r="A2211" i="5"/>
  <c r="B2211" i="5"/>
  <c r="K2210" i="5" s="1"/>
  <c r="C2211" i="5"/>
  <c r="L2210" i="5" s="1"/>
  <c r="A2212" i="5"/>
  <c r="B2212" i="5"/>
  <c r="K2211" i="5" s="1"/>
  <c r="C2212" i="5"/>
  <c r="L2211" i="5" s="1"/>
  <c r="A2213" i="5"/>
  <c r="B2213" i="5"/>
  <c r="K2212" i="5" s="1"/>
  <c r="C2213" i="5"/>
  <c r="L2212" i="5" s="1"/>
  <c r="A2214" i="5"/>
  <c r="B2214" i="5"/>
  <c r="K2213" i="5" s="1"/>
  <c r="C2214" i="5"/>
  <c r="L2213" i="5" s="1"/>
  <c r="A2215" i="5"/>
  <c r="B2215" i="5"/>
  <c r="K2214" i="5" s="1"/>
  <c r="C2215" i="5"/>
  <c r="L2214" i="5" s="1"/>
  <c r="A2216" i="5"/>
  <c r="B2216" i="5"/>
  <c r="K2215" i="5" s="1"/>
  <c r="C2216" i="5"/>
  <c r="L2215" i="5" s="1"/>
  <c r="A2217" i="5"/>
  <c r="B2217" i="5"/>
  <c r="K2216" i="5" s="1"/>
  <c r="C2217" i="5"/>
  <c r="L2216" i="5" s="1"/>
  <c r="A2218" i="5"/>
  <c r="B2218" i="5"/>
  <c r="K2217" i="5" s="1"/>
  <c r="C2218" i="5"/>
  <c r="L2217" i="5" s="1"/>
  <c r="A2219" i="5"/>
  <c r="B2219" i="5"/>
  <c r="K2218" i="5" s="1"/>
  <c r="C2219" i="5"/>
  <c r="L2218" i="5" s="1"/>
  <c r="A2220" i="5"/>
  <c r="B2220" i="5"/>
  <c r="K2219" i="5" s="1"/>
  <c r="C2220" i="5"/>
  <c r="L2219" i="5" s="1"/>
  <c r="A2221" i="5"/>
  <c r="B2221" i="5"/>
  <c r="K2220" i="5" s="1"/>
  <c r="C2221" i="5"/>
  <c r="L2220" i="5" s="1"/>
  <c r="A2222" i="5"/>
  <c r="B2222" i="5"/>
  <c r="K2221" i="5" s="1"/>
  <c r="C2222" i="5"/>
  <c r="L2221" i="5" s="1"/>
  <c r="A2223" i="5"/>
  <c r="B2223" i="5"/>
  <c r="K2222" i="5" s="1"/>
  <c r="C2223" i="5"/>
  <c r="L2222" i="5" s="1"/>
  <c r="A2224" i="5"/>
  <c r="B2224" i="5"/>
  <c r="K2223" i="5" s="1"/>
  <c r="C2224" i="5"/>
  <c r="L2223" i="5" s="1"/>
  <c r="A2225" i="5"/>
  <c r="B2225" i="5"/>
  <c r="K2224" i="5" s="1"/>
  <c r="C2225" i="5"/>
  <c r="L2224" i="5" s="1"/>
  <c r="A2226" i="5"/>
  <c r="B2226" i="5"/>
  <c r="K2225" i="5" s="1"/>
  <c r="C2226" i="5"/>
  <c r="L2225" i="5" s="1"/>
  <c r="A2227" i="5"/>
  <c r="B2227" i="5"/>
  <c r="K2226" i="5" s="1"/>
  <c r="C2227" i="5"/>
  <c r="L2226" i="5" s="1"/>
  <c r="A2228" i="5"/>
  <c r="B2228" i="5"/>
  <c r="K2227" i="5" s="1"/>
  <c r="C2228" i="5"/>
  <c r="L2227" i="5" s="1"/>
  <c r="A2229" i="5"/>
  <c r="B2229" i="5"/>
  <c r="K2228" i="5" s="1"/>
  <c r="C2229" i="5"/>
  <c r="L2228" i="5" s="1"/>
  <c r="A2230" i="5"/>
  <c r="B2230" i="5"/>
  <c r="K2229" i="5" s="1"/>
  <c r="C2230" i="5"/>
  <c r="L2229" i="5" s="1"/>
  <c r="A2231" i="5"/>
  <c r="B2231" i="5"/>
  <c r="K2230" i="5" s="1"/>
  <c r="C2231" i="5"/>
  <c r="L2230" i="5" s="1"/>
  <c r="A2232" i="5"/>
  <c r="B2232" i="5"/>
  <c r="K2231" i="5" s="1"/>
  <c r="C2232" i="5"/>
  <c r="L2231" i="5" s="1"/>
  <c r="A2233" i="5"/>
  <c r="B2233" i="5"/>
  <c r="K2232" i="5" s="1"/>
  <c r="C2233" i="5"/>
  <c r="L2232" i="5" s="1"/>
  <c r="A2234" i="5"/>
  <c r="B2234" i="5"/>
  <c r="K2233" i="5" s="1"/>
  <c r="C2234" i="5"/>
  <c r="L2233" i="5" s="1"/>
  <c r="A2235" i="5"/>
  <c r="B2235" i="5"/>
  <c r="K2234" i="5" s="1"/>
  <c r="C2235" i="5"/>
  <c r="L2234" i="5" s="1"/>
  <c r="A2236" i="5"/>
  <c r="B2236" i="5"/>
  <c r="K2235" i="5" s="1"/>
  <c r="C2236" i="5"/>
  <c r="L2235" i="5" s="1"/>
  <c r="A2237" i="5"/>
  <c r="B2237" i="5"/>
  <c r="K2236" i="5" s="1"/>
  <c r="C2237" i="5"/>
  <c r="L2236" i="5" s="1"/>
  <c r="A2238" i="5"/>
  <c r="B2238" i="5"/>
  <c r="K2237" i="5" s="1"/>
  <c r="C2238" i="5"/>
  <c r="L2237" i="5" s="1"/>
  <c r="A2239" i="5"/>
  <c r="B2239" i="5"/>
  <c r="K2238" i="5" s="1"/>
  <c r="C2239" i="5"/>
  <c r="L2238" i="5" s="1"/>
  <c r="A2240" i="5"/>
  <c r="B2240" i="5"/>
  <c r="K2239" i="5" s="1"/>
  <c r="C2240" i="5"/>
  <c r="L2239" i="5" s="1"/>
  <c r="A2241" i="5"/>
  <c r="B2241" i="5"/>
  <c r="K2240" i="5" s="1"/>
  <c r="C2241" i="5"/>
  <c r="L2240" i="5" s="1"/>
  <c r="A2242" i="5"/>
  <c r="B2242" i="5"/>
  <c r="K2241" i="5" s="1"/>
  <c r="C2242" i="5"/>
  <c r="L2241" i="5" s="1"/>
  <c r="A2243" i="5"/>
  <c r="B2243" i="5"/>
  <c r="K2242" i="5" s="1"/>
  <c r="C2243" i="5"/>
  <c r="L2242" i="5" s="1"/>
  <c r="A2244" i="5"/>
  <c r="B2244" i="5"/>
  <c r="K2243" i="5" s="1"/>
  <c r="C2244" i="5"/>
  <c r="L2243" i="5" s="1"/>
  <c r="A2245" i="5"/>
  <c r="B2245" i="5"/>
  <c r="K2244" i="5" s="1"/>
  <c r="C2245" i="5"/>
  <c r="L2244" i="5" s="1"/>
  <c r="A2246" i="5"/>
  <c r="B2246" i="5"/>
  <c r="K2245" i="5" s="1"/>
  <c r="C2246" i="5"/>
  <c r="L2245" i="5" s="1"/>
  <c r="A2247" i="5"/>
  <c r="B2247" i="5"/>
  <c r="K2246" i="5" s="1"/>
  <c r="C2247" i="5"/>
  <c r="L2246" i="5" s="1"/>
  <c r="A2248" i="5"/>
  <c r="B2248" i="5"/>
  <c r="K2247" i="5" s="1"/>
  <c r="C2248" i="5"/>
  <c r="L2247" i="5" s="1"/>
  <c r="A2249" i="5"/>
  <c r="B2249" i="5"/>
  <c r="K2248" i="5" s="1"/>
  <c r="C2249" i="5"/>
  <c r="L2248" i="5" s="1"/>
  <c r="A2250" i="5"/>
  <c r="B2250" i="5"/>
  <c r="K2249" i="5" s="1"/>
  <c r="C2250" i="5"/>
  <c r="L2249" i="5" s="1"/>
  <c r="A2251" i="5"/>
  <c r="B2251" i="5"/>
  <c r="K2250" i="5" s="1"/>
  <c r="C2251" i="5"/>
  <c r="L2250" i="5" s="1"/>
  <c r="A2252" i="5"/>
  <c r="B2252" i="5"/>
  <c r="K2251" i="5" s="1"/>
  <c r="C2252" i="5"/>
  <c r="L2251" i="5" s="1"/>
  <c r="A2253" i="5"/>
  <c r="B2253" i="5"/>
  <c r="K2252" i="5" s="1"/>
  <c r="C2253" i="5"/>
  <c r="L2252" i="5" s="1"/>
  <c r="A2254" i="5"/>
  <c r="B2254" i="5"/>
  <c r="K2253" i="5" s="1"/>
  <c r="C2254" i="5"/>
  <c r="L2253" i="5" s="1"/>
  <c r="A2255" i="5"/>
  <c r="B2255" i="5"/>
  <c r="K2254" i="5" s="1"/>
  <c r="C2255" i="5"/>
  <c r="L2254" i="5" s="1"/>
  <c r="A2256" i="5"/>
  <c r="B2256" i="5"/>
  <c r="K2255" i="5" s="1"/>
  <c r="C2256" i="5"/>
  <c r="L2255" i="5" s="1"/>
  <c r="A2257" i="5"/>
  <c r="B2257" i="5"/>
  <c r="K2256" i="5" s="1"/>
  <c r="C2257" i="5"/>
  <c r="L2256" i="5" s="1"/>
  <c r="A2258" i="5"/>
  <c r="B2258" i="5"/>
  <c r="K2257" i="5" s="1"/>
  <c r="C2258" i="5"/>
  <c r="L2257" i="5" s="1"/>
  <c r="A2259" i="5"/>
  <c r="B2259" i="5"/>
  <c r="K2258" i="5" s="1"/>
  <c r="C2259" i="5"/>
  <c r="L2258" i="5" s="1"/>
  <c r="A2260" i="5"/>
  <c r="B2260" i="5"/>
  <c r="K2259" i="5" s="1"/>
  <c r="C2260" i="5"/>
  <c r="L2259" i="5" s="1"/>
  <c r="A2261" i="5"/>
  <c r="B2261" i="5"/>
  <c r="K2260" i="5" s="1"/>
  <c r="C2261" i="5"/>
  <c r="L2260" i="5" s="1"/>
  <c r="A2262" i="5"/>
  <c r="B2262" i="5"/>
  <c r="K2261" i="5" s="1"/>
  <c r="C2262" i="5"/>
  <c r="L2261" i="5" s="1"/>
  <c r="A2263" i="5"/>
  <c r="B2263" i="5"/>
  <c r="K2262" i="5" s="1"/>
  <c r="C2263" i="5"/>
  <c r="L2262" i="5" s="1"/>
  <c r="A2264" i="5"/>
  <c r="B2264" i="5"/>
  <c r="K2263" i="5" s="1"/>
  <c r="C2264" i="5"/>
  <c r="L2263" i="5" s="1"/>
  <c r="A2265" i="5"/>
  <c r="B2265" i="5"/>
  <c r="K2264" i="5" s="1"/>
  <c r="C2265" i="5"/>
  <c r="L2264" i="5" s="1"/>
  <c r="A2266" i="5"/>
  <c r="B2266" i="5"/>
  <c r="K2265" i="5" s="1"/>
  <c r="C2266" i="5"/>
  <c r="L2265" i="5" s="1"/>
  <c r="A2267" i="5"/>
  <c r="B2267" i="5"/>
  <c r="K2266" i="5" s="1"/>
  <c r="C2267" i="5"/>
  <c r="L2266" i="5" s="1"/>
  <c r="A2268" i="5"/>
  <c r="B2268" i="5"/>
  <c r="K2267" i="5" s="1"/>
  <c r="C2268" i="5"/>
  <c r="L2267" i="5" s="1"/>
  <c r="A2269" i="5"/>
  <c r="B2269" i="5"/>
  <c r="K2268" i="5" s="1"/>
  <c r="C2269" i="5"/>
  <c r="L2268" i="5" s="1"/>
  <c r="A2270" i="5"/>
  <c r="B2270" i="5"/>
  <c r="K2269" i="5" s="1"/>
  <c r="C2270" i="5"/>
  <c r="L2269" i="5" s="1"/>
  <c r="A2271" i="5"/>
  <c r="B2271" i="5"/>
  <c r="K2270" i="5" s="1"/>
  <c r="C2271" i="5"/>
  <c r="L2270" i="5" s="1"/>
  <c r="A2272" i="5"/>
  <c r="B2272" i="5"/>
  <c r="K2271" i="5" s="1"/>
  <c r="C2272" i="5"/>
  <c r="L2271" i="5" s="1"/>
  <c r="A2273" i="5"/>
  <c r="B2273" i="5"/>
  <c r="K2272" i="5" s="1"/>
  <c r="C2273" i="5"/>
  <c r="L2272" i="5" s="1"/>
  <c r="A2274" i="5"/>
  <c r="B2274" i="5"/>
  <c r="K2273" i="5" s="1"/>
  <c r="C2274" i="5"/>
  <c r="L2273" i="5" s="1"/>
  <c r="A2275" i="5"/>
  <c r="B2275" i="5"/>
  <c r="K2274" i="5" s="1"/>
  <c r="C2275" i="5"/>
  <c r="L2274" i="5" s="1"/>
  <c r="A2276" i="5"/>
  <c r="B2276" i="5"/>
  <c r="K2275" i="5" s="1"/>
  <c r="C2276" i="5"/>
  <c r="L2275" i="5" s="1"/>
  <c r="A2277" i="5"/>
  <c r="B2277" i="5"/>
  <c r="K2276" i="5" s="1"/>
  <c r="C2277" i="5"/>
  <c r="L2276" i="5" s="1"/>
  <c r="A2278" i="5"/>
  <c r="B2278" i="5"/>
  <c r="K2277" i="5" s="1"/>
  <c r="C2278" i="5"/>
  <c r="L2277" i="5" s="1"/>
  <c r="A2279" i="5"/>
  <c r="B2279" i="5"/>
  <c r="K2278" i="5" s="1"/>
  <c r="C2279" i="5"/>
  <c r="L2278" i="5" s="1"/>
  <c r="A2280" i="5"/>
  <c r="B2280" i="5"/>
  <c r="K2279" i="5" s="1"/>
  <c r="C2280" i="5"/>
  <c r="L2279" i="5" s="1"/>
  <c r="A2281" i="5"/>
  <c r="B2281" i="5"/>
  <c r="K2280" i="5" s="1"/>
  <c r="C2281" i="5"/>
  <c r="L2280" i="5" s="1"/>
  <c r="A2282" i="5"/>
  <c r="B2282" i="5"/>
  <c r="K2281" i="5" s="1"/>
  <c r="C2282" i="5"/>
  <c r="L2281" i="5" s="1"/>
  <c r="A2283" i="5"/>
  <c r="B2283" i="5"/>
  <c r="K2282" i="5" s="1"/>
  <c r="C2283" i="5"/>
  <c r="L2282" i="5" s="1"/>
  <c r="A2284" i="5"/>
  <c r="B2284" i="5"/>
  <c r="K2283" i="5" s="1"/>
  <c r="C2284" i="5"/>
  <c r="L2283" i="5" s="1"/>
  <c r="A2285" i="5"/>
  <c r="B2285" i="5"/>
  <c r="K2284" i="5" s="1"/>
  <c r="C2285" i="5"/>
  <c r="L2284" i="5" s="1"/>
  <c r="A2286" i="5"/>
  <c r="B2286" i="5"/>
  <c r="K2285" i="5" s="1"/>
  <c r="C2286" i="5"/>
  <c r="L2285" i="5" s="1"/>
  <c r="A2287" i="5"/>
  <c r="B2287" i="5"/>
  <c r="K2286" i="5" s="1"/>
  <c r="C2287" i="5"/>
  <c r="L2286" i="5" s="1"/>
  <c r="A2288" i="5"/>
  <c r="B2288" i="5"/>
  <c r="K2287" i="5" s="1"/>
  <c r="C2288" i="5"/>
  <c r="L2287" i="5" s="1"/>
  <c r="A2289" i="5"/>
  <c r="B2289" i="5"/>
  <c r="K2288" i="5" s="1"/>
  <c r="C2289" i="5"/>
  <c r="L2288" i="5" s="1"/>
  <c r="A2290" i="5"/>
  <c r="B2290" i="5"/>
  <c r="K2289" i="5" s="1"/>
  <c r="C2290" i="5"/>
  <c r="L2289" i="5" s="1"/>
  <c r="A2291" i="5"/>
  <c r="B2291" i="5"/>
  <c r="K2290" i="5" s="1"/>
  <c r="C2291" i="5"/>
  <c r="L2290" i="5" s="1"/>
  <c r="A2292" i="5"/>
  <c r="B2292" i="5"/>
  <c r="K2291" i="5" s="1"/>
  <c r="C2292" i="5"/>
  <c r="L2291" i="5" s="1"/>
  <c r="A2293" i="5"/>
  <c r="B2293" i="5"/>
  <c r="K2292" i="5" s="1"/>
  <c r="C2293" i="5"/>
  <c r="L2292" i="5" s="1"/>
  <c r="A2294" i="5"/>
  <c r="B2294" i="5"/>
  <c r="K2293" i="5" s="1"/>
  <c r="C2294" i="5"/>
  <c r="L2293" i="5" s="1"/>
  <c r="A2295" i="5"/>
  <c r="B2295" i="5"/>
  <c r="K2294" i="5" s="1"/>
  <c r="C2295" i="5"/>
  <c r="L2294" i="5" s="1"/>
  <c r="A2296" i="5"/>
  <c r="B2296" i="5"/>
  <c r="K2295" i="5" s="1"/>
  <c r="C2296" i="5"/>
  <c r="L2295" i="5" s="1"/>
  <c r="A2297" i="5"/>
  <c r="B2297" i="5"/>
  <c r="K2296" i="5" s="1"/>
  <c r="C2297" i="5"/>
  <c r="L2296" i="5" s="1"/>
  <c r="A2298" i="5"/>
  <c r="B2298" i="5"/>
  <c r="K2297" i="5" s="1"/>
  <c r="C2298" i="5"/>
  <c r="L2297" i="5" s="1"/>
  <c r="A2299" i="5"/>
  <c r="B2299" i="5"/>
  <c r="K2298" i="5" s="1"/>
  <c r="C2299" i="5"/>
  <c r="L2298" i="5" s="1"/>
  <c r="A2300" i="5"/>
  <c r="B2300" i="5"/>
  <c r="K2299" i="5" s="1"/>
  <c r="C2300" i="5"/>
  <c r="L2299" i="5" s="1"/>
  <c r="A2301" i="5"/>
  <c r="B2301" i="5"/>
  <c r="K2300" i="5" s="1"/>
  <c r="C2301" i="5"/>
  <c r="L2300" i="5" s="1"/>
  <c r="A2302" i="5"/>
  <c r="B2302" i="5"/>
  <c r="K2301" i="5" s="1"/>
  <c r="C2302" i="5"/>
  <c r="L2301" i="5" s="1"/>
  <c r="A2303" i="5"/>
  <c r="B2303" i="5"/>
  <c r="K2302" i="5" s="1"/>
  <c r="C2303" i="5"/>
  <c r="L2302" i="5" s="1"/>
  <c r="A2304" i="5"/>
  <c r="B2304" i="5"/>
  <c r="K2303" i="5" s="1"/>
  <c r="C2304" i="5"/>
  <c r="L2303" i="5" s="1"/>
  <c r="A2305" i="5"/>
  <c r="B2305" i="5"/>
  <c r="K2304" i="5" s="1"/>
  <c r="C2305" i="5"/>
  <c r="L2304" i="5" s="1"/>
  <c r="A2306" i="5"/>
  <c r="B2306" i="5"/>
  <c r="K2305" i="5" s="1"/>
  <c r="C2306" i="5"/>
  <c r="L2305" i="5" s="1"/>
  <c r="A2307" i="5"/>
  <c r="B2307" i="5"/>
  <c r="K2306" i="5" s="1"/>
  <c r="C2307" i="5"/>
  <c r="L2306" i="5" s="1"/>
  <c r="A2308" i="5"/>
  <c r="B2308" i="5"/>
  <c r="K2307" i="5" s="1"/>
  <c r="C2308" i="5"/>
  <c r="L2307" i="5" s="1"/>
  <c r="A2309" i="5"/>
  <c r="B2309" i="5"/>
  <c r="K2308" i="5" s="1"/>
  <c r="C2309" i="5"/>
  <c r="L2308" i="5" s="1"/>
  <c r="A2310" i="5"/>
  <c r="B2310" i="5"/>
  <c r="K2309" i="5" s="1"/>
  <c r="C2310" i="5"/>
  <c r="L2309" i="5" s="1"/>
  <c r="A2311" i="5"/>
  <c r="B2311" i="5"/>
  <c r="K2310" i="5" s="1"/>
  <c r="C2311" i="5"/>
  <c r="L2310" i="5" s="1"/>
  <c r="A2312" i="5"/>
  <c r="B2312" i="5"/>
  <c r="K2311" i="5" s="1"/>
  <c r="C2312" i="5"/>
  <c r="L2311" i="5" s="1"/>
  <c r="A2313" i="5"/>
  <c r="B2313" i="5"/>
  <c r="K2312" i="5" s="1"/>
  <c r="C2313" i="5"/>
  <c r="L2312" i="5" s="1"/>
  <c r="A2314" i="5"/>
  <c r="B2314" i="5"/>
  <c r="K2313" i="5" s="1"/>
  <c r="C2314" i="5"/>
  <c r="L2313" i="5" s="1"/>
  <c r="A2315" i="5"/>
  <c r="B2315" i="5"/>
  <c r="K2314" i="5" s="1"/>
  <c r="C2315" i="5"/>
  <c r="L2314" i="5" s="1"/>
  <c r="A2316" i="5"/>
  <c r="B2316" i="5"/>
  <c r="K2315" i="5" s="1"/>
  <c r="C2316" i="5"/>
  <c r="L2315" i="5" s="1"/>
  <c r="A2317" i="5"/>
  <c r="B2317" i="5"/>
  <c r="K2316" i="5" s="1"/>
  <c r="C2317" i="5"/>
  <c r="L2316" i="5" s="1"/>
  <c r="A2318" i="5"/>
  <c r="B2318" i="5"/>
  <c r="K2317" i="5" s="1"/>
  <c r="C2318" i="5"/>
  <c r="L2317" i="5" s="1"/>
  <c r="A2319" i="5"/>
  <c r="B2319" i="5"/>
  <c r="K2318" i="5" s="1"/>
  <c r="C2319" i="5"/>
  <c r="L2318" i="5" s="1"/>
  <c r="A2320" i="5"/>
  <c r="B2320" i="5"/>
  <c r="K2319" i="5" s="1"/>
  <c r="C2320" i="5"/>
  <c r="L2319" i="5" s="1"/>
  <c r="A2321" i="5"/>
  <c r="B2321" i="5"/>
  <c r="K2320" i="5" s="1"/>
  <c r="C2321" i="5"/>
  <c r="L2320" i="5" s="1"/>
  <c r="A2322" i="5"/>
  <c r="B2322" i="5"/>
  <c r="K2321" i="5" s="1"/>
  <c r="C2322" i="5"/>
  <c r="L2321" i="5" s="1"/>
  <c r="A2323" i="5"/>
  <c r="B2323" i="5"/>
  <c r="K2322" i="5" s="1"/>
  <c r="C2323" i="5"/>
  <c r="L2322" i="5" s="1"/>
  <c r="A2324" i="5"/>
  <c r="B2324" i="5"/>
  <c r="K2323" i="5" s="1"/>
  <c r="C2324" i="5"/>
  <c r="L2323" i="5" s="1"/>
  <c r="A2325" i="5"/>
  <c r="B2325" i="5"/>
  <c r="K2324" i="5" s="1"/>
  <c r="C2325" i="5"/>
  <c r="L2324" i="5" s="1"/>
  <c r="A2326" i="5"/>
  <c r="B2326" i="5"/>
  <c r="K2325" i="5" s="1"/>
  <c r="C2326" i="5"/>
  <c r="L2325" i="5" s="1"/>
  <c r="A2327" i="5"/>
  <c r="B2327" i="5"/>
  <c r="K2326" i="5" s="1"/>
  <c r="C2327" i="5"/>
  <c r="L2326" i="5" s="1"/>
  <c r="A2328" i="5"/>
  <c r="B2328" i="5"/>
  <c r="K2327" i="5" s="1"/>
  <c r="C2328" i="5"/>
  <c r="L2327" i="5" s="1"/>
  <c r="A2329" i="5"/>
  <c r="B2329" i="5"/>
  <c r="K2328" i="5" s="1"/>
  <c r="C2329" i="5"/>
  <c r="L2328" i="5" s="1"/>
  <c r="A2330" i="5"/>
  <c r="B2330" i="5"/>
  <c r="K2329" i="5" s="1"/>
  <c r="C2330" i="5"/>
  <c r="L2329" i="5" s="1"/>
  <c r="A2331" i="5"/>
  <c r="B2331" i="5"/>
  <c r="K2330" i="5" s="1"/>
  <c r="C2331" i="5"/>
  <c r="L2330" i="5" s="1"/>
  <c r="A2332" i="5"/>
  <c r="B2332" i="5"/>
  <c r="K2331" i="5" s="1"/>
  <c r="C2332" i="5"/>
  <c r="L2331" i="5" s="1"/>
  <c r="A2333" i="5"/>
  <c r="B2333" i="5"/>
  <c r="K2332" i="5" s="1"/>
  <c r="C2333" i="5"/>
  <c r="L2332" i="5" s="1"/>
  <c r="A2334" i="5"/>
  <c r="B2334" i="5"/>
  <c r="K2333" i="5" s="1"/>
  <c r="C2334" i="5"/>
  <c r="L2333" i="5" s="1"/>
  <c r="A2335" i="5"/>
  <c r="B2335" i="5"/>
  <c r="K2334" i="5" s="1"/>
  <c r="C2335" i="5"/>
  <c r="L2334" i="5" s="1"/>
  <c r="A2336" i="5"/>
  <c r="B2336" i="5"/>
  <c r="K2335" i="5" s="1"/>
  <c r="C2336" i="5"/>
  <c r="L2335" i="5" s="1"/>
  <c r="A2337" i="5"/>
  <c r="B2337" i="5"/>
  <c r="K2336" i="5" s="1"/>
  <c r="C2337" i="5"/>
  <c r="L2336" i="5" s="1"/>
  <c r="A2338" i="5"/>
  <c r="B2338" i="5"/>
  <c r="K2337" i="5" s="1"/>
  <c r="C2338" i="5"/>
  <c r="L2337" i="5" s="1"/>
  <c r="A2339" i="5"/>
  <c r="B2339" i="5"/>
  <c r="K2338" i="5" s="1"/>
  <c r="C2339" i="5"/>
  <c r="L2338" i="5" s="1"/>
  <c r="A2340" i="5"/>
  <c r="B2340" i="5"/>
  <c r="K2339" i="5" s="1"/>
  <c r="C2340" i="5"/>
  <c r="L2339" i="5" s="1"/>
  <c r="A2341" i="5"/>
  <c r="B2341" i="5"/>
  <c r="K2340" i="5" s="1"/>
  <c r="C2341" i="5"/>
  <c r="L2340" i="5" s="1"/>
  <c r="A2342" i="5"/>
  <c r="B2342" i="5"/>
  <c r="K2341" i="5" s="1"/>
  <c r="C2342" i="5"/>
  <c r="L2341" i="5" s="1"/>
  <c r="A2343" i="5"/>
  <c r="B2343" i="5"/>
  <c r="K2342" i="5" s="1"/>
  <c r="C2343" i="5"/>
  <c r="L2342" i="5" s="1"/>
  <c r="A2344" i="5"/>
  <c r="B2344" i="5"/>
  <c r="K2343" i="5" s="1"/>
  <c r="C2344" i="5"/>
  <c r="L2343" i="5" s="1"/>
  <c r="A2345" i="5"/>
  <c r="B2345" i="5"/>
  <c r="K2344" i="5" s="1"/>
  <c r="C2345" i="5"/>
  <c r="L2344" i="5" s="1"/>
  <c r="A2346" i="5"/>
  <c r="B2346" i="5"/>
  <c r="K2345" i="5" s="1"/>
  <c r="C2346" i="5"/>
  <c r="L2345" i="5" s="1"/>
  <c r="A2347" i="5"/>
  <c r="B2347" i="5"/>
  <c r="K2346" i="5" s="1"/>
  <c r="C2347" i="5"/>
  <c r="L2346" i="5" s="1"/>
  <c r="A2348" i="5"/>
  <c r="B2348" i="5"/>
  <c r="K2347" i="5" s="1"/>
  <c r="C2348" i="5"/>
  <c r="L2347" i="5" s="1"/>
  <c r="A2349" i="5"/>
  <c r="B2349" i="5"/>
  <c r="K2348" i="5" s="1"/>
  <c r="C2349" i="5"/>
  <c r="L2348" i="5" s="1"/>
  <c r="A2350" i="5"/>
  <c r="B2350" i="5"/>
  <c r="K2349" i="5" s="1"/>
  <c r="C2350" i="5"/>
  <c r="L2349" i="5" s="1"/>
  <c r="A2351" i="5"/>
  <c r="B2351" i="5"/>
  <c r="K2350" i="5" s="1"/>
  <c r="C2351" i="5"/>
  <c r="L2350" i="5" s="1"/>
  <c r="A2352" i="5"/>
  <c r="B2352" i="5"/>
  <c r="K2351" i="5" s="1"/>
  <c r="C2352" i="5"/>
  <c r="L2351" i="5" s="1"/>
  <c r="A2353" i="5"/>
  <c r="B2353" i="5"/>
  <c r="K2352" i="5" s="1"/>
  <c r="C2353" i="5"/>
  <c r="L2352" i="5" s="1"/>
  <c r="A2354" i="5"/>
  <c r="B2354" i="5"/>
  <c r="K2353" i="5" s="1"/>
  <c r="C2354" i="5"/>
  <c r="L2353" i="5" s="1"/>
  <c r="A2355" i="5"/>
  <c r="B2355" i="5"/>
  <c r="K2354" i="5" s="1"/>
  <c r="C2355" i="5"/>
  <c r="L2354" i="5" s="1"/>
  <c r="A2356" i="5"/>
  <c r="B2356" i="5"/>
  <c r="K2355" i="5" s="1"/>
  <c r="C2356" i="5"/>
  <c r="L2355" i="5" s="1"/>
  <c r="A2357" i="5"/>
  <c r="B2357" i="5"/>
  <c r="K2356" i="5" s="1"/>
  <c r="C2357" i="5"/>
  <c r="L2356" i="5" s="1"/>
  <c r="A2358" i="5"/>
  <c r="B2358" i="5"/>
  <c r="K2357" i="5" s="1"/>
  <c r="C2358" i="5"/>
  <c r="L2357" i="5" s="1"/>
  <c r="A2359" i="5"/>
  <c r="B2359" i="5"/>
  <c r="K2358" i="5" s="1"/>
  <c r="C2359" i="5"/>
  <c r="L2358" i="5" s="1"/>
  <c r="A2360" i="5"/>
  <c r="B2360" i="5"/>
  <c r="K2359" i="5" s="1"/>
  <c r="C2360" i="5"/>
  <c r="L2359" i="5" s="1"/>
  <c r="A2361" i="5"/>
  <c r="B2361" i="5"/>
  <c r="K2360" i="5" s="1"/>
  <c r="C2361" i="5"/>
  <c r="L2360" i="5" s="1"/>
  <c r="A2362" i="5"/>
  <c r="B2362" i="5"/>
  <c r="K2361" i="5" s="1"/>
  <c r="C2362" i="5"/>
  <c r="L2361" i="5" s="1"/>
  <c r="A2363" i="5"/>
  <c r="B2363" i="5"/>
  <c r="K2362" i="5" s="1"/>
  <c r="C2363" i="5"/>
  <c r="L2362" i="5" s="1"/>
  <c r="A2364" i="5"/>
  <c r="B2364" i="5"/>
  <c r="K2363" i="5" s="1"/>
  <c r="C2364" i="5"/>
  <c r="L2363" i="5" s="1"/>
  <c r="A2365" i="5"/>
  <c r="B2365" i="5"/>
  <c r="K2364" i="5" s="1"/>
  <c r="C2365" i="5"/>
  <c r="L2364" i="5" s="1"/>
  <c r="A2366" i="5"/>
  <c r="B2366" i="5"/>
  <c r="K2365" i="5" s="1"/>
  <c r="C2366" i="5"/>
  <c r="L2365" i="5" s="1"/>
  <c r="A2367" i="5"/>
  <c r="B2367" i="5"/>
  <c r="K2366" i="5" s="1"/>
  <c r="C2367" i="5"/>
  <c r="L2366" i="5" s="1"/>
  <c r="A2368" i="5"/>
  <c r="B2368" i="5"/>
  <c r="K2367" i="5" s="1"/>
  <c r="C2368" i="5"/>
  <c r="L2367" i="5" s="1"/>
  <c r="A2369" i="5"/>
  <c r="B2369" i="5"/>
  <c r="K2368" i="5" s="1"/>
  <c r="C2369" i="5"/>
  <c r="L2368" i="5" s="1"/>
  <c r="A2370" i="5"/>
  <c r="B2370" i="5"/>
  <c r="K2369" i="5" s="1"/>
  <c r="C2370" i="5"/>
  <c r="L2369" i="5" s="1"/>
  <c r="A2371" i="5"/>
  <c r="B2371" i="5"/>
  <c r="K2370" i="5" s="1"/>
  <c r="C2371" i="5"/>
  <c r="L2370" i="5" s="1"/>
  <c r="A2372" i="5"/>
  <c r="B2372" i="5"/>
  <c r="K2371" i="5" s="1"/>
  <c r="C2372" i="5"/>
  <c r="L2371" i="5" s="1"/>
  <c r="A2373" i="5"/>
  <c r="B2373" i="5"/>
  <c r="K2372" i="5" s="1"/>
  <c r="C2373" i="5"/>
  <c r="L2372" i="5" s="1"/>
  <c r="A2374" i="5"/>
  <c r="B2374" i="5"/>
  <c r="K2373" i="5" s="1"/>
  <c r="C2374" i="5"/>
  <c r="L2373" i="5" s="1"/>
  <c r="A2375" i="5"/>
  <c r="B2375" i="5"/>
  <c r="K2374" i="5" s="1"/>
  <c r="C2375" i="5"/>
  <c r="L2374" i="5" s="1"/>
  <c r="A2376" i="5"/>
  <c r="B2376" i="5"/>
  <c r="K2375" i="5" s="1"/>
  <c r="C2376" i="5"/>
  <c r="L2375" i="5" s="1"/>
  <c r="A2377" i="5"/>
  <c r="B2377" i="5"/>
  <c r="K2376" i="5" s="1"/>
  <c r="C2377" i="5"/>
  <c r="L2376" i="5" s="1"/>
  <c r="A2378" i="5"/>
  <c r="B2378" i="5"/>
  <c r="K2377" i="5" s="1"/>
  <c r="C2378" i="5"/>
  <c r="L2377" i="5" s="1"/>
  <c r="A2379" i="5"/>
  <c r="B2379" i="5"/>
  <c r="K2378" i="5" s="1"/>
  <c r="C2379" i="5"/>
  <c r="L2378" i="5" s="1"/>
  <c r="A2380" i="5"/>
  <c r="B2380" i="5"/>
  <c r="K2379" i="5" s="1"/>
  <c r="C2380" i="5"/>
  <c r="L2379" i="5" s="1"/>
  <c r="A2381" i="5"/>
  <c r="B2381" i="5"/>
  <c r="K2380" i="5" s="1"/>
  <c r="C2381" i="5"/>
  <c r="L2380" i="5" s="1"/>
  <c r="A2382" i="5"/>
  <c r="B2382" i="5"/>
  <c r="K2381" i="5" s="1"/>
  <c r="C2382" i="5"/>
  <c r="L2381" i="5" s="1"/>
  <c r="A2383" i="5"/>
  <c r="B2383" i="5"/>
  <c r="K2382" i="5" s="1"/>
  <c r="C2383" i="5"/>
  <c r="L2382" i="5" s="1"/>
  <c r="A2384" i="5"/>
  <c r="B2384" i="5"/>
  <c r="K2383" i="5" s="1"/>
  <c r="C2384" i="5"/>
  <c r="L2383" i="5" s="1"/>
  <c r="A2385" i="5"/>
  <c r="B2385" i="5"/>
  <c r="K2384" i="5" s="1"/>
  <c r="C2385" i="5"/>
  <c r="L2384" i="5" s="1"/>
  <c r="A2386" i="5"/>
  <c r="B2386" i="5"/>
  <c r="K2385" i="5" s="1"/>
  <c r="C2386" i="5"/>
  <c r="L2385" i="5" s="1"/>
  <c r="A2387" i="5"/>
  <c r="B2387" i="5"/>
  <c r="K2386" i="5" s="1"/>
  <c r="C2387" i="5"/>
  <c r="L2386" i="5" s="1"/>
  <c r="A2388" i="5"/>
  <c r="B2388" i="5"/>
  <c r="K2387" i="5" s="1"/>
  <c r="C2388" i="5"/>
  <c r="L2387" i="5" s="1"/>
  <c r="A2389" i="5"/>
  <c r="B2389" i="5"/>
  <c r="K2388" i="5" s="1"/>
  <c r="C2389" i="5"/>
  <c r="L2388" i="5" s="1"/>
  <c r="A2390" i="5"/>
  <c r="B2390" i="5"/>
  <c r="K2389" i="5" s="1"/>
  <c r="C2390" i="5"/>
  <c r="L2389" i="5" s="1"/>
  <c r="A2391" i="5"/>
  <c r="B2391" i="5"/>
  <c r="K2390" i="5" s="1"/>
  <c r="C2391" i="5"/>
  <c r="L2390" i="5" s="1"/>
  <c r="A2392" i="5"/>
  <c r="B2392" i="5"/>
  <c r="K2391" i="5" s="1"/>
  <c r="C2392" i="5"/>
  <c r="L2391" i="5" s="1"/>
  <c r="A2393" i="5"/>
  <c r="B2393" i="5"/>
  <c r="K2392" i="5" s="1"/>
  <c r="C2393" i="5"/>
  <c r="L2392" i="5" s="1"/>
  <c r="A2394" i="5"/>
  <c r="B2394" i="5"/>
  <c r="K2393" i="5" s="1"/>
  <c r="C2394" i="5"/>
  <c r="L2393" i="5" s="1"/>
  <c r="A2395" i="5"/>
  <c r="B2395" i="5"/>
  <c r="K2394" i="5" s="1"/>
  <c r="C2395" i="5"/>
  <c r="L2394" i="5" s="1"/>
  <c r="A2396" i="5"/>
  <c r="B2396" i="5"/>
  <c r="K2395" i="5" s="1"/>
  <c r="C2396" i="5"/>
  <c r="L2395" i="5" s="1"/>
  <c r="A2397" i="5"/>
  <c r="B2397" i="5"/>
  <c r="K2396" i="5" s="1"/>
  <c r="C2397" i="5"/>
  <c r="L2396" i="5" s="1"/>
  <c r="A2398" i="5"/>
  <c r="B2398" i="5"/>
  <c r="K2397" i="5" s="1"/>
  <c r="C2398" i="5"/>
  <c r="L2397" i="5" s="1"/>
  <c r="A2399" i="5"/>
  <c r="B2399" i="5"/>
  <c r="K2398" i="5" s="1"/>
  <c r="C2399" i="5"/>
  <c r="L2398" i="5" s="1"/>
  <c r="A2400" i="5"/>
  <c r="B2400" i="5"/>
  <c r="K2399" i="5" s="1"/>
  <c r="C2400" i="5"/>
  <c r="L2399" i="5" s="1"/>
  <c r="A2401" i="5"/>
  <c r="B2401" i="5"/>
  <c r="K2400" i="5" s="1"/>
  <c r="C2401" i="5"/>
  <c r="L2400" i="5" s="1"/>
  <c r="A2402" i="5"/>
  <c r="B2402" i="5"/>
  <c r="K2401" i="5" s="1"/>
  <c r="C2402" i="5"/>
  <c r="L2401" i="5" s="1"/>
  <c r="A2403" i="5"/>
  <c r="B2403" i="5"/>
  <c r="K2402" i="5" s="1"/>
  <c r="C2403" i="5"/>
  <c r="L2402" i="5" s="1"/>
  <c r="A2404" i="5"/>
  <c r="B2404" i="5"/>
  <c r="K2403" i="5" s="1"/>
  <c r="C2404" i="5"/>
  <c r="L2403" i="5" s="1"/>
  <c r="A2405" i="5"/>
  <c r="B2405" i="5"/>
  <c r="K2404" i="5" s="1"/>
  <c r="C2405" i="5"/>
  <c r="L2404" i="5" s="1"/>
  <c r="A2406" i="5"/>
  <c r="B2406" i="5"/>
  <c r="K2405" i="5" s="1"/>
  <c r="C2406" i="5"/>
  <c r="L2405" i="5" s="1"/>
  <c r="A2407" i="5"/>
  <c r="B2407" i="5"/>
  <c r="K2406" i="5" s="1"/>
  <c r="C2407" i="5"/>
  <c r="L2406" i="5" s="1"/>
  <c r="A2408" i="5"/>
  <c r="B2408" i="5"/>
  <c r="K2407" i="5" s="1"/>
  <c r="C2408" i="5"/>
  <c r="L2407" i="5" s="1"/>
  <c r="A2409" i="5"/>
  <c r="B2409" i="5"/>
  <c r="K2408" i="5" s="1"/>
  <c r="C2409" i="5"/>
  <c r="L2408" i="5" s="1"/>
  <c r="D2409" i="5"/>
  <c r="M2408" i="5" s="1"/>
  <c r="A2410" i="5"/>
  <c r="B2410" i="5"/>
  <c r="K2409" i="5" s="1"/>
  <c r="C2410" i="5"/>
  <c r="L2409" i="5" s="1"/>
  <c r="D2410" i="5"/>
  <c r="M2409" i="5" s="1"/>
  <c r="A2411" i="5"/>
  <c r="B2411" i="5"/>
  <c r="K2410" i="5" s="1"/>
  <c r="C2411" i="5"/>
  <c r="L2410" i="5" s="1"/>
  <c r="D2411" i="5"/>
  <c r="M2410" i="5" s="1"/>
  <c r="A2412" i="5"/>
  <c r="B2412" i="5"/>
  <c r="K2411" i="5" s="1"/>
  <c r="C2412" i="5"/>
  <c r="L2411" i="5" s="1"/>
  <c r="D2412" i="5"/>
  <c r="M2411" i="5" s="1"/>
  <c r="A2413" i="5"/>
  <c r="B2413" i="5"/>
  <c r="K2412" i="5" s="1"/>
  <c r="C2413" i="5"/>
  <c r="L2412" i="5" s="1"/>
  <c r="D2413" i="5"/>
  <c r="M2412" i="5" s="1"/>
  <c r="A2414" i="5"/>
  <c r="B2414" i="5"/>
  <c r="K2413" i="5" s="1"/>
  <c r="C2414" i="5"/>
  <c r="L2413" i="5" s="1"/>
  <c r="D2414" i="5"/>
  <c r="M2413" i="5" s="1"/>
  <c r="A2415" i="5"/>
  <c r="B2415" i="5"/>
  <c r="K2414" i="5" s="1"/>
  <c r="C2415" i="5"/>
  <c r="L2414" i="5" s="1"/>
  <c r="D2415" i="5"/>
  <c r="M2414" i="5" s="1"/>
  <c r="A2416" i="5"/>
  <c r="B2416" i="5"/>
  <c r="K2415" i="5" s="1"/>
  <c r="C2416" i="5"/>
  <c r="L2415" i="5" s="1"/>
  <c r="D2416" i="5"/>
  <c r="M2415" i="5" s="1"/>
  <c r="A2417" i="5"/>
  <c r="B2417" i="5"/>
  <c r="K2416" i="5" s="1"/>
  <c r="C2417" i="5"/>
  <c r="L2416" i="5" s="1"/>
  <c r="D2417" i="5"/>
  <c r="M2416" i="5" s="1"/>
  <c r="A2418" i="5"/>
  <c r="B2418" i="5"/>
  <c r="K2417" i="5" s="1"/>
  <c r="C2418" i="5"/>
  <c r="L2417" i="5" s="1"/>
  <c r="D2418" i="5"/>
  <c r="M2417" i="5" s="1"/>
  <c r="A2419" i="5"/>
  <c r="B2419" i="5"/>
  <c r="K2418" i="5" s="1"/>
  <c r="C2419" i="5"/>
  <c r="L2418" i="5" s="1"/>
  <c r="D2419" i="5"/>
  <c r="M2418" i="5" s="1"/>
  <c r="A2420" i="5"/>
  <c r="B2420" i="5"/>
  <c r="K2419" i="5" s="1"/>
  <c r="C2420" i="5"/>
  <c r="L2419" i="5" s="1"/>
  <c r="D2420" i="5"/>
  <c r="M2419" i="5" s="1"/>
  <c r="A2421" i="5"/>
  <c r="B2421" i="5"/>
  <c r="K2420" i="5" s="1"/>
  <c r="C2421" i="5"/>
  <c r="L2420" i="5" s="1"/>
  <c r="D2421" i="5"/>
  <c r="M2420" i="5" s="1"/>
  <c r="A2422" i="5"/>
  <c r="B2422" i="5"/>
  <c r="K2421" i="5" s="1"/>
  <c r="C2422" i="5"/>
  <c r="L2421" i="5" s="1"/>
  <c r="D2422" i="5"/>
  <c r="M2421" i="5" s="1"/>
  <c r="A2423" i="5"/>
  <c r="B2423" i="5"/>
  <c r="K2422" i="5" s="1"/>
  <c r="C2423" i="5"/>
  <c r="L2422" i="5" s="1"/>
  <c r="D2423" i="5"/>
  <c r="M2422" i="5" s="1"/>
  <c r="A2424" i="5"/>
  <c r="B2424" i="5"/>
  <c r="K2423" i="5" s="1"/>
  <c r="C2424" i="5"/>
  <c r="L2423" i="5" s="1"/>
  <c r="D2424" i="5"/>
  <c r="M2423" i="5" s="1"/>
  <c r="A2425" i="5"/>
  <c r="B2425" i="5"/>
  <c r="K2424" i="5" s="1"/>
  <c r="C2425" i="5"/>
  <c r="L2424" i="5" s="1"/>
  <c r="D2425" i="5"/>
  <c r="M2424" i="5" s="1"/>
  <c r="A2426" i="5"/>
  <c r="B2426" i="5"/>
  <c r="K2425" i="5" s="1"/>
  <c r="C2426" i="5"/>
  <c r="L2425" i="5" s="1"/>
  <c r="D2426" i="5"/>
  <c r="M2425" i="5" s="1"/>
  <c r="A2427" i="5"/>
  <c r="B2427" i="5"/>
  <c r="K2426" i="5" s="1"/>
  <c r="C2427" i="5"/>
  <c r="L2426" i="5" s="1"/>
  <c r="D2427" i="5"/>
  <c r="M2426" i="5" s="1"/>
  <c r="A2428" i="5"/>
  <c r="B2428" i="5"/>
  <c r="K2427" i="5" s="1"/>
  <c r="C2428" i="5"/>
  <c r="L2427" i="5" s="1"/>
  <c r="D2428" i="5"/>
  <c r="M2427" i="5" s="1"/>
  <c r="A2429" i="5"/>
  <c r="B2429" i="5"/>
  <c r="K2428" i="5" s="1"/>
  <c r="C2429" i="5"/>
  <c r="L2428" i="5" s="1"/>
  <c r="D2429" i="5"/>
  <c r="M2428" i="5" s="1"/>
  <c r="A2430" i="5"/>
  <c r="B2430" i="5"/>
  <c r="K2429" i="5" s="1"/>
  <c r="C2430" i="5"/>
  <c r="L2429" i="5" s="1"/>
  <c r="D2430" i="5"/>
  <c r="M2429" i="5" s="1"/>
  <c r="A2431" i="5"/>
  <c r="B2431" i="5"/>
  <c r="K2430" i="5" s="1"/>
  <c r="C2431" i="5"/>
  <c r="L2430" i="5" s="1"/>
  <c r="D2431" i="5"/>
  <c r="M2430" i="5" s="1"/>
  <c r="A2432" i="5"/>
  <c r="B2432" i="5"/>
  <c r="K2431" i="5" s="1"/>
  <c r="C2432" i="5"/>
  <c r="L2431" i="5" s="1"/>
  <c r="D2432" i="5"/>
  <c r="M2431" i="5" s="1"/>
  <c r="A2433" i="5"/>
  <c r="B2433" i="5"/>
  <c r="K2432" i="5" s="1"/>
  <c r="C2433" i="5"/>
  <c r="L2432" i="5" s="1"/>
  <c r="D2433" i="5"/>
  <c r="M2432" i="5" s="1"/>
  <c r="A2434" i="5"/>
  <c r="B2434" i="5"/>
  <c r="K2433" i="5" s="1"/>
  <c r="C2434" i="5"/>
  <c r="L2433" i="5" s="1"/>
  <c r="D2434" i="5"/>
  <c r="M2433" i="5" s="1"/>
  <c r="A2435" i="5"/>
  <c r="B2435" i="5"/>
  <c r="K2434" i="5" s="1"/>
  <c r="C2435" i="5"/>
  <c r="L2434" i="5" s="1"/>
  <c r="D2435" i="5"/>
  <c r="M2434" i="5" s="1"/>
  <c r="A2436" i="5"/>
  <c r="B2436" i="5"/>
  <c r="K2435" i="5" s="1"/>
  <c r="C2436" i="5"/>
  <c r="L2435" i="5" s="1"/>
  <c r="D2436" i="5"/>
  <c r="M2435" i="5" s="1"/>
  <c r="A2437" i="5"/>
  <c r="B2437" i="5"/>
  <c r="K2436" i="5" s="1"/>
  <c r="C2437" i="5"/>
  <c r="L2436" i="5" s="1"/>
  <c r="D2437" i="5"/>
  <c r="M2436" i="5" s="1"/>
  <c r="A2438" i="5"/>
  <c r="B2438" i="5"/>
  <c r="K2437" i="5" s="1"/>
  <c r="C2438" i="5"/>
  <c r="L2437" i="5" s="1"/>
  <c r="D2438" i="5"/>
  <c r="M2437" i="5" s="1"/>
  <c r="A2439" i="5"/>
  <c r="B2439" i="5"/>
  <c r="K2438" i="5" s="1"/>
  <c r="C2439" i="5"/>
  <c r="L2438" i="5" s="1"/>
  <c r="D2439" i="5"/>
  <c r="M2438" i="5" s="1"/>
  <c r="A2440" i="5"/>
  <c r="B2440" i="5"/>
  <c r="K2439" i="5" s="1"/>
  <c r="C2440" i="5"/>
  <c r="L2439" i="5" s="1"/>
  <c r="D2440" i="5"/>
  <c r="M2439" i="5" s="1"/>
  <c r="A2441" i="5"/>
  <c r="B2441" i="5"/>
  <c r="K2440" i="5" s="1"/>
  <c r="C2441" i="5"/>
  <c r="L2440" i="5" s="1"/>
  <c r="D2441" i="5"/>
  <c r="M2440" i="5" s="1"/>
  <c r="A2442" i="5"/>
  <c r="B2442" i="5"/>
  <c r="K2441" i="5" s="1"/>
  <c r="C2442" i="5"/>
  <c r="L2441" i="5" s="1"/>
  <c r="D2442" i="5"/>
  <c r="M2441" i="5" s="1"/>
  <c r="A2443" i="5"/>
  <c r="B2443" i="5"/>
  <c r="K2442" i="5" s="1"/>
  <c r="C2443" i="5"/>
  <c r="L2442" i="5" s="1"/>
  <c r="D2443" i="5"/>
  <c r="M2442" i="5" s="1"/>
  <c r="A2444" i="5"/>
  <c r="B2444" i="5"/>
  <c r="K2443" i="5" s="1"/>
  <c r="C2444" i="5"/>
  <c r="L2443" i="5" s="1"/>
  <c r="D2444" i="5"/>
  <c r="M2443" i="5" s="1"/>
  <c r="A2445" i="5"/>
  <c r="B2445" i="5"/>
  <c r="K2444" i="5" s="1"/>
  <c r="C2445" i="5"/>
  <c r="L2444" i="5" s="1"/>
  <c r="D2445" i="5"/>
  <c r="M2444" i="5" s="1"/>
  <c r="A2446" i="5"/>
  <c r="B2446" i="5"/>
  <c r="K2445" i="5" s="1"/>
  <c r="C2446" i="5"/>
  <c r="L2445" i="5" s="1"/>
  <c r="D2446" i="5"/>
  <c r="M2445" i="5" s="1"/>
  <c r="A2447" i="5"/>
  <c r="B2447" i="5"/>
  <c r="K2446" i="5" s="1"/>
  <c r="C2447" i="5"/>
  <c r="L2446" i="5" s="1"/>
  <c r="D2447" i="5"/>
  <c r="M2446" i="5" s="1"/>
  <c r="A2448" i="5"/>
  <c r="B2448" i="5"/>
  <c r="K2447" i="5" s="1"/>
  <c r="C2448" i="5"/>
  <c r="L2447" i="5" s="1"/>
  <c r="D2448" i="5"/>
  <c r="M2447" i="5" s="1"/>
  <c r="A2449" i="5"/>
  <c r="B2449" i="5"/>
  <c r="K2448" i="5" s="1"/>
  <c r="C2449" i="5"/>
  <c r="L2448" i="5" s="1"/>
  <c r="D2449" i="5"/>
  <c r="M2448" i="5" s="1"/>
  <c r="A2450" i="5"/>
  <c r="B2450" i="5"/>
  <c r="K2449" i="5" s="1"/>
  <c r="C2450" i="5"/>
  <c r="L2449" i="5" s="1"/>
  <c r="D2450" i="5"/>
  <c r="M2449" i="5" s="1"/>
  <c r="A2451" i="5"/>
  <c r="B2451" i="5"/>
  <c r="K2450" i="5" s="1"/>
  <c r="C2451" i="5"/>
  <c r="L2450" i="5" s="1"/>
  <c r="D2451" i="5"/>
  <c r="M2450" i="5" s="1"/>
  <c r="A2452" i="5"/>
  <c r="B2452" i="5"/>
  <c r="K2451" i="5" s="1"/>
  <c r="C2452" i="5"/>
  <c r="L2451" i="5" s="1"/>
  <c r="D2452" i="5"/>
  <c r="M2451" i="5" s="1"/>
  <c r="A2453" i="5"/>
  <c r="B2453" i="5"/>
  <c r="K2452" i="5" s="1"/>
  <c r="C2453" i="5"/>
  <c r="L2452" i="5" s="1"/>
  <c r="D2453" i="5"/>
  <c r="M2452" i="5" s="1"/>
  <c r="A2454" i="5"/>
  <c r="B2454" i="5"/>
  <c r="K2453" i="5" s="1"/>
  <c r="C2454" i="5"/>
  <c r="L2453" i="5" s="1"/>
  <c r="D2454" i="5"/>
  <c r="M2453" i="5" s="1"/>
  <c r="A2455" i="5"/>
  <c r="B2455" i="5"/>
  <c r="K2454" i="5" s="1"/>
  <c r="C2455" i="5"/>
  <c r="L2454" i="5" s="1"/>
  <c r="D2455" i="5"/>
  <c r="M2454" i="5" s="1"/>
  <c r="A2456" i="5"/>
  <c r="B2456" i="5"/>
  <c r="K2455" i="5" s="1"/>
  <c r="C2456" i="5"/>
  <c r="L2455" i="5" s="1"/>
  <c r="D2456" i="5"/>
  <c r="M2455" i="5" s="1"/>
  <c r="A2457" i="5"/>
  <c r="B2457" i="5"/>
  <c r="K2456" i="5" s="1"/>
  <c r="C2457" i="5"/>
  <c r="L2456" i="5" s="1"/>
  <c r="D2457" i="5"/>
  <c r="M2456" i="5" s="1"/>
  <c r="A2458" i="5"/>
  <c r="B2458" i="5"/>
  <c r="K2457" i="5" s="1"/>
  <c r="C2458" i="5"/>
  <c r="L2457" i="5" s="1"/>
  <c r="D2458" i="5"/>
  <c r="M2457" i="5" s="1"/>
  <c r="A2459" i="5"/>
  <c r="B2459" i="5"/>
  <c r="K2458" i="5" s="1"/>
  <c r="C2459" i="5"/>
  <c r="L2458" i="5" s="1"/>
  <c r="D2459" i="5"/>
  <c r="M2458" i="5" s="1"/>
  <c r="A2460" i="5"/>
  <c r="B2460" i="5"/>
  <c r="K2459" i="5" s="1"/>
  <c r="C2460" i="5"/>
  <c r="L2459" i="5" s="1"/>
  <c r="D2460" i="5"/>
  <c r="M2459" i="5" s="1"/>
  <c r="A2461" i="5"/>
  <c r="B2461" i="5"/>
  <c r="K2460" i="5" s="1"/>
  <c r="C2461" i="5"/>
  <c r="L2460" i="5" s="1"/>
  <c r="D2461" i="5"/>
  <c r="M2460" i="5" s="1"/>
  <c r="A2462" i="5"/>
  <c r="B2462" i="5"/>
  <c r="K2461" i="5" s="1"/>
  <c r="C2462" i="5"/>
  <c r="L2461" i="5" s="1"/>
  <c r="D2462" i="5"/>
  <c r="M2461" i="5" s="1"/>
  <c r="A2463" i="5"/>
  <c r="B2463" i="5"/>
  <c r="K2462" i="5" s="1"/>
  <c r="C2463" i="5"/>
  <c r="L2462" i="5" s="1"/>
  <c r="D2463" i="5"/>
  <c r="M2462" i="5" s="1"/>
  <c r="A2464" i="5"/>
  <c r="B2464" i="5"/>
  <c r="K2463" i="5" s="1"/>
  <c r="C2464" i="5"/>
  <c r="L2463" i="5" s="1"/>
  <c r="D2464" i="5"/>
  <c r="M2463" i="5" s="1"/>
  <c r="A2465" i="5"/>
  <c r="B2465" i="5"/>
  <c r="K2464" i="5" s="1"/>
  <c r="C2465" i="5"/>
  <c r="L2464" i="5" s="1"/>
  <c r="D2465" i="5"/>
  <c r="M2464" i="5" s="1"/>
  <c r="A2466" i="5"/>
  <c r="B2466" i="5"/>
  <c r="K2465" i="5" s="1"/>
  <c r="C2466" i="5"/>
  <c r="L2465" i="5" s="1"/>
  <c r="D2466" i="5"/>
  <c r="M2465" i="5" s="1"/>
  <c r="A2467" i="5"/>
  <c r="B2467" i="5"/>
  <c r="K2466" i="5" s="1"/>
  <c r="C2467" i="5"/>
  <c r="L2466" i="5" s="1"/>
  <c r="D2467" i="5"/>
  <c r="M2466" i="5" s="1"/>
  <c r="A2468" i="5"/>
  <c r="B2468" i="5"/>
  <c r="K2467" i="5" s="1"/>
  <c r="C2468" i="5"/>
  <c r="L2467" i="5" s="1"/>
  <c r="D2468" i="5"/>
  <c r="M2467" i="5" s="1"/>
  <c r="A2469" i="5"/>
  <c r="B2469" i="5"/>
  <c r="K2468" i="5" s="1"/>
  <c r="C2469" i="5"/>
  <c r="L2468" i="5" s="1"/>
  <c r="D2469" i="5"/>
  <c r="M2468" i="5" s="1"/>
  <c r="A2470" i="5"/>
  <c r="B2470" i="5"/>
  <c r="K2469" i="5" s="1"/>
  <c r="C2470" i="5"/>
  <c r="L2469" i="5" s="1"/>
  <c r="D2470" i="5"/>
  <c r="M2469" i="5" s="1"/>
  <c r="A2471" i="5"/>
  <c r="B2471" i="5"/>
  <c r="K2470" i="5" s="1"/>
  <c r="C2471" i="5"/>
  <c r="L2470" i="5" s="1"/>
  <c r="D2471" i="5"/>
  <c r="M2470" i="5" s="1"/>
  <c r="A2472" i="5"/>
  <c r="B2472" i="5"/>
  <c r="K2471" i="5" s="1"/>
  <c r="C2472" i="5"/>
  <c r="L2471" i="5" s="1"/>
  <c r="D2472" i="5"/>
  <c r="M2471" i="5" s="1"/>
  <c r="A2473" i="5"/>
  <c r="B2473" i="5"/>
  <c r="K2472" i="5" s="1"/>
  <c r="C2473" i="5"/>
  <c r="L2472" i="5" s="1"/>
  <c r="D2473" i="5"/>
  <c r="M2472" i="5" s="1"/>
  <c r="A2474" i="5"/>
  <c r="B2474" i="5"/>
  <c r="K2473" i="5" s="1"/>
  <c r="C2474" i="5"/>
  <c r="L2473" i="5" s="1"/>
  <c r="D2474" i="5"/>
  <c r="M2473" i="5" s="1"/>
  <c r="A2475" i="5"/>
  <c r="B2475" i="5"/>
  <c r="K2474" i="5" s="1"/>
  <c r="C2475" i="5"/>
  <c r="L2474" i="5" s="1"/>
  <c r="D2475" i="5"/>
  <c r="M2474" i="5" s="1"/>
  <c r="A2476" i="5"/>
  <c r="B2476" i="5"/>
  <c r="K2475" i="5" s="1"/>
  <c r="C2476" i="5"/>
  <c r="L2475" i="5" s="1"/>
  <c r="D2476" i="5"/>
  <c r="M2475" i="5" s="1"/>
  <c r="A2477" i="5"/>
  <c r="B2477" i="5"/>
  <c r="K2476" i="5" s="1"/>
  <c r="C2477" i="5"/>
  <c r="L2476" i="5" s="1"/>
  <c r="D2477" i="5"/>
  <c r="M2476" i="5" s="1"/>
  <c r="A2478" i="5"/>
  <c r="B2478" i="5"/>
  <c r="K2477" i="5" s="1"/>
  <c r="C2478" i="5"/>
  <c r="L2477" i="5" s="1"/>
  <c r="D2478" i="5"/>
  <c r="M2477" i="5" s="1"/>
  <c r="A2479" i="5"/>
  <c r="B2479" i="5"/>
  <c r="K2478" i="5" s="1"/>
  <c r="C2479" i="5"/>
  <c r="L2478" i="5" s="1"/>
  <c r="D2479" i="5"/>
  <c r="M2478" i="5" s="1"/>
  <c r="A2480" i="5"/>
  <c r="B2480" i="5"/>
  <c r="K2479" i="5" s="1"/>
  <c r="C2480" i="5"/>
  <c r="L2479" i="5" s="1"/>
  <c r="D2480" i="5"/>
  <c r="M2479" i="5" s="1"/>
  <c r="A2481" i="5"/>
  <c r="B2481" i="5"/>
  <c r="K2480" i="5" s="1"/>
  <c r="C2481" i="5"/>
  <c r="L2480" i="5" s="1"/>
  <c r="D2481" i="5"/>
  <c r="M2480" i="5" s="1"/>
  <c r="A2482" i="5"/>
  <c r="B2482" i="5"/>
  <c r="K2481" i="5" s="1"/>
  <c r="C2482" i="5"/>
  <c r="L2481" i="5" s="1"/>
  <c r="D2482" i="5"/>
  <c r="M2481" i="5" s="1"/>
  <c r="A2483" i="5"/>
  <c r="B2483" i="5"/>
  <c r="K2482" i="5" s="1"/>
  <c r="C2483" i="5"/>
  <c r="L2482" i="5" s="1"/>
  <c r="D2483" i="5"/>
  <c r="M2482" i="5" s="1"/>
  <c r="A2484" i="5"/>
  <c r="B2484" i="5"/>
  <c r="K2483" i="5" s="1"/>
  <c r="C2484" i="5"/>
  <c r="L2483" i="5" s="1"/>
  <c r="D2484" i="5"/>
  <c r="M2483" i="5" s="1"/>
  <c r="A2485" i="5"/>
  <c r="B2485" i="5"/>
  <c r="K2484" i="5" s="1"/>
  <c r="C2485" i="5"/>
  <c r="L2484" i="5" s="1"/>
  <c r="D2485" i="5"/>
  <c r="M2484" i="5" s="1"/>
  <c r="A2486" i="5"/>
  <c r="B2486" i="5"/>
  <c r="K2485" i="5" s="1"/>
  <c r="C2486" i="5"/>
  <c r="L2485" i="5" s="1"/>
  <c r="D2486" i="5"/>
  <c r="M2485" i="5" s="1"/>
  <c r="A2487" i="5"/>
  <c r="B2487" i="5"/>
  <c r="K2486" i="5" s="1"/>
  <c r="C2487" i="5"/>
  <c r="L2486" i="5" s="1"/>
  <c r="D2487" i="5"/>
  <c r="M2486" i="5" s="1"/>
  <c r="A2488" i="5"/>
  <c r="B2488" i="5"/>
  <c r="K2487" i="5" s="1"/>
  <c r="C2488" i="5"/>
  <c r="L2487" i="5" s="1"/>
  <c r="D2488" i="5"/>
  <c r="M2487" i="5" s="1"/>
  <c r="A2489" i="5"/>
  <c r="B2489" i="5"/>
  <c r="K2488" i="5" s="1"/>
  <c r="C2489" i="5"/>
  <c r="L2488" i="5" s="1"/>
  <c r="D2489" i="5"/>
  <c r="M2488" i="5" s="1"/>
  <c r="A2490" i="5"/>
  <c r="B2490" i="5"/>
  <c r="K2489" i="5" s="1"/>
  <c r="C2490" i="5"/>
  <c r="L2489" i="5" s="1"/>
  <c r="D2490" i="5"/>
  <c r="M2489" i="5" s="1"/>
  <c r="A2491" i="5"/>
  <c r="B2491" i="5"/>
  <c r="K2490" i="5" s="1"/>
  <c r="C2491" i="5"/>
  <c r="L2490" i="5" s="1"/>
  <c r="D2491" i="5"/>
  <c r="M2490" i="5" s="1"/>
  <c r="A2492" i="5"/>
  <c r="B2492" i="5"/>
  <c r="K2491" i="5" s="1"/>
  <c r="C2492" i="5"/>
  <c r="L2491" i="5" s="1"/>
  <c r="D2492" i="5"/>
  <c r="M2491" i="5" s="1"/>
  <c r="A2493" i="5"/>
  <c r="B2493" i="5"/>
  <c r="K2492" i="5" s="1"/>
  <c r="C2493" i="5"/>
  <c r="L2492" i="5" s="1"/>
  <c r="D2493" i="5"/>
  <c r="M2492" i="5" s="1"/>
  <c r="A2494" i="5"/>
  <c r="B2494" i="5"/>
  <c r="K2493" i="5" s="1"/>
  <c r="C2494" i="5"/>
  <c r="L2493" i="5" s="1"/>
  <c r="D2494" i="5"/>
  <c r="M2493" i="5" s="1"/>
  <c r="A2495" i="5"/>
  <c r="B2495" i="5"/>
  <c r="K2494" i="5" s="1"/>
  <c r="C2495" i="5"/>
  <c r="L2494" i="5" s="1"/>
  <c r="D2495" i="5"/>
  <c r="M2494" i="5" s="1"/>
  <c r="A2496" i="5"/>
  <c r="B2496" i="5"/>
  <c r="K2495" i="5" s="1"/>
  <c r="C2496" i="5"/>
  <c r="L2495" i="5" s="1"/>
  <c r="D2496" i="5"/>
  <c r="M2495" i="5" s="1"/>
  <c r="A2497" i="5"/>
  <c r="B2497" i="5"/>
  <c r="K2496" i="5" s="1"/>
  <c r="C2497" i="5"/>
  <c r="L2496" i="5" s="1"/>
  <c r="D2497" i="5"/>
  <c r="M2496" i="5" s="1"/>
  <c r="A2498" i="5"/>
  <c r="B2498" i="5"/>
  <c r="K2497" i="5" s="1"/>
  <c r="C2498" i="5"/>
  <c r="L2497" i="5" s="1"/>
  <c r="D2498" i="5"/>
  <c r="M2497" i="5" s="1"/>
  <c r="A2499" i="5"/>
  <c r="B2499" i="5"/>
  <c r="K2498" i="5" s="1"/>
  <c r="C2499" i="5"/>
  <c r="L2498" i="5" s="1"/>
  <c r="D2499" i="5"/>
  <c r="M2498" i="5" s="1"/>
  <c r="A2500" i="5"/>
  <c r="B2500" i="5"/>
  <c r="K2499" i="5" s="1"/>
  <c r="C2500" i="5"/>
  <c r="L2499" i="5" s="1"/>
  <c r="D2500" i="5"/>
  <c r="M2499" i="5" s="1"/>
  <c r="A2501" i="5"/>
  <c r="B2501" i="5"/>
  <c r="K2500" i="5" s="1"/>
  <c r="C2501" i="5"/>
  <c r="L2500" i="5" s="1"/>
  <c r="D2501" i="5"/>
  <c r="M2500" i="5" s="1"/>
  <c r="A2502" i="5"/>
  <c r="B2502" i="5"/>
  <c r="K2501" i="5" s="1"/>
  <c r="C2502" i="5"/>
  <c r="L2501" i="5" s="1"/>
  <c r="D2502" i="5"/>
  <c r="M2501" i="5" s="1"/>
  <c r="A2503" i="5"/>
  <c r="B2503" i="5"/>
  <c r="K2502" i="5" s="1"/>
  <c r="C2503" i="5"/>
  <c r="L2502" i="5" s="1"/>
  <c r="D2503" i="5"/>
  <c r="M2502" i="5" s="1"/>
  <c r="A2504" i="5"/>
  <c r="B2504" i="5"/>
  <c r="K2503" i="5" s="1"/>
  <c r="C2504" i="5"/>
  <c r="L2503" i="5" s="1"/>
  <c r="D2504" i="5"/>
  <c r="M2503" i="5" s="1"/>
  <c r="A2505" i="5"/>
  <c r="B2505" i="5"/>
  <c r="K2504" i="5" s="1"/>
  <c r="C2505" i="5"/>
  <c r="L2504" i="5" s="1"/>
  <c r="D2505" i="5"/>
  <c r="M2504" i="5" s="1"/>
  <c r="A2506" i="5"/>
  <c r="B2506" i="5"/>
  <c r="K2505" i="5" s="1"/>
  <c r="C2506" i="5"/>
  <c r="L2505" i="5" s="1"/>
  <c r="D2506" i="5"/>
  <c r="M2505" i="5" s="1"/>
  <c r="A2507" i="5"/>
  <c r="B2507" i="5"/>
  <c r="K2506" i="5" s="1"/>
  <c r="C2507" i="5"/>
  <c r="L2506" i="5" s="1"/>
  <c r="D2507" i="5"/>
  <c r="M2506" i="5" s="1"/>
  <c r="A2508" i="5"/>
  <c r="B2508" i="5"/>
  <c r="K2507" i="5" s="1"/>
  <c r="C2508" i="5"/>
  <c r="L2507" i="5" s="1"/>
  <c r="D2508" i="5"/>
  <c r="M2507" i="5" s="1"/>
  <c r="A2509" i="5"/>
  <c r="B2509" i="5"/>
  <c r="K2508" i="5" s="1"/>
  <c r="C2509" i="5"/>
  <c r="L2508" i="5" s="1"/>
  <c r="D2509" i="5"/>
  <c r="M2508" i="5" s="1"/>
  <c r="A2510" i="5"/>
  <c r="B2510" i="5"/>
  <c r="K2509" i="5" s="1"/>
  <c r="C2510" i="5"/>
  <c r="L2509" i="5" s="1"/>
  <c r="D2510" i="5"/>
  <c r="M2509" i="5" s="1"/>
  <c r="A2511" i="5"/>
  <c r="B2511" i="5"/>
  <c r="K2510" i="5" s="1"/>
  <c r="C2511" i="5"/>
  <c r="L2510" i="5" s="1"/>
  <c r="D2511" i="5"/>
  <c r="M2510" i="5" s="1"/>
  <c r="A2512" i="5"/>
  <c r="B2512" i="5"/>
  <c r="K2511" i="5" s="1"/>
  <c r="C2512" i="5"/>
  <c r="L2511" i="5" s="1"/>
  <c r="D2512" i="5"/>
  <c r="M2511" i="5" s="1"/>
  <c r="A2513" i="5"/>
  <c r="B2513" i="5"/>
  <c r="K2512" i="5" s="1"/>
  <c r="C2513" i="5"/>
  <c r="L2512" i="5" s="1"/>
  <c r="D2513" i="5"/>
  <c r="M2512" i="5" s="1"/>
  <c r="A2514" i="5"/>
  <c r="B2514" i="5"/>
  <c r="K2513" i="5" s="1"/>
  <c r="C2514" i="5"/>
  <c r="L2513" i="5" s="1"/>
  <c r="D2514" i="5"/>
  <c r="M2513" i="5" s="1"/>
  <c r="A2515" i="5"/>
  <c r="B2515" i="5"/>
  <c r="K2514" i="5" s="1"/>
  <c r="C2515" i="5"/>
  <c r="L2514" i="5" s="1"/>
  <c r="D2515" i="5"/>
  <c r="M2514" i="5" s="1"/>
  <c r="A2516" i="5"/>
  <c r="B2516" i="5"/>
  <c r="K2515" i="5" s="1"/>
  <c r="C2516" i="5"/>
  <c r="L2515" i="5" s="1"/>
  <c r="D2516" i="5"/>
  <c r="M2515" i="5" s="1"/>
  <c r="A2517" i="5"/>
  <c r="B2517" i="5"/>
  <c r="K2516" i="5" s="1"/>
  <c r="C2517" i="5"/>
  <c r="L2516" i="5" s="1"/>
  <c r="D2517" i="5"/>
  <c r="M2516" i="5" s="1"/>
  <c r="A2518" i="5"/>
  <c r="B2518" i="5"/>
  <c r="K2517" i="5" s="1"/>
  <c r="C2518" i="5"/>
  <c r="L2517" i="5" s="1"/>
  <c r="D2518" i="5"/>
  <c r="M2517" i="5" s="1"/>
  <c r="A2519" i="5"/>
  <c r="B2519" i="5"/>
  <c r="K2518" i="5" s="1"/>
  <c r="C2519" i="5"/>
  <c r="L2518" i="5" s="1"/>
  <c r="D2519" i="5"/>
  <c r="M2518" i="5" s="1"/>
  <c r="A2520" i="5"/>
  <c r="B2520" i="5"/>
  <c r="K2519" i="5" s="1"/>
  <c r="C2520" i="5"/>
  <c r="L2519" i="5" s="1"/>
  <c r="D2520" i="5"/>
  <c r="M2519" i="5" s="1"/>
  <c r="A2521" i="5"/>
  <c r="B2521" i="5"/>
  <c r="K2520" i="5" s="1"/>
  <c r="C2521" i="5"/>
  <c r="L2520" i="5" s="1"/>
  <c r="D2521" i="5"/>
  <c r="M2520" i="5" s="1"/>
  <c r="A2522" i="5"/>
  <c r="B2522" i="5"/>
  <c r="K2521" i="5" s="1"/>
  <c r="C2522" i="5"/>
  <c r="L2521" i="5" s="1"/>
  <c r="D2522" i="5"/>
  <c r="M2521" i="5" s="1"/>
  <c r="A2523" i="5"/>
  <c r="B2523" i="5"/>
  <c r="K2522" i="5" s="1"/>
  <c r="C2523" i="5"/>
  <c r="L2522" i="5" s="1"/>
  <c r="D2523" i="5"/>
  <c r="M2522" i="5" s="1"/>
  <c r="A2524" i="5"/>
  <c r="B2524" i="5"/>
  <c r="K2523" i="5" s="1"/>
  <c r="C2524" i="5"/>
  <c r="L2523" i="5" s="1"/>
  <c r="D2524" i="5"/>
  <c r="M2523" i="5" s="1"/>
  <c r="A2525" i="5"/>
  <c r="B2525" i="5"/>
  <c r="K2524" i="5" s="1"/>
  <c r="C2525" i="5"/>
  <c r="L2524" i="5" s="1"/>
  <c r="D2525" i="5"/>
  <c r="M2524" i="5" s="1"/>
  <c r="A2526" i="5"/>
  <c r="B2526" i="5"/>
  <c r="K2525" i="5" s="1"/>
  <c r="C2526" i="5"/>
  <c r="L2525" i="5" s="1"/>
  <c r="D2526" i="5"/>
  <c r="M2525" i="5" s="1"/>
  <c r="A2527" i="5"/>
  <c r="B2527" i="5"/>
  <c r="K2526" i="5" s="1"/>
  <c r="C2527" i="5"/>
  <c r="L2526" i="5" s="1"/>
  <c r="D2527" i="5"/>
  <c r="M2526" i="5" s="1"/>
  <c r="A2528" i="5"/>
  <c r="B2528" i="5"/>
  <c r="K2527" i="5" s="1"/>
  <c r="C2528" i="5"/>
  <c r="L2527" i="5" s="1"/>
  <c r="D2528" i="5"/>
  <c r="M2527" i="5" s="1"/>
  <c r="A2529" i="5"/>
  <c r="B2529" i="5"/>
  <c r="K2528" i="5" s="1"/>
  <c r="C2529" i="5"/>
  <c r="L2528" i="5" s="1"/>
  <c r="D2529" i="5"/>
  <c r="M2528" i="5" s="1"/>
  <c r="A2530" i="5"/>
  <c r="B2530" i="5"/>
  <c r="K2529" i="5" s="1"/>
  <c r="C2530" i="5"/>
  <c r="L2529" i="5" s="1"/>
  <c r="D2530" i="5"/>
  <c r="M2529" i="5" s="1"/>
  <c r="A2531" i="5"/>
  <c r="B2531" i="5"/>
  <c r="K2530" i="5" s="1"/>
  <c r="C2531" i="5"/>
  <c r="L2530" i="5" s="1"/>
  <c r="D2531" i="5"/>
  <c r="M2530" i="5" s="1"/>
  <c r="A2532" i="5"/>
  <c r="B2532" i="5"/>
  <c r="K2531" i="5" s="1"/>
  <c r="C2532" i="5"/>
  <c r="L2531" i="5" s="1"/>
  <c r="D2532" i="5"/>
  <c r="M2531" i="5" s="1"/>
  <c r="A2533" i="5"/>
  <c r="B2533" i="5"/>
  <c r="K2532" i="5" s="1"/>
  <c r="C2533" i="5"/>
  <c r="L2532" i="5" s="1"/>
  <c r="D2533" i="5"/>
  <c r="M2532" i="5" s="1"/>
  <c r="A2534" i="5"/>
  <c r="B2534" i="5"/>
  <c r="K2533" i="5" s="1"/>
  <c r="C2534" i="5"/>
  <c r="L2533" i="5" s="1"/>
  <c r="D2534" i="5"/>
  <c r="M2533" i="5" s="1"/>
  <c r="A2535" i="5"/>
  <c r="B2535" i="5"/>
  <c r="K2534" i="5" s="1"/>
  <c r="C2535" i="5"/>
  <c r="L2534" i="5" s="1"/>
  <c r="D2535" i="5"/>
  <c r="M2534" i="5" s="1"/>
  <c r="A2536" i="5"/>
  <c r="B2536" i="5"/>
  <c r="K2535" i="5" s="1"/>
  <c r="C2536" i="5"/>
  <c r="L2535" i="5" s="1"/>
  <c r="D2536" i="5"/>
  <c r="M2535" i="5" s="1"/>
  <c r="A2537" i="5"/>
  <c r="B2537" i="5"/>
  <c r="K2536" i="5" s="1"/>
  <c r="C2537" i="5"/>
  <c r="L2536" i="5" s="1"/>
  <c r="D2537" i="5"/>
  <c r="M2536" i="5" s="1"/>
  <c r="A2538" i="5"/>
  <c r="B2538" i="5"/>
  <c r="K2537" i="5" s="1"/>
  <c r="C2538" i="5"/>
  <c r="L2537" i="5" s="1"/>
  <c r="D2538" i="5"/>
  <c r="M2537" i="5" s="1"/>
  <c r="A2539" i="5"/>
  <c r="B2539" i="5"/>
  <c r="K2538" i="5" s="1"/>
  <c r="C2539" i="5"/>
  <c r="L2538" i="5" s="1"/>
  <c r="D2539" i="5"/>
  <c r="M2538" i="5" s="1"/>
  <c r="A2540" i="5"/>
  <c r="B2540" i="5"/>
  <c r="K2539" i="5" s="1"/>
  <c r="C2540" i="5"/>
  <c r="L2539" i="5" s="1"/>
  <c r="D2540" i="5"/>
  <c r="M2539" i="5" s="1"/>
  <c r="A2541" i="5"/>
  <c r="B2541" i="5"/>
  <c r="K2540" i="5" s="1"/>
  <c r="C2541" i="5"/>
  <c r="L2540" i="5" s="1"/>
  <c r="D2541" i="5"/>
  <c r="M2540" i="5" s="1"/>
  <c r="A2542" i="5"/>
  <c r="B2542" i="5"/>
  <c r="K2541" i="5" s="1"/>
  <c r="C2542" i="5"/>
  <c r="L2541" i="5" s="1"/>
  <c r="D2542" i="5"/>
  <c r="M2541" i="5" s="1"/>
  <c r="A2543" i="5"/>
  <c r="B2543" i="5"/>
  <c r="K2542" i="5" s="1"/>
  <c r="C2543" i="5"/>
  <c r="L2542" i="5" s="1"/>
  <c r="D2543" i="5"/>
  <c r="M2542" i="5" s="1"/>
  <c r="A2544" i="5"/>
  <c r="B2544" i="5"/>
  <c r="K2543" i="5" s="1"/>
  <c r="C2544" i="5"/>
  <c r="L2543" i="5" s="1"/>
  <c r="D2544" i="5"/>
  <c r="M2543" i="5" s="1"/>
  <c r="A2545" i="5"/>
  <c r="B2545" i="5"/>
  <c r="K2544" i="5" s="1"/>
  <c r="C2545" i="5"/>
  <c r="L2544" i="5" s="1"/>
  <c r="D2545" i="5"/>
  <c r="M2544" i="5" s="1"/>
  <c r="A2546" i="5"/>
  <c r="B2546" i="5"/>
  <c r="K2545" i="5" s="1"/>
  <c r="C2546" i="5"/>
  <c r="L2545" i="5" s="1"/>
  <c r="D2546" i="5"/>
  <c r="M2545" i="5" s="1"/>
  <c r="A2547" i="5"/>
  <c r="B2547" i="5"/>
  <c r="K2546" i="5" s="1"/>
  <c r="C2547" i="5"/>
  <c r="L2546" i="5" s="1"/>
  <c r="D2547" i="5"/>
  <c r="M2546" i="5" s="1"/>
  <c r="A2548" i="5"/>
  <c r="B2548" i="5"/>
  <c r="K2547" i="5" s="1"/>
  <c r="C2548" i="5"/>
  <c r="L2547" i="5" s="1"/>
  <c r="D2548" i="5"/>
  <c r="M2547" i="5" s="1"/>
  <c r="A2549" i="5"/>
  <c r="B2549" i="5"/>
  <c r="K2548" i="5" s="1"/>
  <c r="C2549" i="5"/>
  <c r="L2548" i="5" s="1"/>
  <c r="D2549" i="5"/>
  <c r="M2548" i="5" s="1"/>
  <c r="A2550" i="5"/>
  <c r="B2550" i="5"/>
  <c r="K2549" i="5" s="1"/>
  <c r="C2550" i="5"/>
  <c r="L2549" i="5" s="1"/>
  <c r="D2550" i="5"/>
  <c r="M2549" i="5" s="1"/>
  <c r="A2551" i="5"/>
  <c r="B2551" i="5"/>
  <c r="K2550" i="5" s="1"/>
  <c r="C2551" i="5"/>
  <c r="L2550" i="5" s="1"/>
  <c r="D2551" i="5"/>
  <c r="M2550" i="5" s="1"/>
  <c r="A2552" i="5"/>
  <c r="B2552" i="5"/>
  <c r="K2551" i="5" s="1"/>
  <c r="C2552" i="5"/>
  <c r="L2551" i="5" s="1"/>
  <c r="D2552" i="5"/>
  <c r="M2551" i="5" s="1"/>
  <c r="A2553" i="5"/>
  <c r="B2553" i="5"/>
  <c r="K2552" i="5" s="1"/>
  <c r="C2553" i="5"/>
  <c r="L2552" i="5" s="1"/>
  <c r="D2553" i="5"/>
  <c r="M2552" i="5" s="1"/>
  <c r="A2554" i="5"/>
  <c r="B2554" i="5"/>
  <c r="K2553" i="5" s="1"/>
  <c r="C2554" i="5"/>
  <c r="L2553" i="5" s="1"/>
  <c r="D2554" i="5"/>
  <c r="M2553" i="5" s="1"/>
  <c r="A2555" i="5"/>
  <c r="B2555" i="5"/>
  <c r="K2554" i="5" s="1"/>
  <c r="C2555" i="5"/>
  <c r="L2554" i="5" s="1"/>
  <c r="D2555" i="5"/>
  <c r="M2554" i="5" s="1"/>
  <c r="A2556" i="5"/>
  <c r="B2556" i="5"/>
  <c r="K2555" i="5" s="1"/>
  <c r="C2556" i="5"/>
  <c r="L2555" i="5" s="1"/>
  <c r="D2556" i="5"/>
  <c r="M2555" i="5" s="1"/>
  <c r="A2557" i="5"/>
  <c r="B2557" i="5"/>
  <c r="K2556" i="5" s="1"/>
  <c r="C2557" i="5"/>
  <c r="L2556" i="5" s="1"/>
  <c r="D2557" i="5"/>
  <c r="M2556" i="5" s="1"/>
  <c r="A2558" i="5"/>
  <c r="B2558" i="5"/>
  <c r="K2557" i="5" s="1"/>
  <c r="C2558" i="5"/>
  <c r="L2557" i="5" s="1"/>
  <c r="D2558" i="5"/>
  <c r="M2557" i="5" s="1"/>
  <c r="A2559" i="5"/>
  <c r="B2559" i="5"/>
  <c r="K2558" i="5" s="1"/>
  <c r="C2559" i="5"/>
  <c r="L2558" i="5" s="1"/>
  <c r="D2559" i="5"/>
  <c r="M2558" i="5" s="1"/>
  <c r="A2560" i="5"/>
  <c r="B2560" i="5"/>
  <c r="K2559" i="5" s="1"/>
  <c r="C2560" i="5"/>
  <c r="L2559" i="5" s="1"/>
  <c r="D2560" i="5"/>
  <c r="M2559" i="5" s="1"/>
  <c r="A2561" i="5"/>
  <c r="B2561" i="5"/>
  <c r="K2560" i="5" s="1"/>
  <c r="C2561" i="5"/>
  <c r="L2560" i="5" s="1"/>
  <c r="D2561" i="5"/>
  <c r="M2560" i="5" s="1"/>
  <c r="A2562" i="5"/>
  <c r="B2562" i="5"/>
  <c r="K2561" i="5" s="1"/>
  <c r="C2562" i="5"/>
  <c r="L2561" i="5" s="1"/>
  <c r="D2562" i="5"/>
  <c r="M2561" i="5" s="1"/>
  <c r="A2563" i="5"/>
  <c r="B2563" i="5"/>
  <c r="K2562" i="5" s="1"/>
  <c r="C2563" i="5"/>
  <c r="L2562" i="5" s="1"/>
  <c r="D2563" i="5"/>
  <c r="M2562" i="5" s="1"/>
  <c r="A2564" i="5"/>
  <c r="B2564" i="5"/>
  <c r="K2563" i="5" s="1"/>
  <c r="C2564" i="5"/>
  <c r="L2563" i="5" s="1"/>
  <c r="D2564" i="5"/>
  <c r="M2563" i="5" s="1"/>
  <c r="A2565" i="5"/>
  <c r="B2565" i="5"/>
  <c r="K2564" i="5" s="1"/>
  <c r="C2565" i="5"/>
  <c r="L2564" i="5" s="1"/>
  <c r="D2565" i="5"/>
  <c r="M2564" i="5" s="1"/>
  <c r="A2566" i="5"/>
  <c r="B2566" i="5"/>
  <c r="K2565" i="5" s="1"/>
  <c r="C2566" i="5"/>
  <c r="L2565" i="5" s="1"/>
  <c r="D2566" i="5"/>
  <c r="M2565" i="5" s="1"/>
  <c r="A2567" i="5"/>
  <c r="B2567" i="5"/>
  <c r="K2566" i="5" s="1"/>
  <c r="C2567" i="5"/>
  <c r="L2566" i="5" s="1"/>
  <c r="D2567" i="5"/>
  <c r="M2566" i="5" s="1"/>
  <c r="A2568" i="5"/>
  <c r="B2568" i="5"/>
  <c r="K2567" i="5" s="1"/>
  <c r="C2568" i="5"/>
  <c r="L2567" i="5" s="1"/>
  <c r="D2568" i="5"/>
  <c r="M2567" i="5" s="1"/>
  <c r="A2569" i="5"/>
  <c r="B2569" i="5"/>
  <c r="K2568" i="5" s="1"/>
  <c r="C2569" i="5"/>
  <c r="L2568" i="5" s="1"/>
  <c r="D2569" i="5"/>
  <c r="M2568" i="5" s="1"/>
  <c r="A2570" i="5"/>
  <c r="B2570" i="5"/>
  <c r="K2569" i="5" s="1"/>
  <c r="C2570" i="5"/>
  <c r="L2569" i="5" s="1"/>
  <c r="D2570" i="5"/>
  <c r="M2569" i="5" s="1"/>
  <c r="A2571" i="5"/>
  <c r="B2571" i="5"/>
  <c r="K2570" i="5" s="1"/>
  <c r="C2571" i="5"/>
  <c r="L2570" i="5" s="1"/>
  <c r="D2571" i="5"/>
  <c r="M2570" i="5" s="1"/>
  <c r="A2572" i="5"/>
  <c r="B2572" i="5"/>
  <c r="K2571" i="5" s="1"/>
  <c r="C2572" i="5"/>
  <c r="L2571" i="5" s="1"/>
  <c r="D2572" i="5"/>
  <c r="M2571" i="5" s="1"/>
  <c r="A2573" i="5"/>
  <c r="B2573" i="5"/>
  <c r="K2572" i="5" s="1"/>
  <c r="C2573" i="5"/>
  <c r="L2572" i="5" s="1"/>
  <c r="D2573" i="5"/>
  <c r="M2572" i="5" s="1"/>
  <c r="A2574" i="5"/>
  <c r="B2574" i="5"/>
  <c r="K2573" i="5" s="1"/>
  <c r="C2574" i="5"/>
  <c r="L2573" i="5" s="1"/>
  <c r="D2574" i="5"/>
  <c r="M2573" i="5" s="1"/>
  <c r="A2575" i="5"/>
  <c r="B2575" i="5"/>
  <c r="K2574" i="5" s="1"/>
  <c r="C2575" i="5"/>
  <c r="L2574" i="5" s="1"/>
  <c r="D2575" i="5"/>
  <c r="M2574" i="5" s="1"/>
  <c r="A2576" i="5"/>
  <c r="B2576" i="5"/>
  <c r="K2575" i="5" s="1"/>
  <c r="C2576" i="5"/>
  <c r="L2575" i="5" s="1"/>
  <c r="D2576" i="5"/>
  <c r="M2575" i="5" s="1"/>
  <c r="A2577" i="5"/>
  <c r="B2577" i="5"/>
  <c r="K2576" i="5" s="1"/>
  <c r="C2577" i="5"/>
  <c r="L2576" i="5" s="1"/>
  <c r="D2577" i="5"/>
  <c r="M2576" i="5" s="1"/>
  <c r="A2578" i="5"/>
  <c r="B2578" i="5"/>
  <c r="K2577" i="5" s="1"/>
  <c r="C2578" i="5"/>
  <c r="L2577" i="5" s="1"/>
  <c r="D2578" i="5"/>
  <c r="M2577" i="5" s="1"/>
  <c r="A2579" i="5"/>
  <c r="B2579" i="5"/>
  <c r="K2578" i="5" s="1"/>
  <c r="C2579" i="5"/>
  <c r="L2578" i="5" s="1"/>
  <c r="D2579" i="5"/>
  <c r="M2578" i="5" s="1"/>
  <c r="A2580" i="5"/>
  <c r="B2580" i="5"/>
  <c r="K2579" i="5" s="1"/>
  <c r="C2580" i="5"/>
  <c r="L2579" i="5" s="1"/>
  <c r="D2580" i="5"/>
  <c r="M2579" i="5" s="1"/>
  <c r="A2581" i="5"/>
  <c r="B2581" i="5"/>
  <c r="K2580" i="5" s="1"/>
  <c r="C2581" i="5"/>
  <c r="L2580" i="5" s="1"/>
  <c r="D2581" i="5"/>
  <c r="M2580" i="5" s="1"/>
  <c r="A2582" i="5"/>
  <c r="B2582" i="5"/>
  <c r="K2581" i="5" s="1"/>
  <c r="C2582" i="5"/>
  <c r="L2581" i="5" s="1"/>
  <c r="D2582" i="5"/>
  <c r="M2581" i="5" s="1"/>
  <c r="A2583" i="5"/>
  <c r="B2583" i="5"/>
  <c r="K2582" i="5" s="1"/>
  <c r="C2583" i="5"/>
  <c r="L2582" i="5" s="1"/>
  <c r="D2583" i="5"/>
  <c r="M2582" i="5" s="1"/>
  <c r="A2584" i="5"/>
  <c r="B2584" i="5"/>
  <c r="K2583" i="5" s="1"/>
  <c r="C2584" i="5"/>
  <c r="L2583" i="5" s="1"/>
  <c r="D2584" i="5"/>
  <c r="M2583" i="5" s="1"/>
  <c r="A2585" i="5"/>
  <c r="B2585" i="5"/>
  <c r="K2584" i="5" s="1"/>
  <c r="C2585" i="5"/>
  <c r="L2584" i="5" s="1"/>
  <c r="D2585" i="5"/>
  <c r="M2584" i="5" s="1"/>
  <c r="A2586" i="5"/>
  <c r="B2586" i="5"/>
  <c r="K2585" i="5" s="1"/>
  <c r="C2586" i="5"/>
  <c r="L2585" i="5" s="1"/>
  <c r="D2586" i="5"/>
  <c r="M2585" i="5" s="1"/>
  <c r="A2587" i="5"/>
  <c r="B2587" i="5"/>
  <c r="K2586" i="5" s="1"/>
  <c r="C2587" i="5"/>
  <c r="L2586" i="5" s="1"/>
  <c r="D2587" i="5"/>
  <c r="M2586" i="5" s="1"/>
  <c r="A2588" i="5"/>
  <c r="B2588" i="5"/>
  <c r="K2587" i="5" s="1"/>
  <c r="C2588" i="5"/>
  <c r="L2587" i="5" s="1"/>
  <c r="D2588" i="5"/>
  <c r="M2587" i="5" s="1"/>
  <c r="A2589" i="5"/>
  <c r="B2589" i="5"/>
  <c r="K2588" i="5" s="1"/>
  <c r="C2589" i="5"/>
  <c r="L2588" i="5" s="1"/>
  <c r="D2589" i="5"/>
  <c r="M2588" i="5" s="1"/>
  <c r="A2590" i="5"/>
  <c r="B2590" i="5"/>
  <c r="K2589" i="5" s="1"/>
  <c r="C2590" i="5"/>
  <c r="L2589" i="5" s="1"/>
  <c r="D2590" i="5"/>
  <c r="M2589" i="5" s="1"/>
  <c r="A2591" i="5"/>
  <c r="B2591" i="5"/>
  <c r="K2590" i="5" s="1"/>
  <c r="C2591" i="5"/>
  <c r="L2590" i="5" s="1"/>
  <c r="D2591" i="5"/>
  <c r="M2590" i="5" s="1"/>
  <c r="A2592" i="5"/>
  <c r="B2592" i="5"/>
  <c r="K2591" i="5" s="1"/>
  <c r="C2592" i="5"/>
  <c r="L2591" i="5" s="1"/>
  <c r="D2592" i="5"/>
  <c r="M2591" i="5" s="1"/>
  <c r="A2593" i="5"/>
  <c r="B2593" i="5"/>
  <c r="K2592" i="5" s="1"/>
  <c r="C2593" i="5"/>
  <c r="L2592" i="5" s="1"/>
  <c r="D2593" i="5"/>
  <c r="M2592" i="5" s="1"/>
  <c r="A2594" i="5"/>
  <c r="B2594" i="5"/>
  <c r="K2593" i="5" s="1"/>
  <c r="C2594" i="5"/>
  <c r="L2593" i="5" s="1"/>
  <c r="D2594" i="5"/>
  <c r="M2593" i="5" s="1"/>
  <c r="A2595" i="5"/>
  <c r="B2595" i="5"/>
  <c r="K2594" i="5" s="1"/>
  <c r="C2595" i="5"/>
  <c r="L2594" i="5" s="1"/>
  <c r="D2595" i="5"/>
  <c r="M2594" i="5" s="1"/>
  <c r="A2596" i="5"/>
  <c r="B2596" i="5"/>
  <c r="K2595" i="5" s="1"/>
  <c r="C2596" i="5"/>
  <c r="L2595" i="5" s="1"/>
  <c r="D2596" i="5"/>
  <c r="M2595" i="5" s="1"/>
  <c r="A2597" i="5"/>
  <c r="B2597" i="5"/>
  <c r="K2596" i="5" s="1"/>
  <c r="C2597" i="5"/>
  <c r="L2596" i="5" s="1"/>
  <c r="D2597" i="5"/>
  <c r="M2596" i="5" s="1"/>
  <c r="A2598" i="5"/>
  <c r="B2598" i="5"/>
  <c r="K2597" i="5" s="1"/>
  <c r="C2598" i="5"/>
  <c r="L2597" i="5" s="1"/>
  <c r="D2598" i="5"/>
  <c r="M2597" i="5" s="1"/>
  <c r="A2599" i="5"/>
  <c r="B2599" i="5"/>
  <c r="K2598" i="5" s="1"/>
  <c r="C2599" i="5"/>
  <c r="L2598" i="5" s="1"/>
  <c r="D2599" i="5"/>
  <c r="M2598" i="5" s="1"/>
  <c r="A2600" i="5"/>
  <c r="B2600" i="5"/>
  <c r="K2599" i="5" s="1"/>
  <c r="C2600" i="5"/>
  <c r="L2599" i="5" s="1"/>
  <c r="D2600" i="5"/>
  <c r="M2599" i="5" s="1"/>
  <c r="A2601" i="5"/>
  <c r="B2601" i="5"/>
  <c r="K2600" i="5" s="1"/>
  <c r="C2601" i="5"/>
  <c r="L2600" i="5" s="1"/>
  <c r="D2601" i="5"/>
  <c r="M2600" i="5" s="1"/>
  <c r="A2602" i="5"/>
  <c r="B2602" i="5"/>
  <c r="K2601" i="5" s="1"/>
  <c r="C2602" i="5"/>
  <c r="L2601" i="5" s="1"/>
  <c r="D2602" i="5"/>
  <c r="M2601" i="5" s="1"/>
  <c r="A2603" i="5"/>
  <c r="B2603" i="5"/>
  <c r="K2602" i="5" s="1"/>
  <c r="C2603" i="5"/>
  <c r="L2602" i="5" s="1"/>
  <c r="D2603" i="5"/>
  <c r="M2602" i="5" s="1"/>
  <c r="A2604" i="5"/>
  <c r="B2604" i="5"/>
  <c r="K2603" i="5" s="1"/>
  <c r="C2604" i="5"/>
  <c r="L2603" i="5" s="1"/>
  <c r="D2604" i="5"/>
  <c r="M2603" i="5" s="1"/>
  <c r="A2605" i="5"/>
  <c r="B2605" i="5"/>
  <c r="K2604" i="5" s="1"/>
  <c r="C2605" i="5"/>
  <c r="L2604" i="5" s="1"/>
  <c r="D2605" i="5"/>
  <c r="M2604" i="5" s="1"/>
  <c r="A2606" i="5"/>
  <c r="B2606" i="5"/>
  <c r="K2605" i="5" s="1"/>
  <c r="C2606" i="5"/>
  <c r="L2605" i="5" s="1"/>
  <c r="D2606" i="5"/>
  <c r="M2605" i="5" s="1"/>
  <c r="A2607" i="5"/>
  <c r="B2607" i="5"/>
  <c r="K2606" i="5" s="1"/>
  <c r="C2607" i="5"/>
  <c r="L2606" i="5" s="1"/>
  <c r="D2607" i="5"/>
  <c r="M2606" i="5" s="1"/>
  <c r="A2608" i="5"/>
  <c r="B2608" i="5"/>
  <c r="K2607" i="5" s="1"/>
  <c r="C2608" i="5"/>
  <c r="L2607" i="5" s="1"/>
  <c r="D2608" i="5"/>
  <c r="M2607" i="5" s="1"/>
  <c r="A2609" i="5"/>
  <c r="B2609" i="5"/>
  <c r="K2608" i="5" s="1"/>
  <c r="C2609" i="5"/>
  <c r="L2608" i="5" s="1"/>
  <c r="D2609" i="5"/>
  <c r="M2608" i="5" s="1"/>
  <c r="A2610" i="5"/>
  <c r="B2610" i="5"/>
  <c r="K2609" i="5" s="1"/>
  <c r="C2610" i="5"/>
  <c r="L2609" i="5" s="1"/>
  <c r="D2610" i="5"/>
  <c r="M2609" i="5" s="1"/>
  <c r="A2611" i="5"/>
  <c r="B2611" i="5"/>
  <c r="K2610" i="5" s="1"/>
  <c r="C2611" i="5"/>
  <c r="L2610" i="5" s="1"/>
  <c r="D2611" i="5"/>
  <c r="M2610" i="5" s="1"/>
  <c r="A2612" i="5"/>
  <c r="B2612" i="5"/>
  <c r="K2611" i="5" s="1"/>
  <c r="C2612" i="5"/>
  <c r="L2611" i="5" s="1"/>
  <c r="D2612" i="5"/>
  <c r="M2611" i="5" s="1"/>
  <c r="A2613" i="5"/>
  <c r="B2613" i="5"/>
  <c r="K2612" i="5" s="1"/>
  <c r="C2613" i="5"/>
  <c r="L2612" i="5" s="1"/>
  <c r="D2613" i="5"/>
  <c r="M2612" i="5" s="1"/>
  <c r="A2614" i="5"/>
  <c r="B2614" i="5"/>
  <c r="K2613" i="5" s="1"/>
  <c r="C2614" i="5"/>
  <c r="L2613" i="5" s="1"/>
  <c r="D2614" i="5"/>
  <c r="M2613" i="5" s="1"/>
  <c r="A2615" i="5"/>
  <c r="B2615" i="5"/>
  <c r="K2614" i="5" s="1"/>
  <c r="C2615" i="5"/>
  <c r="L2614" i="5" s="1"/>
  <c r="D2615" i="5"/>
  <c r="M2614" i="5" s="1"/>
  <c r="A2616" i="5"/>
  <c r="B2616" i="5"/>
  <c r="K2615" i="5" s="1"/>
  <c r="C2616" i="5"/>
  <c r="L2615" i="5" s="1"/>
  <c r="D2616" i="5"/>
  <c r="M2615" i="5" s="1"/>
  <c r="A2617" i="5"/>
  <c r="B2617" i="5"/>
  <c r="K2616" i="5" s="1"/>
  <c r="C2617" i="5"/>
  <c r="L2616" i="5" s="1"/>
  <c r="D2617" i="5"/>
  <c r="M2616" i="5" s="1"/>
  <c r="A2618" i="5"/>
  <c r="B2618" i="5"/>
  <c r="K2617" i="5" s="1"/>
  <c r="C2618" i="5"/>
  <c r="L2617" i="5" s="1"/>
  <c r="D2618" i="5"/>
  <c r="M2617" i="5" s="1"/>
  <c r="A2619" i="5"/>
  <c r="B2619" i="5"/>
  <c r="K2618" i="5" s="1"/>
  <c r="C2619" i="5"/>
  <c r="L2618" i="5" s="1"/>
  <c r="D2619" i="5"/>
  <c r="M2618" i="5" s="1"/>
  <c r="A2620" i="5"/>
  <c r="B2620" i="5"/>
  <c r="K2619" i="5" s="1"/>
  <c r="C2620" i="5"/>
  <c r="L2619" i="5" s="1"/>
  <c r="D2620" i="5"/>
  <c r="M2619" i="5" s="1"/>
  <c r="A2621" i="5"/>
  <c r="B2621" i="5"/>
  <c r="K2620" i="5" s="1"/>
  <c r="C2621" i="5"/>
  <c r="L2620" i="5" s="1"/>
  <c r="D2621" i="5"/>
  <c r="M2620" i="5" s="1"/>
  <c r="A2622" i="5"/>
  <c r="B2622" i="5"/>
  <c r="K2621" i="5" s="1"/>
  <c r="C2622" i="5"/>
  <c r="L2621" i="5" s="1"/>
  <c r="D2622" i="5"/>
  <c r="M2621" i="5" s="1"/>
  <c r="A2623" i="5"/>
  <c r="B2623" i="5"/>
  <c r="K2622" i="5" s="1"/>
  <c r="C2623" i="5"/>
  <c r="L2622" i="5" s="1"/>
  <c r="D2623" i="5"/>
  <c r="M2622" i="5" s="1"/>
  <c r="A2624" i="5"/>
  <c r="B2624" i="5"/>
  <c r="K2623" i="5" s="1"/>
  <c r="C2624" i="5"/>
  <c r="L2623" i="5" s="1"/>
  <c r="D2624" i="5"/>
  <c r="M2623" i="5" s="1"/>
  <c r="A2625" i="5"/>
  <c r="B2625" i="5"/>
  <c r="K2624" i="5" s="1"/>
  <c r="C2625" i="5"/>
  <c r="L2624" i="5" s="1"/>
  <c r="D2625" i="5"/>
  <c r="M2624" i="5" s="1"/>
  <c r="A2626" i="5"/>
  <c r="B2626" i="5"/>
  <c r="K2625" i="5" s="1"/>
  <c r="C2626" i="5"/>
  <c r="L2625" i="5" s="1"/>
  <c r="D2626" i="5"/>
  <c r="M2625" i="5" s="1"/>
  <c r="A2627" i="5"/>
  <c r="B2627" i="5"/>
  <c r="K2626" i="5" s="1"/>
  <c r="C2627" i="5"/>
  <c r="L2626" i="5" s="1"/>
  <c r="D2627" i="5"/>
  <c r="M2626" i="5" s="1"/>
  <c r="A2628" i="5"/>
  <c r="B2628" i="5"/>
  <c r="K2627" i="5" s="1"/>
  <c r="C2628" i="5"/>
  <c r="L2627" i="5" s="1"/>
  <c r="D2628" i="5"/>
  <c r="M2627" i="5" s="1"/>
  <c r="A2629" i="5"/>
  <c r="B2629" i="5"/>
  <c r="K2628" i="5" s="1"/>
  <c r="C2629" i="5"/>
  <c r="L2628" i="5" s="1"/>
  <c r="D2629" i="5"/>
  <c r="M2628" i="5" s="1"/>
  <c r="A2630" i="5"/>
  <c r="B2630" i="5"/>
  <c r="K2629" i="5" s="1"/>
  <c r="C2630" i="5"/>
  <c r="L2629" i="5" s="1"/>
  <c r="D2630" i="5"/>
  <c r="M2629" i="5" s="1"/>
  <c r="A2631" i="5"/>
  <c r="B2631" i="5"/>
  <c r="K2630" i="5" s="1"/>
  <c r="C2631" i="5"/>
  <c r="L2630" i="5" s="1"/>
  <c r="D2631" i="5"/>
  <c r="M2630" i="5" s="1"/>
  <c r="A2632" i="5"/>
  <c r="B2632" i="5"/>
  <c r="K2631" i="5" s="1"/>
  <c r="C2632" i="5"/>
  <c r="L2631" i="5" s="1"/>
  <c r="D2632" i="5"/>
  <c r="M2631" i="5" s="1"/>
  <c r="A2633" i="5"/>
  <c r="B2633" i="5"/>
  <c r="K2632" i="5" s="1"/>
  <c r="C2633" i="5"/>
  <c r="L2632" i="5" s="1"/>
  <c r="D2633" i="5"/>
  <c r="M2632" i="5" s="1"/>
  <c r="A2634" i="5"/>
  <c r="B2634" i="5"/>
  <c r="K2633" i="5" s="1"/>
  <c r="C2634" i="5"/>
  <c r="L2633" i="5" s="1"/>
  <c r="D2634" i="5"/>
  <c r="M2633" i="5" s="1"/>
  <c r="A2635" i="5"/>
  <c r="B2635" i="5"/>
  <c r="K2634" i="5" s="1"/>
  <c r="C2635" i="5"/>
  <c r="L2634" i="5" s="1"/>
  <c r="D2635" i="5"/>
  <c r="M2634" i="5" s="1"/>
  <c r="A2636" i="5"/>
  <c r="B2636" i="5"/>
  <c r="K2635" i="5" s="1"/>
  <c r="C2636" i="5"/>
  <c r="L2635" i="5" s="1"/>
  <c r="D2636" i="5"/>
  <c r="M2635" i="5" s="1"/>
  <c r="A2637" i="5"/>
  <c r="B2637" i="5"/>
  <c r="K2636" i="5" s="1"/>
  <c r="C2637" i="5"/>
  <c r="L2636" i="5" s="1"/>
  <c r="D2637" i="5"/>
  <c r="M2636" i="5" s="1"/>
  <c r="A2638" i="5"/>
  <c r="B2638" i="5"/>
  <c r="K2637" i="5" s="1"/>
  <c r="C2638" i="5"/>
  <c r="L2637" i="5" s="1"/>
  <c r="D2638" i="5"/>
  <c r="M2637" i="5" s="1"/>
  <c r="A2639" i="5"/>
  <c r="B2639" i="5"/>
  <c r="K2638" i="5" s="1"/>
  <c r="C2639" i="5"/>
  <c r="L2638" i="5" s="1"/>
  <c r="D2639" i="5"/>
  <c r="M2638" i="5" s="1"/>
  <c r="A2640" i="5"/>
  <c r="B2640" i="5"/>
  <c r="K2639" i="5" s="1"/>
  <c r="C2640" i="5"/>
  <c r="L2639" i="5" s="1"/>
  <c r="D2640" i="5"/>
  <c r="M2639" i="5" s="1"/>
  <c r="A2641" i="5"/>
  <c r="B2641" i="5"/>
  <c r="K2640" i="5" s="1"/>
  <c r="C2641" i="5"/>
  <c r="L2640" i="5" s="1"/>
  <c r="D2641" i="5"/>
  <c r="M2640" i="5" s="1"/>
  <c r="A2642" i="5"/>
  <c r="B2642" i="5"/>
  <c r="K2641" i="5" s="1"/>
  <c r="C2642" i="5"/>
  <c r="L2641" i="5" s="1"/>
  <c r="D2642" i="5"/>
  <c r="M2641" i="5" s="1"/>
  <c r="A2643" i="5"/>
  <c r="B2643" i="5"/>
  <c r="K2642" i="5" s="1"/>
  <c r="C2643" i="5"/>
  <c r="L2642" i="5" s="1"/>
  <c r="D2643" i="5"/>
  <c r="M2642" i="5" s="1"/>
  <c r="A2644" i="5"/>
  <c r="B2644" i="5"/>
  <c r="K2643" i="5" s="1"/>
  <c r="C2644" i="5"/>
  <c r="L2643" i="5" s="1"/>
  <c r="D2644" i="5"/>
  <c r="M2643" i="5" s="1"/>
  <c r="A2645" i="5"/>
  <c r="B2645" i="5"/>
  <c r="K2644" i="5" s="1"/>
  <c r="C2645" i="5"/>
  <c r="L2644" i="5" s="1"/>
  <c r="D2645" i="5"/>
  <c r="M2644" i="5" s="1"/>
  <c r="A2646" i="5"/>
  <c r="B2646" i="5"/>
  <c r="K2645" i="5" s="1"/>
  <c r="C2646" i="5"/>
  <c r="L2645" i="5" s="1"/>
  <c r="D2646" i="5"/>
  <c r="M2645" i="5" s="1"/>
  <c r="A2647" i="5"/>
  <c r="B2647" i="5"/>
  <c r="K2646" i="5" s="1"/>
  <c r="C2647" i="5"/>
  <c r="L2646" i="5" s="1"/>
  <c r="D2647" i="5"/>
  <c r="M2646" i="5" s="1"/>
  <c r="A2648" i="5"/>
  <c r="B2648" i="5"/>
  <c r="K2647" i="5" s="1"/>
  <c r="C2648" i="5"/>
  <c r="L2647" i="5" s="1"/>
  <c r="D2648" i="5"/>
  <c r="M2647" i="5" s="1"/>
  <c r="A2649" i="5"/>
  <c r="B2649" i="5"/>
  <c r="K2648" i="5" s="1"/>
  <c r="C2649" i="5"/>
  <c r="L2648" i="5" s="1"/>
  <c r="D2649" i="5"/>
  <c r="M2648" i="5" s="1"/>
  <c r="A2650" i="5"/>
  <c r="B2650" i="5"/>
  <c r="K2649" i="5" s="1"/>
  <c r="C2650" i="5"/>
  <c r="L2649" i="5" s="1"/>
  <c r="D2650" i="5"/>
  <c r="M2649" i="5" s="1"/>
  <c r="A2651" i="5"/>
  <c r="B2651" i="5"/>
  <c r="K2650" i="5" s="1"/>
  <c r="C2651" i="5"/>
  <c r="L2650" i="5" s="1"/>
  <c r="D2651" i="5"/>
  <c r="M2650" i="5" s="1"/>
  <c r="A2652" i="5"/>
  <c r="B2652" i="5"/>
  <c r="K2651" i="5" s="1"/>
  <c r="C2652" i="5"/>
  <c r="L2651" i="5" s="1"/>
  <c r="D2652" i="5"/>
  <c r="M2651" i="5" s="1"/>
  <c r="A2653" i="5"/>
  <c r="B2653" i="5"/>
  <c r="K2652" i="5" s="1"/>
  <c r="C2653" i="5"/>
  <c r="L2652" i="5" s="1"/>
  <c r="D2653" i="5"/>
  <c r="M2652" i="5" s="1"/>
  <c r="A2654" i="5"/>
  <c r="B2654" i="5"/>
  <c r="K2653" i="5" s="1"/>
  <c r="C2654" i="5"/>
  <c r="L2653" i="5" s="1"/>
  <c r="D2654" i="5"/>
  <c r="M2653" i="5" s="1"/>
  <c r="A2655" i="5"/>
  <c r="B2655" i="5"/>
  <c r="K2654" i="5" s="1"/>
  <c r="C2655" i="5"/>
  <c r="L2654" i="5" s="1"/>
  <c r="D2655" i="5"/>
  <c r="M2654" i="5" s="1"/>
  <c r="A2656" i="5"/>
  <c r="B2656" i="5"/>
  <c r="K2655" i="5" s="1"/>
  <c r="C2656" i="5"/>
  <c r="L2655" i="5" s="1"/>
  <c r="D2656" i="5"/>
  <c r="M2655" i="5" s="1"/>
  <c r="A2657" i="5"/>
  <c r="B2657" i="5"/>
  <c r="K2656" i="5" s="1"/>
  <c r="C2657" i="5"/>
  <c r="L2656" i="5" s="1"/>
  <c r="D2657" i="5"/>
  <c r="M2656" i="5" s="1"/>
  <c r="A2658" i="5"/>
  <c r="B2658" i="5"/>
  <c r="K2657" i="5" s="1"/>
  <c r="C2658" i="5"/>
  <c r="L2657" i="5" s="1"/>
  <c r="D2658" i="5"/>
  <c r="M2657" i="5" s="1"/>
  <c r="A2659" i="5"/>
  <c r="B2659" i="5"/>
  <c r="K2658" i="5" s="1"/>
  <c r="C2659" i="5"/>
  <c r="L2658" i="5" s="1"/>
  <c r="D2659" i="5"/>
  <c r="M2658" i="5" s="1"/>
  <c r="A2660" i="5"/>
  <c r="B2660" i="5"/>
  <c r="K2659" i="5" s="1"/>
  <c r="C2660" i="5"/>
  <c r="L2659" i="5" s="1"/>
  <c r="D2660" i="5"/>
  <c r="M2659" i="5" s="1"/>
  <c r="A2661" i="5"/>
  <c r="B2661" i="5"/>
  <c r="K2660" i="5" s="1"/>
  <c r="C2661" i="5"/>
  <c r="L2660" i="5" s="1"/>
  <c r="D2661" i="5"/>
  <c r="M2660" i="5" s="1"/>
  <c r="A2662" i="5"/>
  <c r="B2662" i="5"/>
  <c r="K2661" i="5" s="1"/>
  <c r="C2662" i="5"/>
  <c r="L2661" i="5" s="1"/>
  <c r="D2662" i="5"/>
  <c r="M2661" i="5" s="1"/>
  <c r="A2663" i="5"/>
  <c r="B2663" i="5"/>
  <c r="K2662" i="5" s="1"/>
  <c r="C2663" i="5"/>
  <c r="L2662" i="5" s="1"/>
  <c r="D2663" i="5"/>
  <c r="M2662" i="5" s="1"/>
  <c r="A2664" i="5"/>
  <c r="B2664" i="5"/>
  <c r="K2663" i="5" s="1"/>
  <c r="C2664" i="5"/>
  <c r="L2663" i="5" s="1"/>
  <c r="D2664" i="5"/>
  <c r="M2663" i="5" s="1"/>
  <c r="A2665" i="5"/>
  <c r="B2665" i="5"/>
  <c r="K2664" i="5" s="1"/>
  <c r="C2665" i="5"/>
  <c r="L2664" i="5" s="1"/>
  <c r="D2665" i="5"/>
  <c r="M2664" i="5" s="1"/>
  <c r="A2666" i="5"/>
  <c r="B2666" i="5"/>
  <c r="K2665" i="5" s="1"/>
  <c r="C2666" i="5"/>
  <c r="L2665" i="5" s="1"/>
  <c r="D2666" i="5"/>
  <c r="M2665" i="5" s="1"/>
  <c r="A2667" i="5"/>
  <c r="B2667" i="5"/>
  <c r="K2666" i="5" s="1"/>
  <c r="C2667" i="5"/>
  <c r="L2666" i="5" s="1"/>
  <c r="D2667" i="5"/>
  <c r="M2666" i="5" s="1"/>
  <c r="A2668" i="5"/>
  <c r="B2668" i="5"/>
  <c r="K2667" i="5" s="1"/>
  <c r="C2668" i="5"/>
  <c r="L2667" i="5" s="1"/>
  <c r="D2668" i="5"/>
  <c r="M2667" i="5" s="1"/>
  <c r="A2669" i="5"/>
  <c r="B2669" i="5"/>
  <c r="K2668" i="5" s="1"/>
  <c r="C2669" i="5"/>
  <c r="L2668" i="5" s="1"/>
  <c r="D2669" i="5"/>
  <c r="M2668" i="5" s="1"/>
  <c r="A2670" i="5"/>
  <c r="B2670" i="5"/>
  <c r="K2669" i="5" s="1"/>
  <c r="C2670" i="5"/>
  <c r="L2669" i="5" s="1"/>
  <c r="D2670" i="5"/>
  <c r="M2669" i="5" s="1"/>
  <c r="A2671" i="5"/>
  <c r="B2671" i="5"/>
  <c r="K2670" i="5" s="1"/>
  <c r="C2671" i="5"/>
  <c r="L2670" i="5" s="1"/>
  <c r="D2671" i="5"/>
  <c r="M2670" i="5" s="1"/>
  <c r="A2672" i="5"/>
  <c r="B2672" i="5"/>
  <c r="K2671" i="5" s="1"/>
  <c r="C2672" i="5"/>
  <c r="L2671" i="5" s="1"/>
  <c r="D2672" i="5"/>
  <c r="M2671" i="5" s="1"/>
  <c r="A2673" i="5"/>
  <c r="B2673" i="5"/>
  <c r="K2672" i="5" s="1"/>
  <c r="C2673" i="5"/>
  <c r="L2672" i="5" s="1"/>
  <c r="D2673" i="5"/>
  <c r="M2672" i="5" s="1"/>
  <c r="A2674" i="5"/>
  <c r="B2674" i="5"/>
  <c r="K2673" i="5" s="1"/>
  <c r="C2674" i="5"/>
  <c r="L2673" i="5" s="1"/>
  <c r="D2674" i="5"/>
  <c r="M2673" i="5" s="1"/>
  <c r="A2675" i="5"/>
  <c r="B2675" i="5"/>
  <c r="K2674" i="5" s="1"/>
  <c r="C2675" i="5"/>
  <c r="L2674" i="5" s="1"/>
  <c r="D2675" i="5"/>
  <c r="M2674" i="5" s="1"/>
  <c r="A2676" i="5"/>
  <c r="B2676" i="5"/>
  <c r="K2675" i="5" s="1"/>
  <c r="C2676" i="5"/>
  <c r="L2675" i="5" s="1"/>
  <c r="D2676" i="5"/>
  <c r="M2675" i="5" s="1"/>
  <c r="A2677" i="5"/>
  <c r="B2677" i="5"/>
  <c r="K2676" i="5" s="1"/>
  <c r="C2677" i="5"/>
  <c r="L2676" i="5" s="1"/>
  <c r="D2677" i="5"/>
  <c r="M2676" i="5" s="1"/>
  <c r="A2678" i="5"/>
  <c r="B2678" i="5"/>
  <c r="K2677" i="5" s="1"/>
  <c r="C2678" i="5"/>
  <c r="L2677" i="5" s="1"/>
  <c r="D2678" i="5"/>
  <c r="M2677" i="5" s="1"/>
  <c r="A2679" i="5"/>
  <c r="B2679" i="5"/>
  <c r="K2678" i="5" s="1"/>
  <c r="C2679" i="5"/>
  <c r="L2678" i="5" s="1"/>
  <c r="D2679" i="5"/>
  <c r="M2678" i="5" s="1"/>
  <c r="A2680" i="5"/>
  <c r="B2680" i="5"/>
  <c r="K2679" i="5" s="1"/>
  <c r="C2680" i="5"/>
  <c r="L2679" i="5" s="1"/>
  <c r="D2680" i="5"/>
  <c r="M2679" i="5" s="1"/>
  <c r="A2681" i="5"/>
  <c r="B2681" i="5"/>
  <c r="K2680" i="5" s="1"/>
  <c r="C2681" i="5"/>
  <c r="L2680" i="5" s="1"/>
  <c r="D2681" i="5"/>
  <c r="M2680" i="5" s="1"/>
  <c r="A2682" i="5"/>
  <c r="B2682" i="5"/>
  <c r="K2681" i="5" s="1"/>
  <c r="C2682" i="5"/>
  <c r="L2681" i="5" s="1"/>
  <c r="D2682" i="5"/>
  <c r="M2681" i="5" s="1"/>
  <c r="A2683" i="5"/>
  <c r="B2683" i="5"/>
  <c r="K2682" i="5" s="1"/>
  <c r="C2683" i="5"/>
  <c r="L2682" i="5" s="1"/>
  <c r="D2683" i="5"/>
  <c r="M2682" i="5" s="1"/>
  <c r="A2684" i="5"/>
  <c r="B2684" i="5"/>
  <c r="K2683" i="5" s="1"/>
  <c r="C2684" i="5"/>
  <c r="L2683" i="5" s="1"/>
  <c r="D2684" i="5"/>
  <c r="M2683" i="5" s="1"/>
  <c r="A2685" i="5"/>
  <c r="B2685" i="5"/>
  <c r="K2684" i="5" s="1"/>
  <c r="C2685" i="5"/>
  <c r="L2684" i="5" s="1"/>
  <c r="D2685" i="5"/>
  <c r="M2684" i="5" s="1"/>
  <c r="A2686" i="5"/>
  <c r="B2686" i="5"/>
  <c r="K2685" i="5" s="1"/>
  <c r="C2686" i="5"/>
  <c r="L2685" i="5" s="1"/>
  <c r="D2686" i="5"/>
  <c r="M2685" i="5" s="1"/>
  <c r="A2687" i="5"/>
  <c r="B2687" i="5"/>
  <c r="K2686" i="5" s="1"/>
  <c r="C2687" i="5"/>
  <c r="L2686" i="5" s="1"/>
  <c r="D2687" i="5"/>
  <c r="M2686" i="5" s="1"/>
  <c r="A2688" i="5"/>
  <c r="B2688" i="5"/>
  <c r="K2687" i="5" s="1"/>
  <c r="C2688" i="5"/>
  <c r="L2687" i="5" s="1"/>
  <c r="D2688" i="5"/>
  <c r="M2687" i="5" s="1"/>
  <c r="A2689" i="5"/>
  <c r="B2689" i="5"/>
  <c r="K2688" i="5" s="1"/>
  <c r="C2689" i="5"/>
  <c r="L2688" i="5" s="1"/>
  <c r="D2689" i="5"/>
  <c r="M2688" i="5" s="1"/>
  <c r="A2690" i="5"/>
  <c r="B2690" i="5"/>
  <c r="K2689" i="5" s="1"/>
  <c r="C2690" i="5"/>
  <c r="L2689" i="5" s="1"/>
  <c r="D2690" i="5"/>
  <c r="M2689" i="5" s="1"/>
  <c r="A2691" i="5"/>
  <c r="B2691" i="5"/>
  <c r="K2690" i="5" s="1"/>
  <c r="C2691" i="5"/>
  <c r="L2690" i="5" s="1"/>
  <c r="D2691" i="5"/>
  <c r="M2690" i="5" s="1"/>
  <c r="A2692" i="5"/>
  <c r="B2692" i="5"/>
  <c r="K2691" i="5" s="1"/>
  <c r="C2692" i="5"/>
  <c r="L2691" i="5" s="1"/>
  <c r="D2692" i="5"/>
  <c r="M2691" i="5" s="1"/>
  <c r="A2693" i="5"/>
  <c r="B2693" i="5"/>
  <c r="K2692" i="5" s="1"/>
  <c r="C2693" i="5"/>
  <c r="L2692" i="5" s="1"/>
  <c r="D2693" i="5"/>
  <c r="M2692" i="5" s="1"/>
  <c r="A2694" i="5"/>
  <c r="B2694" i="5"/>
  <c r="K2693" i="5" s="1"/>
  <c r="C2694" i="5"/>
  <c r="L2693" i="5" s="1"/>
  <c r="D2694" i="5"/>
  <c r="M2693" i="5" s="1"/>
  <c r="A2695" i="5"/>
  <c r="B2695" i="5"/>
  <c r="K2694" i="5" s="1"/>
  <c r="C2695" i="5"/>
  <c r="L2694" i="5" s="1"/>
  <c r="D2695" i="5"/>
  <c r="M2694" i="5" s="1"/>
  <c r="A2696" i="5"/>
  <c r="B2696" i="5"/>
  <c r="K2695" i="5" s="1"/>
  <c r="C2696" i="5"/>
  <c r="L2695" i="5" s="1"/>
  <c r="D2696" i="5"/>
  <c r="M2695" i="5" s="1"/>
  <c r="A2697" i="5"/>
  <c r="B2697" i="5"/>
  <c r="K2696" i="5" s="1"/>
  <c r="C2697" i="5"/>
  <c r="L2696" i="5" s="1"/>
  <c r="D2697" i="5"/>
  <c r="M2696" i="5" s="1"/>
  <c r="A2698" i="5"/>
  <c r="B2698" i="5"/>
  <c r="K2697" i="5" s="1"/>
  <c r="C2698" i="5"/>
  <c r="L2697" i="5" s="1"/>
  <c r="D2698" i="5"/>
  <c r="M2697" i="5" s="1"/>
  <c r="A2699" i="5"/>
  <c r="B2699" i="5"/>
  <c r="K2698" i="5" s="1"/>
  <c r="C2699" i="5"/>
  <c r="L2698" i="5" s="1"/>
  <c r="D2699" i="5"/>
  <c r="M2698" i="5" s="1"/>
  <c r="A2700" i="5"/>
  <c r="B2700" i="5"/>
  <c r="K2699" i="5" s="1"/>
  <c r="C2700" i="5"/>
  <c r="L2699" i="5" s="1"/>
  <c r="D2700" i="5"/>
  <c r="M2699" i="5" s="1"/>
  <c r="A2701" i="5"/>
  <c r="B2701" i="5"/>
  <c r="K2700" i="5" s="1"/>
  <c r="C2701" i="5"/>
  <c r="L2700" i="5" s="1"/>
  <c r="D2701" i="5"/>
  <c r="M2700" i="5" s="1"/>
  <c r="A2702" i="5"/>
  <c r="B2702" i="5"/>
  <c r="K2701" i="5" s="1"/>
  <c r="C2702" i="5"/>
  <c r="L2701" i="5" s="1"/>
  <c r="D2702" i="5"/>
  <c r="M2701" i="5" s="1"/>
  <c r="A2703" i="5"/>
  <c r="B2703" i="5"/>
  <c r="K2702" i="5" s="1"/>
  <c r="C2703" i="5"/>
  <c r="L2702" i="5" s="1"/>
  <c r="D2703" i="5"/>
  <c r="M2702" i="5" s="1"/>
  <c r="A2704" i="5"/>
  <c r="B2704" i="5"/>
  <c r="K2703" i="5" s="1"/>
  <c r="C2704" i="5"/>
  <c r="L2703" i="5" s="1"/>
  <c r="D2704" i="5"/>
  <c r="M2703" i="5" s="1"/>
  <c r="A2705" i="5"/>
  <c r="B2705" i="5"/>
  <c r="K2704" i="5" s="1"/>
  <c r="C2705" i="5"/>
  <c r="L2704" i="5" s="1"/>
  <c r="D2705" i="5"/>
  <c r="M2704" i="5" s="1"/>
  <c r="A2706" i="5"/>
  <c r="B2706" i="5"/>
  <c r="K2705" i="5" s="1"/>
  <c r="C2706" i="5"/>
  <c r="L2705" i="5" s="1"/>
  <c r="D2706" i="5"/>
  <c r="M2705" i="5" s="1"/>
  <c r="A2707" i="5"/>
  <c r="B2707" i="5"/>
  <c r="K2706" i="5" s="1"/>
  <c r="C2707" i="5"/>
  <c r="L2706" i="5" s="1"/>
  <c r="D2707" i="5"/>
  <c r="M2706" i="5" s="1"/>
  <c r="A2708" i="5"/>
  <c r="B2708" i="5"/>
  <c r="K2707" i="5" s="1"/>
  <c r="C2708" i="5"/>
  <c r="L2707" i="5" s="1"/>
  <c r="D2708" i="5"/>
  <c r="M2707" i="5" s="1"/>
  <c r="A2709" i="5"/>
  <c r="B2709" i="5"/>
  <c r="K2708" i="5" s="1"/>
  <c r="C2709" i="5"/>
  <c r="L2708" i="5" s="1"/>
  <c r="D2709" i="5"/>
  <c r="M2708" i="5" s="1"/>
  <c r="A2710" i="5"/>
  <c r="B2710" i="5"/>
  <c r="K2709" i="5" s="1"/>
  <c r="C2710" i="5"/>
  <c r="L2709" i="5" s="1"/>
  <c r="D2710" i="5"/>
  <c r="M2709" i="5" s="1"/>
  <c r="A2711" i="5"/>
  <c r="B2711" i="5"/>
  <c r="K2710" i="5" s="1"/>
  <c r="C2711" i="5"/>
  <c r="L2710" i="5" s="1"/>
  <c r="D2711" i="5"/>
  <c r="M2710" i="5" s="1"/>
  <c r="A2712" i="5"/>
  <c r="B2712" i="5"/>
  <c r="K2711" i="5" s="1"/>
  <c r="C2712" i="5"/>
  <c r="L2711" i="5" s="1"/>
  <c r="D2712" i="5"/>
  <c r="M2711" i="5" s="1"/>
  <c r="A2713" i="5"/>
  <c r="B2713" i="5"/>
  <c r="K2712" i="5" s="1"/>
  <c r="C2713" i="5"/>
  <c r="L2712" i="5" s="1"/>
  <c r="D2713" i="5"/>
  <c r="M2712" i="5" s="1"/>
  <c r="A2714" i="5"/>
  <c r="B2714" i="5"/>
  <c r="K2713" i="5" s="1"/>
  <c r="C2714" i="5"/>
  <c r="L2713" i="5" s="1"/>
  <c r="D2714" i="5"/>
  <c r="M2713" i="5" s="1"/>
  <c r="A2715" i="5"/>
  <c r="B2715" i="5"/>
  <c r="K2714" i="5" s="1"/>
  <c r="C2715" i="5"/>
  <c r="L2714" i="5" s="1"/>
  <c r="D2715" i="5"/>
  <c r="M2714" i="5" s="1"/>
  <c r="A2716" i="5"/>
  <c r="B2716" i="5"/>
  <c r="K2715" i="5" s="1"/>
  <c r="C2716" i="5"/>
  <c r="L2715" i="5" s="1"/>
  <c r="D2716" i="5"/>
  <c r="M2715" i="5" s="1"/>
  <c r="A2717" i="5"/>
  <c r="B2717" i="5"/>
  <c r="K2716" i="5" s="1"/>
  <c r="C2717" i="5"/>
  <c r="L2716" i="5" s="1"/>
  <c r="D2717" i="5"/>
  <c r="M2716" i="5" s="1"/>
  <c r="A2718" i="5"/>
  <c r="B2718" i="5"/>
  <c r="K2717" i="5" s="1"/>
  <c r="C2718" i="5"/>
  <c r="L2717" i="5" s="1"/>
  <c r="D2718" i="5"/>
  <c r="M2717" i="5" s="1"/>
  <c r="A2719" i="5"/>
  <c r="B2719" i="5"/>
  <c r="K2718" i="5" s="1"/>
  <c r="C2719" i="5"/>
  <c r="L2718" i="5" s="1"/>
  <c r="D2719" i="5"/>
  <c r="M2718" i="5" s="1"/>
  <c r="A2720" i="5"/>
  <c r="B2720" i="5"/>
  <c r="K2719" i="5" s="1"/>
  <c r="C2720" i="5"/>
  <c r="L2719" i="5" s="1"/>
  <c r="D2720" i="5"/>
  <c r="M2719" i="5" s="1"/>
  <c r="A2721" i="5"/>
  <c r="B2721" i="5"/>
  <c r="K2720" i="5" s="1"/>
  <c r="C2721" i="5"/>
  <c r="L2720" i="5" s="1"/>
  <c r="D2721" i="5"/>
  <c r="M2720" i="5" s="1"/>
  <c r="A2722" i="5"/>
  <c r="B2722" i="5"/>
  <c r="K2721" i="5" s="1"/>
  <c r="C2722" i="5"/>
  <c r="L2721" i="5" s="1"/>
  <c r="D2722" i="5"/>
  <c r="M2721" i="5" s="1"/>
  <c r="A2723" i="5"/>
  <c r="B2723" i="5"/>
  <c r="K2722" i="5" s="1"/>
  <c r="C2723" i="5"/>
  <c r="L2722" i="5" s="1"/>
  <c r="D2723" i="5"/>
  <c r="M2722" i="5" s="1"/>
  <c r="A2724" i="5"/>
  <c r="B2724" i="5"/>
  <c r="K2723" i="5" s="1"/>
  <c r="C2724" i="5"/>
  <c r="L2723" i="5" s="1"/>
  <c r="D2724" i="5"/>
  <c r="M2723" i="5" s="1"/>
  <c r="A2725" i="5"/>
  <c r="B2725" i="5"/>
  <c r="K2724" i="5" s="1"/>
  <c r="C2725" i="5"/>
  <c r="L2724" i="5" s="1"/>
  <c r="D2725" i="5"/>
  <c r="M2724" i="5" s="1"/>
  <c r="A2726" i="5"/>
  <c r="B2726" i="5"/>
  <c r="K2725" i="5" s="1"/>
  <c r="C2726" i="5"/>
  <c r="L2725" i="5" s="1"/>
  <c r="D2726" i="5"/>
  <c r="M2725" i="5" s="1"/>
  <c r="A2727" i="5"/>
  <c r="B2727" i="5"/>
  <c r="K2726" i="5" s="1"/>
  <c r="C2727" i="5"/>
  <c r="L2726" i="5" s="1"/>
  <c r="D2727" i="5"/>
  <c r="M2726" i="5" s="1"/>
  <c r="A2728" i="5"/>
  <c r="B2728" i="5"/>
  <c r="K2727" i="5" s="1"/>
  <c r="C2728" i="5"/>
  <c r="L2727" i="5" s="1"/>
  <c r="D2728" i="5"/>
  <c r="M2727" i="5" s="1"/>
  <c r="A2729" i="5"/>
  <c r="B2729" i="5"/>
  <c r="K2728" i="5" s="1"/>
  <c r="C2729" i="5"/>
  <c r="L2728" i="5" s="1"/>
  <c r="D2729" i="5"/>
  <c r="M2728" i="5" s="1"/>
  <c r="A2730" i="5"/>
  <c r="B2730" i="5"/>
  <c r="K2729" i="5" s="1"/>
  <c r="C2730" i="5"/>
  <c r="L2729" i="5" s="1"/>
  <c r="D2730" i="5"/>
  <c r="M2729" i="5" s="1"/>
  <c r="A2731" i="5"/>
  <c r="B2731" i="5"/>
  <c r="K2730" i="5" s="1"/>
  <c r="C2731" i="5"/>
  <c r="L2730" i="5" s="1"/>
  <c r="D2731" i="5"/>
  <c r="M2730" i="5" s="1"/>
  <c r="A2732" i="5"/>
  <c r="B2732" i="5"/>
  <c r="K2731" i="5" s="1"/>
  <c r="C2732" i="5"/>
  <c r="L2731" i="5" s="1"/>
  <c r="D2732" i="5"/>
  <c r="M2731" i="5" s="1"/>
  <c r="A2733" i="5"/>
  <c r="B2733" i="5"/>
  <c r="K2732" i="5" s="1"/>
  <c r="C2733" i="5"/>
  <c r="L2732" i="5" s="1"/>
  <c r="D2733" i="5"/>
  <c r="M2732" i="5" s="1"/>
  <c r="A2734" i="5"/>
  <c r="B2734" i="5"/>
  <c r="K2733" i="5" s="1"/>
  <c r="C2734" i="5"/>
  <c r="L2733" i="5" s="1"/>
  <c r="D2734" i="5"/>
  <c r="M2733" i="5" s="1"/>
  <c r="A2735" i="5"/>
  <c r="B2735" i="5"/>
  <c r="K2734" i="5" s="1"/>
  <c r="C2735" i="5"/>
  <c r="L2734" i="5" s="1"/>
  <c r="D2735" i="5"/>
  <c r="M2734" i="5" s="1"/>
  <c r="A2736" i="5"/>
  <c r="B2736" i="5"/>
  <c r="K2735" i="5" s="1"/>
  <c r="C2736" i="5"/>
  <c r="L2735" i="5" s="1"/>
  <c r="D2736" i="5"/>
  <c r="M2735" i="5" s="1"/>
  <c r="A2737" i="5"/>
  <c r="B2737" i="5"/>
  <c r="K2736" i="5" s="1"/>
  <c r="C2737" i="5"/>
  <c r="L2736" i="5" s="1"/>
  <c r="D2737" i="5"/>
  <c r="M2736" i="5" s="1"/>
  <c r="A2738" i="5"/>
  <c r="B2738" i="5"/>
  <c r="K2737" i="5" s="1"/>
  <c r="C2738" i="5"/>
  <c r="L2737" i="5" s="1"/>
  <c r="D2738" i="5"/>
  <c r="M2737" i="5" s="1"/>
  <c r="A2739" i="5"/>
  <c r="B2739" i="5"/>
  <c r="K2738" i="5" s="1"/>
  <c r="C2739" i="5"/>
  <c r="L2738" i="5" s="1"/>
  <c r="D2739" i="5"/>
  <c r="M2738" i="5" s="1"/>
  <c r="A2740" i="5"/>
  <c r="B2740" i="5"/>
  <c r="K2739" i="5" s="1"/>
  <c r="C2740" i="5"/>
  <c r="L2739" i="5" s="1"/>
  <c r="D2740" i="5"/>
  <c r="M2739" i="5" s="1"/>
  <c r="A2741" i="5"/>
  <c r="B2741" i="5"/>
  <c r="K2740" i="5" s="1"/>
  <c r="C2741" i="5"/>
  <c r="L2740" i="5" s="1"/>
  <c r="D2741" i="5"/>
  <c r="M2740" i="5" s="1"/>
  <c r="A2742" i="5"/>
  <c r="B2742" i="5"/>
  <c r="K2741" i="5" s="1"/>
  <c r="C2742" i="5"/>
  <c r="L2741" i="5" s="1"/>
  <c r="D2742" i="5"/>
  <c r="M2741" i="5" s="1"/>
  <c r="A2743" i="5"/>
  <c r="B2743" i="5"/>
  <c r="K2742" i="5" s="1"/>
  <c r="C2743" i="5"/>
  <c r="L2742" i="5" s="1"/>
  <c r="D2743" i="5"/>
  <c r="M2742" i="5" s="1"/>
  <c r="A2744" i="5"/>
  <c r="B2744" i="5"/>
  <c r="K2743" i="5" s="1"/>
  <c r="C2744" i="5"/>
  <c r="L2743" i="5" s="1"/>
  <c r="D2744" i="5"/>
  <c r="M2743" i="5" s="1"/>
  <c r="A2745" i="5"/>
  <c r="B2745" i="5"/>
  <c r="K2744" i="5" s="1"/>
  <c r="C2745" i="5"/>
  <c r="L2744" i="5" s="1"/>
  <c r="D2745" i="5"/>
  <c r="M2744" i="5" s="1"/>
  <c r="A2746" i="5"/>
  <c r="B2746" i="5"/>
  <c r="K2745" i="5" s="1"/>
  <c r="C2746" i="5"/>
  <c r="L2745" i="5" s="1"/>
  <c r="D2746" i="5"/>
  <c r="M2745" i="5" s="1"/>
  <c r="A2747" i="5"/>
  <c r="B2747" i="5"/>
  <c r="K2746" i="5" s="1"/>
  <c r="C2747" i="5"/>
  <c r="L2746" i="5" s="1"/>
  <c r="D2747" i="5"/>
  <c r="M2746" i="5" s="1"/>
  <c r="A2748" i="5"/>
  <c r="B2748" i="5"/>
  <c r="K2747" i="5" s="1"/>
  <c r="C2748" i="5"/>
  <c r="L2747" i="5" s="1"/>
  <c r="D2748" i="5"/>
  <c r="M2747" i="5" s="1"/>
  <c r="A2749" i="5"/>
  <c r="B2749" i="5"/>
  <c r="K2748" i="5" s="1"/>
  <c r="C2749" i="5"/>
  <c r="L2748" i="5" s="1"/>
  <c r="D2749" i="5"/>
  <c r="M2748" i="5" s="1"/>
  <c r="A2750" i="5"/>
  <c r="B2750" i="5"/>
  <c r="K2749" i="5" s="1"/>
  <c r="C2750" i="5"/>
  <c r="L2749" i="5" s="1"/>
  <c r="D2750" i="5"/>
  <c r="M2749" i="5" s="1"/>
  <c r="A2751" i="5"/>
  <c r="B2751" i="5"/>
  <c r="K2750" i="5" s="1"/>
  <c r="C2751" i="5"/>
  <c r="L2750" i="5" s="1"/>
  <c r="D2751" i="5"/>
  <c r="M2750" i="5" s="1"/>
  <c r="A2752" i="5"/>
  <c r="B2752" i="5"/>
  <c r="K2751" i="5" s="1"/>
  <c r="C2752" i="5"/>
  <c r="L2751" i="5" s="1"/>
  <c r="D2752" i="5"/>
  <c r="M2751" i="5" s="1"/>
  <c r="A2753" i="5"/>
  <c r="B2753" i="5"/>
  <c r="K2752" i="5" s="1"/>
  <c r="C2753" i="5"/>
  <c r="L2752" i="5" s="1"/>
  <c r="D2753" i="5"/>
  <c r="M2752" i="5" s="1"/>
  <c r="A2754" i="5"/>
  <c r="B2754" i="5"/>
  <c r="K2753" i="5" s="1"/>
  <c r="C2754" i="5"/>
  <c r="L2753" i="5" s="1"/>
  <c r="D2754" i="5"/>
  <c r="M2753" i="5" s="1"/>
  <c r="A2755" i="5"/>
  <c r="B2755" i="5"/>
  <c r="K2754" i="5" s="1"/>
  <c r="C2755" i="5"/>
  <c r="L2754" i="5" s="1"/>
  <c r="D2755" i="5"/>
  <c r="M2754" i="5" s="1"/>
  <c r="A2756" i="5"/>
  <c r="B2756" i="5"/>
  <c r="K2755" i="5" s="1"/>
  <c r="C2756" i="5"/>
  <c r="L2755" i="5" s="1"/>
  <c r="D2756" i="5"/>
  <c r="M2755" i="5" s="1"/>
  <c r="A2757" i="5"/>
  <c r="B2757" i="5"/>
  <c r="K2756" i="5" s="1"/>
  <c r="C2757" i="5"/>
  <c r="L2756" i="5" s="1"/>
  <c r="D2757" i="5"/>
  <c r="M2756" i="5" s="1"/>
  <c r="A2758" i="5"/>
  <c r="B2758" i="5"/>
  <c r="K2757" i="5" s="1"/>
  <c r="C2758" i="5"/>
  <c r="L2757" i="5" s="1"/>
  <c r="D2758" i="5"/>
  <c r="M2757" i="5" s="1"/>
  <c r="A2759" i="5"/>
  <c r="B2759" i="5"/>
  <c r="K2758" i="5" s="1"/>
  <c r="C2759" i="5"/>
  <c r="L2758" i="5" s="1"/>
  <c r="D2759" i="5"/>
  <c r="M2758" i="5" s="1"/>
  <c r="A2760" i="5"/>
  <c r="B2760" i="5"/>
  <c r="K2759" i="5" s="1"/>
  <c r="C2760" i="5"/>
  <c r="L2759" i="5" s="1"/>
  <c r="D2760" i="5"/>
  <c r="M2759" i="5" s="1"/>
  <c r="A2761" i="5"/>
  <c r="B2761" i="5"/>
  <c r="K2760" i="5" s="1"/>
  <c r="C2761" i="5"/>
  <c r="L2760" i="5" s="1"/>
  <c r="D2761" i="5"/>
  <c r="M2760" i="5" s="1"/>
  <c r="A2762" i="5"/>
  <c r="B2762" i="5"/>
  <c r="K2761" i="5" s="1"/>
  <c r="C2762" i="5"/>
  <c r="L2761" i="5" s="1"/>
  <c r="D2762" i="5"/>
  <c r="M2761" i="5" s="1"/>
  <c r="A2763" i="5"/>
  <c r="B2763" i="5"/>
  <c r="K2762" i="5" s="1"/>
  <c r="C2763" i="5"/>
  <c r="L2762" i="5" s="1"/>
  <c r="D2763" i="5"/>
  <c r="M2762" i="5" s="1"/>
  <c r="A2764" i="5"/>
  <c r="B2764" i="5"/>
  <c r="K2763" i="5" s="1"/>
  <c r="C2764" i="5"/>
  <c r="L2763" i="5" s="1"/>
  <c r="D2764" i="5"/>
  <c r="M2763" i="5" s="1"/>
  <c r="A2765" i="5"/>
  <c r="B2765" i="5"/>
  <c r="K2764" i="5" s="1"/>
  <c r="C2765" i="5"/>
  <c r="L2764" i="5" s="1"/>
  <c r="D2765" i="5"/>
  <c r="M2764" i="5" s="1"/>
  <c r="A2766" i="5"/>
  <c r="B2766" i="5"/>
  <c r="K2765" i="5" s="1"/>
  <c r="C2766" i="5"/>
  <c r="L2765" i="5" s="1"/>
  <c r="D2766" i="5"/>
  <c r="M2765" i="5" s="1"/>
  <c r="A2767" i="5"/>
  <c r="B2767" i="5"/>
  <c r="K2766" i="5" s="1"/>
  <c r="C2767" i="5"/>
  <c r="L2766" i="5" s="1"/>
  <c r="D2767" i="5"/>
  <c r="M2766" i="5" s="1"/>
  <c r="A2768" i="5"/>
  <c r="B2768" i="5"/>
  <c r="K2767" i="5" s="1"/>
  <c r="C2768" i="5"/>
  <c r="L2767" i="5" s="1"/>
  <c r="D2768" i="5"/>
  <c r="M2767" i="5" s="1"/>
  <c r="A2769" i="5"/>
  <c r="B2769" i="5"/>
  <c r="K2768" i="5" s="1"/>
  <c r="C2769" i="5"/>
  <c r="L2768" i="5" s="1"/>
  <c r="D2769" i="5"/>
  <c r="M2768" i="5" s="1"/>
  <c r="A2770" i="5"/>
  <c r="B2770" i="5"/>
  <c r="K2769" i="5" s="1"/>
  <c r="C2770" i="5"/>
  <c r="L2769" i="5" s="1"/>
  <c r="D2770" i="5"/>
  <c r="M2769" i="5" s="1"/>
  <c r="A2771" i="5"/>
  <c r="B2771" i="5"/>
  <c r="K2770" i="5" s="1"/>
  <c r="C2771" i="5"/>
  <c r="L2770" i="5" s="1"/>
  <c r="D2771" i="5"/>
  <c r="M2770" i="5" s="1"/>
  <c r="A2772" i="5"/>
  <c r="B2772" i="5"/>
  <c r="K2771" i="5" s="1"/>
  <c r="C2772" i="5"/>
  <c r="L2771" i="5" s="1"/>
  <c r="D2772" i="5"/>
  <c r="M2771" i="5" s="1"/>
  <c r="A2773" i="5"/>
  <c r="B2773" i="5"/>
  <c r="K2772" i="5" s="1"/>
  <c r="C2773" i="5"/>
  <c r="L2772" i="5" s="1"/>
  <c r="D2773" i="5"/>
  <c r="M2772" i="5" s="1"/>
  <c r="A2774" i="5"/>
  <c r="B2774" i="5"/>
  <c r="K2773" i="5" s="1"/>
  <c r="C2774" i="5"/>
  <c r="L2773" i="5" s="1"/>
  <c r="D2774" i="5"/>
  <c r="M2773" i="5" s="1"/>
  <c r="A2775" i="5"/>
  <c r="B2775" i="5"/>
  <c r="K2774" i="5" s="1"/>
  <c r="C2775" i="5"/>
  <c r="L2774" i="5" s="1"/>
  <c r="D2775" i="5"/>
  <c r="M2774" i="5" s="1"/>
  <c r="A2776" i="5"/>
  <c r="B2776" i="5"/>
  <c r="K2775" i="5" s="1"/>
  <c r="C2776" i="5"/>
  <c r="L2775" i="5" s="1"/>
  <c r="D2776" i="5"/>
  <c r="M2775" i="5" s="1"/>
  <c r="A2777" i="5"/>
  <c r="B2777" i="5"/>
  <c r="K2776" i="5" s="1"/>
  <c r="C2777" i="5"/>
  <c r="L2776" i="5" s="1"/>
  <c r="D2777" i="5"/>
  <c r="M2776" i="5" s="1"/>
  <c r="A2778" i="5"/>
  <c r="B2778" i="5"/>
  <c r="K2777" i="5" s="1"/>
  <c r="C2778" i="5"/>
  <c r="L2777" i="5" s="1"/>
  <c r="D2778" i="5"/>
  <c r="M2777" i="5" s="1"/>
  <c r="A2779" i="5"/>
  <c r="B2779" i="5"/>
  <c r="K2778" i="5" s="1"/>
  <c r="C2779" i="5"/>
  <c r="L2778" i="5" s="1"/>
  <c r="D2779" i="5"/>
  <c r="M2778" i="5" s="1"/>
  <c r="A2780" i="5"/>
  <c r="B2780" i="5"/>
  <c r="K2779" i="5" s="1"/>
  <c r="C2780" i="5"/>
  <c r="L2779" i="5" s="1"/>
  <c r="D2780" i="5"/>
  <c r="M2779" i="5" s="1"/>
  <c r="A2781" i="5"/>
  <c r="B2781" i="5"/>
  <c r="K2780" i="5" s="1"/>
  <c r="C2781" i="5"/>
  <c r="L2780" i="5" s="1"/>
  <c r="D2781" i="5"/>
  <c r="M2780" i="5" s="1"/>
  <c r="A2782" i="5"/>
  <c r="B2782" i="5"/>
  <c r="K2781" i="5" s="1"/>
  <c r="C2782" i="5"/>
  <c r="L2781" i="5" s="1"/>
  <c r="D2782" i="5"/>
  <c r="M2781" i="5" s="1"/>
  <c r="A2783" i="5"/>
  <c r="B2783" i="5"/>
  <c r="K2782" i="5" s="1"/>
  <c r="C2783" i="5"/>
  <c r="L2782" i="5" s="1"/>
  <c r="D2783" i="5"/>
  <c r="M2782" i="5" s="1"/>
  <c r="A2784" i="5"/>
  <c r="B2784" i="5"/>
  <c r="K2783" i="5" s="1"/>
  <c r="C2784" i="5"/>
  <c r="L2783" i="5" s="1"/>
  <c r="D2784" i="5"/>
  <c r="M2783" i="5" s="1"/>
  <c r="A2785" i="5"/>
  <c r="B2785" i="5"/>
  <c r="K2784" i="5" s="1"/>
  <c r="C2785" i="5"/>
  <c r="L2784" i="5" s="1"/>
  <c r="D2785" i="5"/>
  <c r="M2784" i="5" s="1"/>
  <c r="A2786" i="5"/>
  <c r="B2786" i="5"/>
  <c r="K2785" i="5" s="1"/>
  <c r="C2786" i="5"/>
  <c r="L2785" i="5" s="1"/>
  <c r="D2786" i="5"/>
  <c r="M2785" i="5" s="1"/>
  <c r="A2787" i="5"/>
  <c r="B2787" i="5"/>
  <c r="K2786" i="5" s="1"/>
  <c r="C2787" i="5"/>
  <c r="L2786" i="5" s="1"/>
  <c r="D2787" i="5"/>
  <c r="M2786" i="5" s="1"/>
  <c r="A2788" i="5"/>
  <c r="B2788" i="5"/>
  <c r="K2787" i="5" s="1"/>
  <c r="C2788" i="5"/>
  <c r="L2787" i="5" s="1"/>
  <c r="D2788" i="5"/>
  <c r="M2787" i="5" s="1"/>
  <c r="A2789" i="5"/>
  <c r="B2789" i="5"/>
  <c r="K2788" i="5" s="1"/>
  <c r="C2789" i="5"/>
  <c r="L2788" i="5" s="1"/>
  <c r="D2789" i="5"/>
  <c r="M2788" i="5" s="1"/>
  <c r="A2790" i="5"/>
  <c r="B2790" i="5"/>
  <c r="K2789" i="5" s="1"/>
  <c r="C2790" i="5"/>
  <c r="L2789" i="5" s="1"/>
  <c r="D2790" i="5"/>
  <c r="M2789" i="5" s="1"/>
  <c r="A2791" i="5"/>
  <c r="B2791" i="5"/>
  <c r="K2790" i="5" s="1"/>
  <c r="C2791" i="5"/>
  <c r="L2790" i="5" s="1"/>
  <c r="D2791" i="5"/>
  <c r="M2790" i="5" s="1"/>
  <c r="A2792" i="5"/>
  <c r="B2792" i="5"/>
  <c r="K2791" i="5" s="1"/>
  <c r="C2792" i="5"/>
  <c r="L2791" i="5" s="1"/>
  <c r="D2792" i="5"/>
  <c r="M2791" i="5" s="1"/>
  <c r="A2793" i="5"/>
  <c r="B2793" i="5"/>
  <c r="K2792" i="5" s="1"/>
  <c r="C2793" i="5"/>
  <c r="L2792" i="5" s="1"/>
  <c r="D2793" i="5"/>
  <c r="M2792" i="5" s="1"/>
  <c r="A2794" i="5"/>
  <c r="B2794" i="5"/>
  <c r="K2793" i="5" s="1"/>
  <c r="C2794" i="5"/>
  <c r="L2793" i="5" s="1"/>
  <c r="D2794" i="5"/>
  <c r="M2793" i="5" s="1"/>
  <c r="A2795" i="5"/>
  <c r="B2795" i="5"/>
  <c r="K2794" i="5" s="1"/>
  <c r="C2795" i="5"/>
  <c r="L2794" i="5" s="1"/>
  <c r="D2795" i="5"/>
  <c r="M2794" i="5" s="1"/>
  <c r="A2796" i="5"/>
  <c r="B2796" i="5"/>
  <c r="K2795" i="5" s="1"/>
  <c r="C2796" i="5"/>
  <c r="L2795" i="5" s="1"/>
  <c r="D2796" i="5"/>
  <c r="M2795" i="5" s="1"/>
  <c r="A2797" i="5"/>
  <c r="B2797" i="5"/>
  <c r="K2796" i="5" s="1"/>
  <c r="C2797" i="5"/>
  <c r="L2796" i="5" s="1"/>
  <c r="D2797" i="5"/>
  <c r="M2796" i="5" s="1"/>
  <c r="A2798" i="5"/>
  <c r="B2798" i="5"/>
  <c r="K2797" i="5" s="1"/>
  <c r="C2798" i="5"/>
  <c r="L2797" i="5" s="1"/>
  <c r="D2798" i="5"/>
  <c r="M2797" i="5" s="1"/>
  <c r="A2799" i="5"/>
  <c r="B2799" i="5"/>
  <c r="K2798" i="5" s="1"/>
  <c r="C2799" i="5"/>
  <c r="L2798" i="5" s="1"/>
  <c r="D2799" i="5"/>
  <c r="M2798" i="5" s="1"/>
  <c r="A2800" i="5"/>
  <c r="B2800" i="5"/>
  <c r="K2799" i="5" s="1"/>
  <c r="C2800" i="5"/>
  <c r="L2799" i="5" s="1"/>
  <c r="D2800" i="5"/>
  <c r="M2799" i="5" s="1"/>
  <c r="A2801" i="5"/>
  <c r="B2801" i="5"/>
  <c r="K2800" i="5" s="1"/>
  <c r="C2801" i="5"/>
  <c r="L2800" i="5" s="1"/>
  <c r="D2801" i="5"/>
  <c r="M2800" i="5" s="1"/>
  <c r="A2802" i="5"/>
  <c r="B2802" i="5"/>
  <c r="K2801" i="5" s="1"/>
  <c r="C2802" i="5"/>
  <c r="L2801" i="5" s="1"/>
  <c r="D2802" i="5"/>
  <c r="M2801" i="5" s="1"/>
  <c r="A2803" i="5"/>
  <c r="B2803" i="5"/>
  <c r="K2802" i="5" s="1"/>
  <c r="C2803" i="5"/>
  <c r="L2802" i="5" s="1"/>
  <c r="D2803" i="5"/>
  <c r="M2802" i="5" s="1"/>
  <c r="A2804" i="5"/>
  <c r="B2804" i="5"/>
  <c r="K2803" i="5" s="1"/>
  <c r="C2804" i="5"/>
  <c r="L2803" i="5" s="1"/>
  <c r="D2804" i="5"/>
  <c r="M2803" i="5" s="1"/>
  <c r="A2805" i="5"/>
  <c r="B2805" i="5"/>
  <c r="K2804" i="5" s="1"/>
  <c r="C2805" i="5"/>
  <c r="L2804" i="5" s="1"/>
  <c r="D2805" i="5"/>
  <c r="M2804" i="5" s="1"/>
  <c r="A2806" i="5"/>
  <c r="B2806" i="5"/>
  <c r="K2805" i="5" s="1"/>
  <c r="C2806" i="5"/>
  <c r="L2805" i="5" s="1"/>
  <c r="D2806" i="5"/>
  <c r="M2805" i="5" s="1"/>
  <c r="A2807" i="5"/>
  <c r="B2807" i="5"/>
  <c r="K2806" i="5" s="1"/>
  <c r="C2807" i="5"/>
  <c r="L2806" i="5" s="1"/>
  <c r="D2807" i="5"/>
  <c r="M2806" i="5" s="1"/>
  <c r="A2808" i="5"/>
  <c r="B2808" i="5"/>
  <c r="K2807" i="5" s="1"/>
  <c r="C2808" i="5"/>
  <c r="L2807" i="5" s="1"/>
  <c r="D2808" i="5"/>
  <c r="M2807" i="5" s="1"/>
  <c r="A2809" i="5"/>
  <c r="B2809" i="5"/>
  <c r="K2808" i="5" s="1"/>
  <c r="C2809" i="5"/>
  <c r="L2808" i="5" s="1"/>
  <c r="D2809" i="5"/>
  <c r="M2808" i="5" s="1"/>
  <c r="A2810" i="5"/>
  <c r="B2810" i="5"/>
  <c r="K2809" i="5" s="1"/>
  <c r="C2810" i="5"/>
  <c r="L2809" i="5" s="1"/>
  <c r="D2810" i="5"/>
  <c r="M2809" i="5" s="1"/>
  <c r="A2811" i="5"/>
  <c r="B2811" i="5"/>
  <c r="K2810" i="5" s="1"/>
  <c r="C2811" i="5"/>
  <c r="L2810" i="5" s="1"/>
  <c r="D2811" i="5"/>
  <c r="M2810" i="5" s="1"/>
  <c r="A2812" i="5"/>
  <c r="B2812" i="5"/>
  <c r="K2811" i="5" s="1"/>
  <c r="C2812" i="5"/>
  <c r="L2811" i="5" s="1"/>
  <c r="D2812" i="5"/>
  <c r="M2811" i="5" s="1"/>
  <c r="A2813" i="5"/>
  <c r="B2813" i="5"/>
  <c r="K2812" i="5" s="1"/>
  <c r="C2813" i="5"/>
  <c r="L2812" i="5" s="1"/>
  <c r="D2813" i="5"/>
  <c r="M2812" i="5" s="1"/>
  <c r="A2814" i="5"/>
  <c r="B2814" i="5"/>
  <c r="K2813" i="5" s="1"/>
  <c r="C2814" i="5"/>
  <c r="L2813" i="5" s="1"/>
  <c r="D2814" i="5"/>
  <c r="M2813" i="5" s="1"/>
  <c r="A2815" i="5"/>
  <c r="B2815" i="5"/>
  <c r="K2814" i="5" s="1"/>
  <c r="C2815" i="5"/>
  <c r="L2814" i="5" s="1"/>
  <c r="D2815" i="5"/>
  <c r="M2814" i="5" s="1"/>
  <c r="A2816" i="5"/>
  <c r="B2816" i="5"/>
  <c r="K2815" i="5" s="1"/>
  <c r="C2816" i="5"/>
  <c r="L2815" i="5" s="1"/>
  <c r="D2816" i="5"/>
  <c r="M2815" i="5" s="1"/>
  <c r="A2817" i="5"/>
  <c r="B2817" i="5"/>
  <c r="K2816" i="5" s="1"/>
  <c r="C2817" i="5"/>
  <c r="L2816" i="5" s="1"/>
  <c r="D2817" i="5"/>
  <c r="M2816" i="5" s="1"/>
  <c r="A2818" i="5"/>
  <c r="B2818" i="5"/>
  <c r="K2817" i="5" s="1"/>
  <c r="C2818" i="5"/>
  <c r="L2817" i="5" s="1"/>
  <c r="D2818" i="5"/>
  <c r="M2817" i="5" s="1"/>
  <c r="A2819" i="5"/>
  <c r="B2819" i="5"/>
  <c r="K2818" i="5" s="1"/>
  <c r="C2819" i="5"/>
  <c r="L2818" i="5" s="1"/>
  <c r="D2819" i="5"/>
  <c r="M2818" i="5" s="1"/>
  <c r="A2820" i="5"/>
  <c r="B2820" i="5"/>
  <c r="K2819" i="5" s="1"/>
  <c r="C2820" i="5"/>
  <c r="L2819" i="5" s="1"/>
  <c r="D2820" i="5"/>
  <c r="M2819" i="5" s="1"/>
  <c r="A2821" i="5"/>
  <c r="B2821" i="5"/>
  <c r="K2820" i="5" s="1"/>
  <c r="C2821" i="5"/>
  <c r="L2820" i="5" s="1"/>
  <c r="D2821" i="5"/>
  <c r="M2820" i="5" s="1"/>
  <c r="A2822" i="5"/>
  <c r="B2822" i="5"/>
  <c r="K2821" i="5" s="1"/>
  <c r="C2822" i="5"/>
  <c r="L2821" i="5" s="1"/>
  <c r="D2822" i="5"/>
  <c r="M2821" i="5" s="1"/>
  <c r="A2823" i="5"/>
  <c r="B2823" i="5"/>
  <c r="K2822" i="5" s="1"/>
  <c r="C2823" i="5"/>
  <c r="L2822" i="5" s="1"/>
  <c r="D2823" i="5"/>
  <c r="M2822" i="5" s="1"/>
  <c r="A2824" i="5"/>
  <c r="B2824" i="5"/>
  <c r="K2823" i="5" s="1"/>
  <c r="C2824" i="5"/>
  <c r="L2823" i="5" s="1"/>
  <c r="D2824" i="5"/>
  <c r="M2823" i="5" s="1"/>
  <c r="A2825" i="5"/>
  <c r="B2825" i="5"/>
  <c r="K2824" i="5" s="1"/>
  <c r="C2825" i="5"/>
  <c r="L2824" i="5" s="1"/>
  <c r="D2825" i="5"/>
  <c r="M2824" i="5" s="1"/>
  <c r="A2826" i="5"/>
  <c r="B2826" i="5"/>
  <c r="K2825" i="5" s="1"/>
  <c r="C2826" i="5"/>
  <c r="L2825" i="5" s="1"/>
  <c r="D2826" i="5"/>
  <c r="M2825" i="5" s="1"/>
  <c r="A2827" i="5"/>
  <c r="B2827" i="5"/>
  <c r="K2826" i="5" s="1"/>
  <c r="C2827" i="5"/>
  <c r="L2826" i="5" s="1"/>
  <c r="D2827" i="5"/>
  <c r="M2826" i="5" s="1"/>
  <c r="A2828" i="5"/>
  <c r="B2828" i="5"/>
  <c r="K2827" i="5" s="1"/>
  <c r="C2828" i="5"/>
  <c r="L2827" i="5" s="1"/>
  <c r="D2828" i="5"/>
  <c r="M2827" i="5" s="1"/>
  <c r="A2829" i="5"/>
  <c r="B2829" i="5"/>
  <c r="K2828" i="5" s="1"/>
  <c r="C2829" i="5"/>
  <c r="L2828" i="5" s="1"/>
  <c r="D2829" i="5"/>
  <c r="M2828" i="5" s="1"/>
  <c r="A2830" i="5"/>
  <c r="B2830" i="5"/>
  <c r="K2829" i="5" s="1"/>
  <c r="C2830" i="5"/>
  <c r="L2829" i="5" s="1"/>
  <c r="D2830" i="5"/>
  <c r="M2829" i="5" s="1"/>
  <c r="A2831" i="5"/>
  <c r="B2831" i="5"/>
  <c r="K2830" i="5" s="1"/>
  <c r="C2831" i="5"/>
  <c r="L2830" i="5" s="1"/>
  <c r="D2831" i="5"/>
  <c r="M2830" i="5" s="1"/>
  <c r="A2832" i="5"/>
  <c r="B2832" i="5"/>
  <c r="K2831" i="5" s="1"/>
  <c r="C2832" i="5"/>
  <c r="L2831" i="5" s="1"/>
  <c r="D2832" i="5"/>
  <c r="M2831" i="5" s="1"/>
  <c r="A2833" i="5"/>
  <c r="B2833" i="5"/>
  <c r="K2832" i="5" s="1"/>
  <c r="C2833" i="5"/>
  <c r="L2832" i="5" s="1"/>
  <c r="D2833" i="5"/>
  <c r="M2832" i="5" s="1"/>
  <c r="A2834" i="5"/>
  <c r="B2834" i="5"/>
  <c r="K2833" i="5" s="1"/>
  <c r="C2834" i="5"/>
  <c r="L2833" i="5" s="1"/>
  <c r="D2834" i="5"/>
  <c r="M2833" i="5" s="1"/>
  <c r="A2835" i="5"/>
  <c r="B2835" i="5"/>
  <c r="K2834" i="5" s="1"/>
  <c r="C2835" i="5"/>
  <c r="L2834" i="5" s="1"/>
  <c r="D2835" i="5"/>
  <c r="M2834" i="5" s="1"/>
  <c r="A2836" i="5"/>
  <c r="B2836" i="5"/>
  <c r="K2835" i="5" s="1"/>
  <c r="C2836" i="5"/>
  <c r="L2835" i="5" s="1"/>
  <c r="D2836" i="5"/>
  <c r="M2835" i="5" s="1"/>
  <c r="A2837" i="5"/>
  <c r="B2837" i="5"/>
  <c r="K2836" i="5" s="1"/>
  <c r="C2837" i="5"/>
  <c r="L2836" i="5" s="1"/>
  <c r="D2837" i="5"/>
  <c r="M2836" i="5" s="1"/>
  <c r="A2838" i="5"/>
  <c r="B2838" i="5"/>
  <c r="K2837" i="5" s="1"/>
  <c r="C2838" i="5"/>
  <c r="L2837" i="5" s="1"/>
  <c r="D2838" i="5"/>
  <c r="M2837" i="5" s="1"/>
  <c r="A2839" i="5"/>
  <c r="B2839" i="5"/>
  <c r="K2838" i="5" s="1"/>
  <c r="C2839" i="5"/>
  <c r="L2838" i="5" s="1"/>
  <c r="D2839" i="5"/>
  <c r="M2838" i="5" s="1"/>
  <c r="A2840" i="5"/>
  <c r="B2840" i="5"/>
  <c r="K2839" i="5" s="1"/>
  <c r="C2840" i="5"/>
  <c r="L2839" i="5" s="1"/>
  <c r="D2840" i="5"/>
  <c r="M2839" i="5" s="1"/>
  <c r="A2841" i="5"/>
  <c r="B2841" i="5"/>
  <c r="K2840" i="5" s="1"/>
  <c r="C2841" i="5"/>
  <c r="L2840" i="5" s="1"/>
  <c r="D2841" i="5"/>
  <c r="M2840" i="5" s="1"/>
  <c r="A2842" i="5"/>
  <c r="B2842" i="5"/>
  <c r="K2841" i="5" s="1"/>
  <c r="C2842" i="5"/>
  <c r="L2841" i="5" s="1"/>
  <c r="D2842" i="5"/>
  <c r="M2841" i="5" s="1"/>
  <c r="A2843" i="5"/>
  <c r="B2843" i="5"/>
  <c r="K2842" i="5" s="1"/>
  <c r="C2843" i="5"/>
  <c r="L2842" i="5" s="1"/>
  <c r="D2843" i="5"/>
  <c r="M2842" i="5" s="1"/>
  <c r="A2844" i="5"/>
  <c r="B2844" i="5"/>
  <c r="K2843" i="5" s="1"/>
  <c r="C2844" i="5"/>
  <c r="L2843" i="5" s="1"/>
  <c r="D2844" i="5"/>
  <c r="M2843" i="5" s="1"/>
  <c r="A2845" i="5"/>
  <c r="B2845" i="5"/>
  <c r="K2844" i="5" s="1"/>
  <c r="C2845" i="5"/>
  <c r="L2844" i="5" s="1"/>
  <c r="D2845" i="5"/>
  <c r="M2844" i="5" s="1"/>
  <c r="A2846" i="5"/>
  <c r="B2846" i="5"/>
  <c r="K2845" i="5" s="1"/>
  <c r="C2846" i="5"/>
  <c r="L2845" i="5" s="1"/>
  <c r="D2846" i="5"/>
  <c r="M2845" i="5" s="1"/>
  <c r="A2847" i="5"/>
  <c r="B2847" i="5"/>
  <c r="K2846" i="5" s="1"/>
  <c r="C2847" i="5"/>
  <c r="L2846" i="5" s="1"/>
  <c r="D2847" i="5"/>
  <c r="M2846" i="5" s="1"/>
  <c r="A2848" i="5"/>
  <c r="B2848" i="5"/>
  <c r="K2847" i="5" s="1"/>
  <c r="C2848" i="5"/>
  <c r="L2847" i="5" s="1"/>
  <c r="D2848" i="5"/>
  <c r="M2847" i="5" s="1"/>
  <c r="A2849" i="5"/>
  <c r="B2849" i="5"/>
  <c r="K2848" i="5" s="1"/>
  <c r="C2849" i="5"/>
  <c r="L2848" i="5" s="1"/>
  <c r="D2849" i="5"/>
  <c r="M2848" i="5" s="1"/>
  <c r="A2850" i="5"/>
  <c r="B2850" i="5"/>
  <c r="K2849" i="5" s="1"/>
  <c r="C2850" i="5"/>
  <c r="L2849" i="5" s="1"/>
  <c r="D2850" i="5"/>
  <c r="M2849" i="5" s="1"/>
  <c r="A2851" i="5"/>
  <c r="B2851" i="5"/>
  <c r="K2850" i="5" s="1"/>
  <c r="C2851" i="5"/>
  <c r="L2850" i="5" s="1"/>
  <c r="D2851" i="5"/>
  <c r="M2850" i="5" s="1"/>
  <c r="A2852" i="5"/>
  <c r="B2852" i="5"/>
  <c r="K2851" i="5" s="1"/>
  <c r="C2852" i="5"/>
  <c r="L2851" i="5" s="1"/>
  <c r="D2852" i="5"/>
  <c r="M2851" i="5" s="1"/>
  <c r="A2853" i="5"/>
  <c r="B2853" i="5"/>
  <c r="K2852" i="5" s="1"/>
  <c r="C2853" i="5"/>
  <c r="L2852" i="5" s="1"/>
  <c r="D2853" i="5"/>
  <c r="M2852" i="5" s="1"/>
  <c r="A2854" i="5"/>
  <c r="B2854" i="5"/>
  <c r="K2853" i="5" s="1"/>
  <c r="C2854" i="5"/>
  <c r="L2853" i="5" s="1"/>
  <c r="D2854" i="5"/>
  <c r="M2853" i="5" s="1"/>
  <c r="A2855" i="5"/>
  <c r="B2855" i="5"/>
  <c r="K2854" i="5" s="1"/>
  <c r="C2855" i="5"/>
  <c r="L2854" i="5" s="1"/>
  <c r="D2855" i="5"/>
  <c r="M2854" i="5" s="1"/>
  <c r="A2856" i="5"/>
  <c r="B2856" i="5"/>
  <c r="K2855" i="5" s="1"/>
  <c r="C2856" i="5"/>
  <c r="L2855" i="5" s="1"/>
  <c r="D2856" i="5"/>
  <c r="M2855" i="5" s="1"/>
  <c r="A2857" i="5"/>
  <c r="B2857" i="5"/>
  <c r="K2856" i="5" s="1"/>
  <c r="C2857" i="5"/>
  <c r="L2856" i="5" s="1"/>
  <c r="D2857" i="5"/>
  <c r="M2856" i="5" s="1"/>
  <c r="A2858" i="5"/>
  <c r="B2858" i="5"/>
  <c r="K2857" i="5" s="1"/>
  <c r="C2858" i="5"/>
  <c r="L2857" i="5" s="1"/>
  <c r="D2858" i="5"/>
  <c r="M2857" i="5" s="1"/>
  <c r="A2859" i="5"/>
  <c r="B2859" i="5"/>
  <c r="K2858" i="5" s="1"/>
  <c r="C2859" i="5"/>
  <c r="L2858" i="5" s="1"/>
  <c r="D2859" i="5"/>
  <c r="M2858" i="5" s="1"/>
  <c r="A2860" i="5"/>
  <c r="B2860" i="5"/>
  <c r="K2859" i="5" s="1"/>
  <c r="C2860" i="5"/>
  <c r="L2859" i="5" s="1"/>
  <c r="D2860" i="5"/>
  <c r="M2859" i="5" s="1"/>
  <c r="A2861" i="5"/>
  <c r="B2861" i="5"/>
  <c r="K2860" i="5" s="1"/>
  <c r="C2861" i="5"/>
  <c r="L2860" i="5" s="1"/>
  <c r="D2861" i="5"/>
  <c r="M2860" i="5" s="1"/>
  <c r="A2862" i="5"/>
  <c r="B2862" i="5"/>
  <c r="K2861" i="5" s="1"/>
  <c r="C2862" i="5"/>
  <c r="L2861" i="5" s="1"/>
  <c r="D2862" i="5"/>
  <c r="M2861" i="5" s="1"/>
  <c r="A2863" i="5"/>
  <c r="B2863" i="5"/>
  <c r="K2862" i="5" s="1"/>
  <c r="C2863" i="5"/>
  <c r="L2862" i="5" s="1"/>
  <c r="D2863" i="5"/>
  <c r="M2862" i="5" s="1"/>
  <c r="A2864" i="5"/>
  <c r="B2864" i="5"/>
  <c r="K2863" i="5" s="1"/>
  <c r="C2864" i="5"/>
  <c r="L2863" i="5" s="1"/>
  <c r="D2864" i="5"/>
  <c r="M2863" i="5" s="1"/>
  <c r="A2865" i="5"/>
  <c r="B2865" i="5"/>
  <c r="K2864" i="5" s="1"/>
  <c r="C2865" i="5"/>
  <c r="L2864" i="5" s="1"/>
  <c r="D2865" i="5"/>
  <c r="M2864" i="5" s="1"/>
  <c r="A2866" i="5"/>
  <c r="B2866" i="5"/>
  <c r="K2865" i="5" s="1"/>
  <c r="C2866" i="5"/>
  <c r="L2865" i="5" s="1"/>
  <c r="D2866" i="5"/>
  <c r="M2865" i="5" s="1"/>
  <c r="A2867" i="5"/>
  <c r="B2867" i="5"/>
  <c r="K2866" i="5" s="1"/>
  <c r="C2867" i="5"/>
  <c r="L2866" i="5" s="1"/>
  <c r="D2867" i="5"/>
  <c r="M2866" i="5" s="1"/>
  <c r="A2868" i="5"/>
  <c r="B2868" i="5"/>
  <c r="K2867" i="5" s="1"/>
  <c r="C2868" i="5"/>
  <c r="L2867" i="5" s="1"/>
  <c r="D2868" i="5"/>
  <c r="M2867" i="5" s="1"/>
  <c r="A2869" i="5"/>
  <c r="B2869" i="5"/>
  <c r="K2868" i="5" s="1"/>
  <c r="C2869" i="5"/>
  <c r="L2868" i="5" s="1"/>
  <c r="D2869" i="5"/>
  <c r="M2868" i="5" s="1"/>
  <c r="A2870" i="5"/>
  <c r="B2870" i="5"/>
  <c r="K2869" i="5" s="1"/>
  <c r="C2870" i="5"/>
  <c r="L2869" i="5" s="1"/>
  <c r="D2870" i="5"/>
  <c r="M2869" i="5" s="1"/>
  <c r="A2871" i="5"/>
  <c r="B2871" i="5"/>
  <c r="K2870" i="5" s="1"/>
  <c r="C2871" i="5"/>
  <c r="L2870" i="5" s="1"/>
  <c r="D2871" i="5"/>
  <c r="M2870" i="5" s="1"/>
  <c r="A2872" i="5"/>
  <c r="B2872" i="5"/>
  <c r="K2871" i="5" s="1"/>
  <c r="C2872" i="5"/>
  <c r="L2871" i="5" s="1"/>
  <c r="D2872" i="5"/>
  <c r="M2871" i="5" s="1"/>
  <c r="A2873" i="5"/>
  <c r="B2873" i="5"/>
  <c r="K2872" i="5" s="1"/>
  <c r="C2873" i="5"/>
  <c r="L2872" i="5" s="1"/>
  <c r="D2873" i="5"/>
  <c r="M2872" i="5" s="1"/>
  <c r="A2874" i="5"/>
  <c r="B2874" i="5"/>
  <c r="K2873" i="5" s="1"/>
  <c r="C2874" i="5"/>
  <c r="L2873" i="5" s="1"/>
  <c r="D2874" i="5"/>
  <c r="M2873" i="5" s="1"/>
  <c r="A2875" i="5"/>
  <c r="B2875" i="5"/>
  <c r="K2874" i="5" s="1"/>
  <c r="C2875" i="5"/>
  <c r="L2874" i="5" s="1"/>
  <c r="D2875" i="5"/>
  <c r="M2874" i="5" s="1"/>
  <c r="A2876" i="5"/>
  <c r="B2876" i="5"/>
  <c r="K2875" i="5" s="1"/>
  <c r="C2876" i="5"/>
  <c r="L2875" i="5" s="1"/>
  <c r="D2876" i="5"/>
  <c r="M2875" i="5" s="1"/>
  <c r="A2877" i="5"/>
  <c r="B2877" i="5"/>
  <c r="K2876" i="5" s="1"/>
  <c r="C2877" i="5"/>
  <c r="L2876" i="5" s="1"/>
  <c r="D2877" i="5"/>
  <c r="M2876" i="5" s="1"/>
  <c r="A2878" i="5"/>
  <c r="B2878" i="5"/>
  <c r="K2877" i="5" s="1"/>
  <c r="C2878" i="5"/>
  <c r="L2877" i="5" s="1"/>
  <c r="D2878" i="5"/>
  <c r="M2877" i="5" s="1"/>
  <c r="A2879" i="5"/>
  <c r="B2879" i="5"/>
  <c r="K2878" i="5" s="1"/>
  <c r="C2879" i="5"/>
  <c r="L2878" i="5" s="1"/>
  <c r="D2879" i="5"/>
  <c r="M2878" i="5" s="1"/>
  <c r="A2880" i="5"/>
  <c r="B2880" i="5"/>
  <c r="K2879" i="5" s="1"/>
  <c r="C2880" i="5"/>
  <c r="L2879" i="5" s="1"/>
  <c r="D2880" i="5"/>
  <c r="M2879" i="5" s="1"/>
  <c r="A2881" i="5"/>
  <c r="B2881" i="5"/>
  <c r="K2880" i="5" s="1"/>
  <c r="C2881" i="5"/>
  <c r="L2880" i="5" s="1"/>
  <c r="D2881" i="5"/>
  <c r="M2880" i="5" s="1"/>
  <c r="A2882" i="5"/>
  <c r="B2882" i="5"/>
  <c r="K2881" i="5" s="1"/>
  <c r="C2882" i="5"/>
  <c r="L2881" i="5" s="1"/>
  <c r="D2882" i="5"/>
  <c r="M2881" i="5" s="1"/>
  <c r="A2883" i="5"/>
  <c r="B2883" i="5"/>
  <c r="K2882" i="5" s="1"/>
  <c r="C2883" i="5"/>
  <c r="L2882" i="5" s="1"/>
  <c r="D2883" i="5"/>
  <c r="M2882" i="5" s="1"/>
  <c r="A2884" i="5"/>
  <c r="B2884" i="5"/>
  <c r="K2883" i="5" s="1"/>
  <c r="C2884" i="5"/>
  <c r="L2883" i="5" s="1"/>
  <c r="D2884" i="5"/>
  <c r="M2883" i="5" s="1"/>
  <c r="A2885" i="5"/>
  <c r="B2885" i="5"/>
  <c r="K2884" i="5" s="1"/>
  <c r="C2885" i="5"/>
  <c r="L2884" i="5" s="1"/>
  <c r="D2885" i="5"/>
  <c r="M2884" i="5" s="1"/>
  <c r="A2886" i="5"/>
  <c r="B2886" i="5"/>
  <c r="K2885" i="5" s="1"/>
  <c r="C2886" i="5"/>
  <c r="L2885" i="5" s="1"/>
  <c r="D2886" i="5"/>
  <c r="M2885" i="5" s="1"/>
  <c r="A2887" i="5"/>
  <c r="B2887" i="5"/>
  <c r="K2886" i="5" s="1"/>
  <c r="C2887" i="5"/>
  <c r="L2886" i="5" s="1"/>
  <c r="D2887" i="5"/>
  <c r="M2886" i="5" s="1"/>
  <c r="A2888" i="5"/>
  <c r="B2888" i="5"/>
  <c r="K2887" i="5" s="1"/>
  <c r="C2888" i="5"/>
  <c r="L2887" i="5" s="1"/>
  <c r="D2888" i="5"/>
  <c r="M2887" i="5" s="1"/>
  <c r="A2889" i="5"/>
  <c r="B2889" i="5"/>
  <c r="K2888" i="5" s="1"/>
  <c r="C2889" i="5"/>
  <c r="L2888" i="5" s="1"/>
  <c r="D2889" i="5"/>
  <c r="M2888" i="5" s="1"/>
  <c r="A2890" i="5"/>
  <c r="B2890" i="5"/>
  <c r="K2889" i="5" s="1"/>
  <c r="C2890" i="5"/>
  <c r="L2889" i="5" s="1"/>
  <c r="D2890" i="5"/>
  <c r="M2889" i="5" s="1"/>
  <c r="A2891" i="5"/>
  <c r="B2891" i="5"/>
  <c r="K2890" i="5" s="1"/>
  <c r="C2891" i="5"/>
  <c r="L2890" i="5" s="1"/>
  <c r="D2891" i="5"/>
  <c r="M2890" i="5" s="1"/>
  <c r="A2892" i="5"/>
  <c r="B2892" i="5"/>
  <c r="K2891" i="5" s="1"/>
  <c r="C2892" i="5"/>
  <c r="L2891" i="5" s="1"/>
  <c r="D2892" i="5"/>
  <c r="M2891" i="5" s="1"/>
  <c r="A2893" i="5"/>
  <c r="B2893" i="5"/>
  <c r="K2892" i="5" s="1"/>
  <c r="C2893" i="5"/>
  <c r="L2892" i="5" s="1"/>
  <c r="D2893" i="5"/>
  <c r="M2892" i="5" s="1"/>
  <c r="A2894" i="5"/>
  <c r="B2894" i="5"/>
  <c r="K2893" i="5" s="1"/>
  <c r="C2894" i="5"/>
  <c r="L2893" i="5" s="1"/>
  <c r="D2894" i="5"/>
  <c r="M2893" i="5" s="1"/>
  <c r="A2895" i="5"/>
  <c r="B2895" i="5"/>
  <c r="K2894" i="5" s="1"/>
  <c r="C2895" i="5"/>
  <c r="L2894" i="5" s="1"/>
  <c r="D2895" i="5"/>
  <c r="M2894" i="5" s="1"/>
  <c r="A2896" i="5"/>
  <c r="B2896" i="5"/>
  <c r="K2895" i="5" s="1"/>
  <c r="C2896" i="5"/>
  <c r="L2895" i="5" s="1"/>
  <c r="D2896" i="5"/>
  <c r="M2895" i="5" s="1"/>
  <c r="A2897" i="5"/>
  <c r="B2897" i="5"/>
  <c r="K2896" i="5" s="1"/>
  <c r="C2897" i="5"/>
  <c r="L2896" i="5" s="1"/>
  <c r="D2897" i="5"/>
  <c r="M2896" i="5" s="1"/>
  <c r="A2898" i="5"/>
  <c r="B2898" i="5"/>
  <c r="K2897" i="5" s="1"/>
  <c r="C2898" i="5"/>
  <c r="L2897" i="5" s="1"/>
  <c r="D2898" i="5"/>
  <c r="M2897" i="5" s="1"/>
  <c r="A2899" i="5"/>
  <c r="B2899" i="5"/>
  <c r="K2898" i="5" s="1"/>
  <c r="C2899" i="5"/>
  <c r="L2898" i="5" s="1"/>
  <c r="D2899" i="5"/>
  <c r="M2898" i="5" s="1"/>
  <c r="A2900" i="5"/>
  <c r="B2900" i="5"/>
  <c r="K2899" i="5" s="1"/>
  <c r="C2900" i="5"/>
  <c r="L2899" i="5" s="1"/>
  <c r="D2900" i="5"/>
  <c r="M2899" i="5" s="1"/>
  <c r="A2901" i="5"/>
  <c r="B2901" i="5"/>
  <c r="K2900" i="5" s="1"/>
  <c r="C2901" i="5"/>
  <c r="L2900" i="5" s="1"/>
  <c r="D2901" i="5"/>
  <c r="M2900" i="5" s="1"/>
  <c r="A2902" i="5"/>
  <c r="B2902" i="5"/>
  <c r="K2901" i="5" s="1"/>
  <c r="C2902" i="5"/>
  <c r="L2901" i="5" s="1"/>
  <c r="D2902" i="5"/>
  <c r="M2901" i="5" s="1"/>
  <c r="A2903" i="5"/>
  <c r="B2903" i="5"/>
  <c r="K2902" i="5" s="1"/>
  <c r="C2903" i="5"/>
  <c r="L2902" i="5" s="1"/>
  <c r="D2903" i="5"/>
  <c r="M2902" i="5" s="1"/>
  <c r="A2904" i="5"/>
  <c r="B2904" i="5"/>
  <c r="K2903" i="5" s="1"/>
  <c r="C2904" i="5"/>
  <c r="L2903" i="5" s="1"/>
  <c r="D2904" i="5"/>
  <c r="M2903" i="5" s="1"/>
  <c r="A2905" i="5"/>
  <c r="B2905" i="5"/>
  <c r="K2904" i="5" s="1"/>
  <c r="C2905" i="5"/>
  <c r="L2904" i="5" s="1"/>
  <c r="D2905" i="5"/>
  <c r="M2904" i="5" s="1"/>
  <c r="A2906" i="5"/>
  <c r="B2906" i="5"/>
  <c r="K2905" i="5" s="1"/>
  <c r="C2906" i="5"/>
  <c r="L2905" i="5" s="1"/>
  <c r="D2906" i="5"/>
  <c r="M2905" i="5" s="1"/>
  <c r="A2907" i="5"/>
  <c r="B2907" i="5"/>
  <c r="K2906" i="5" s="1"/>
  <c r="C2907" i="5"/>
  <c r="L2906" i="5" s="1"/>
  <c r="D2907" i="5"/>
  <c r="M2906" i="5" s="1"/>
  <c r="A2908" i="5"/>
  <c r="B2908" i="5"/>
  <c r="K2907" i="5" s="1"/>
  <c r="C2908" i="5"/>
  <c r="L2907" i="5" s="1"/>
  <c r="D2908" i="5"/>
  <c r="M2907" i="5" s="1"/>
  <c r="A2909" i="5"/>
  <c r="B2909" i="5"/>
  <c r="K2908" i="5" s="1"/>
  <c r="C2909" i="5"/>
  <c r="L2908" i="5" s="1"/>
  <c r="D2909" i="5"/>
  <c r="M2908" i="5" s="1"/>
  <c r="A2910" i="5"/>
  <c r="B2910" i="5"/>
  <c r="K2909" i="5" s="1"/>
  <c r="C2910" i="5"/>
  <c r="L2909" i="5" s="1"/>
  <c r="D2910" i="5"/>
  <c r="M2909" i="5" s="1"/>
  <c r="A2911" i="5"/>
  <c r="B2911" i="5"/>
  <c r="K2910" i="5" s="1"/>
  <c r="C2911" i="5"/>
  <c r="L2910" i="5" s="1"/>
  <c r="D2911" i="5"/>
  <c r="M2910" i="5" s="1"/>
  <c r="A2912" i="5"/>
  <c r="B2912" i="5"/>
  <c r="K2911" i="5" s="1"/>
  <c r="C2912" i="5"/>
  <c r="L2911" i="5" s="1"/>
  <c r="D2912" i="5"/>
  <c r="M2911" i="5" s="1"/>
  <c r="A2913" i="5"/>
  <c r="B2913" i="5"/>
  <c r="K2912" i="5" s="1"/>
  <c r="C2913" i="5"/>
  <c r="L2912" i="5" s="1"/>
  <c r="D2913" i="5"/>
  <c r="M2912" i="5" s="1"/>
  <c r="A2914" i="5"/>
  <c r="B2914" i="5"/>
  <c r="K2913" i="5" s="1"/>
  <c r="C2914" i="5"/>
  <c r="L2913" i="5" s="1"/>
  <c r="D2914" i="5"/>
  <c r="M2913" i="5" s="1"/>
  <c r="A2915" i="5"/>
  <c r="B2915" i="5"/>
  <c r="K2914" i="5" s="1"/>
  <c r="C2915" i="5"/>
  <c r="L2914" i="5" s="1"/>
  <c r="D2915" i="5"/>
  <c r="M2914" i="5" s="1"/>
  <c r="A2916" i="5"/>
  <c r="B2916" i="5"/>
  <c r="K2915" i="5" s="1"/>
  <c r="C2916" i="5"/>
  <c r="L2915" i="5" s="1"/>
  <c r="D2916" i="5"/>
  <c r="M2915" i="5" s="1"/>
  <c r="A2917" i="5"/>
  <c r="B2917" i="5"/>
  <c r="K2916" i="5" s="1"/>
  <c r="C2917" i="5"/>
  <c r="L2916" i="5" s="1"/>
  <c r="D2917" i="5"/>
  <c r="M2916" i="5" s="1"/>
  <c r="A2918" i="5"/>
  <c r="B2918" i="5"/>
  <c r="K2917" i="5" s="1"/>
  <c r="C2918" i="5"/>
  <c r="L2917" i="5" s="1"/>
  <c r="D2918" i="5"/>
  <c r="M2917" i="5" s="1"/>
  <c r="A2919" i="5"/>
  <c r="B2919" i="5"/>
  <c r="K2918" i="5" s="1"/>
  <c r="C2919" i="5"/>
  <c r="L2918" i="5" s="1"/>
  <c r="D2919" i="5"/>
  <c r="M2918" i="5" s="1"/>
  <c r="A2920" i="5"/>
  <c r="B2920" i="5"/>
  <c r="K2919" i="5" s="1"/>
  <c r="C2920" i="5"/>
  <c r="L2919" i="5" s="1"/>
  <c r="D2920" i="5"/>
  <c r="M2919" i="5" s="1"/>
  <c r="A2921" i="5"/>
  <c r="B2921" i="5"/>
  <c r="K2920" i="5" s="1"/>
  <c r="C2921" i="5"/>
  <c r="L2920" i="5" s="1"/>
  <c r="D2921" i="5"/>
  <c r="M2920" i="5" s="1"/>
  <c r="A2922" i="5"/>
  <c r="B2922" i="5"/>
  <c r="K2921" i="5" s="1"/>
  <c r="C2922" i="5"/>
  <c r="L2921" i="5" s="1"/>
  <c r="D2922" i="5"/>
  <c r="M2921" i="5" s="1"/>
  <c r="A2923" i="5"/>
  <c r="B2923" i="5"/>
  <c r="K2922" i="5" s="1"/>
  <c r="C2923" i="5"/>
  <c r="L2922" i="5" s="1"/>
  <c r="D2923" i="5"/>
  <c r="M2922" i="5" s="1"/>
  <c r="A2924" i="5"/>
  <c r="B2924" i="5"/>
  <c r="K2923" i="5" s="1"/>
  <c r="C2924" i="5"/>
  <c r="L2923" i="5" s="1"/>
  <c r="D2924" i="5"/>
  <c r="M2923" i="5" s="1"/>
  <c r="A2925" i="5"/>
  <c r="B2925" i="5"/>
  <c r="K2924" i="5" s="1"/>
  <c r="C2925" i="5"/>
  <c r="L2924" i="5" s="1"/>
  <c r="D2925" i="5"/>
  <c r="M2924" i="5" s="1"/>
  <c r="A2926" i="5"/>
  <c r="B2926" i="5"/>
  <c r="K2925" i="5" s="1"/>
  <c r="C2926" i="5"/>
  <c r="L2925" i="5" s="1"/>
  <c r="D2926" i="5"/>
  <c r="M2925" i="5" s="1"/>
  <c r="A2927" i="5"/>
  <c r="B2927" i="5"/>
  <c r="K2926" i="5" s="1"/>
  <c r="C2927" i="5"/>
  <c r="L2926" i="5" s="1"/>
  <c r="D2927" i="5"/>
  <c r="M2926" i="5" s="1"/>
  <c r="A2928" i="5"/>
  <c r="B2928" i="5"/>
  <c r="K2927" i="5" s="1"/>
  <c r="C2928" i="5"/>
  <c r="L2927" i="5" s="1"/>
  <c r="D2928" i="5"/>
  <c r="M2927" i="5" s="1"/>
  <c r="A2929" i="5"/>
  <c r="B2929" i="5"/>
  <c r="K2928" i="5" s="1"/>
  <c r="C2929" i="5"/>
  <c r="L2928" i="5" s="1"/>
  <c r="D2929" i="5"/>
  <c r="M2928" i="5" s="1"/>
  <c r="A2930" i="5"/>
  <c r="B2930" i="5"/>
  <c r="K2929" i="5" s="1"/>
  <c r="C2930" i="5"/>
  <c r="L2929" i="5" s="1"/>
  <c r="D2930" i="5"/>
  <c r="M2929" i="5" s="1"/>
  <c r="A2931" i="5"/>
  <c r="B2931" i="5"/>
  <c r="K2930" i="5" s="1"/>
  <c r="C2931" i="5"/>
  <c r="L2930" i="5" s="1"/>
  <c r="D2931" i="5"/>
  <c r="M2930" i="5" s="1"/>
  <c r="A2932" i="5"/>
  <c r="B2932" i="5"/>
  <c r="K2931" i="5" s="1"/>
  <c r="C2932" i="5"/>
  <c r="L2931" i="5" s="1"/>
  <c r="D2932" i="5"/>
  <c r="M2931" i="5" s="1"/>
  <c r="A2933" i="5"/>
  <c r="B2933" i="5"/>
  <c r="K2932" i="5" s="1"/>
  <c r="C2933" i="5"/>
  <c r="L2932" i="5" s="1"/>
  <c r="D2933" i="5"/>
  <c r="M2932" i="5" s="1"/>
  <c r="A2934" i="5"/>
  <c r="B2934" i="5"/>
  <c r="K2933" i="5" s="1"/>
  <c r="C2934" i="5"/>
  <c r="L2933" i="5" s="1"/>
  <c r="D2934" i="5"/>
  <c r="M2933" i="5" s="1"/>
  <c r="A2935" i="5"/>
  <c r="B2935" i="5"/>
  <c r="K2934" i="5" s="1"/>
  <c r="C2935" i="5"/>
  <c r="L2934" i="5" s="1"/>
  <c r="D2935" i="5"/>
  <c r="M2934" i="5" s="1"/>
  <c r="A2936" i="5"/>
  <c r="B2936" i="5"/>
  <c r="K2935" i="5" s="1"/>
  <c r="C2936" i="5"/>
  <c r="L2935" i="5" s="1"/>
  <c r="D2936" i="5"/>
  <c r="M2935" i="5" s="1"/>
  <c r="A2937" i="5"/>
  <c r="B2937" i="5"/>
  <c r="K2936" i="5" s="1"/>
  <c r="C2937" i="5"/>
  <c r="L2936" i="5" s="1"/>
  <c r="D2937" i="5"/>
  <c r="M2936" i="5" s="1"/>
  <c r="A2938" i="5"/>
  <c r="B2938" i="5"/>
  <c r="K2937" i="5" s="1"/>
  <c r="C2938" i="5"/>
  <c r="L2937" i="5" s="1"/>
  <c r="D2938" i="5"/>
  <c r="M2937" i="5" s="1"/>
  <c r="A2939" i="5"/>
  <c r="B2939" i="5"/>
  <c r="K2938" i="5" s="1"/>
  <c r="C2939" i="5"/>
  <c r="L2938" i="5" s="1"/>
  <c r="D2939" i="5"/>
  <c r="M2938" i="5" s="1"/>
  <c r="A2940" i="5"/>
  <c r="B2940" i="5"/>
  <c r="K2939" i="5" s="1"/>
  <c r="C2940" i="5"/>
  <c r="L2939" i="5" s="1"/>
  <c r="D2940" i="5"/>
  <c r="M2939" i="5" s="1"/>
  <c r="A2941" i="5"/>
  <c r="B2941" i="5"/>
  <c r="K2940" i="5" s="1"/>
  <c r="C2941" i="5"/>
  <c r="L2940" i="5" s="1"/>
  <c r="D2941" i="5"/>
  <c r="M2940" i="5" s="1"/>
  <c r="A2942" i="5"/>
  <c r="B2942" i="5"/>
  <c r="K2941" i="5" s="1"/>
  <c r="C2942" i="5"/>
  <c r="L2941" i="5" s="1"/>
  <c r="D2942" i="5"/>
  <c r="M2941" i="5" s="1"/>
  <c r="A2943" i="5"/>
  <c r="B2943" i="5"/>
  <c r="K2942" i="5" s="1"/>
  <c r="C2943" i="5"/>
  <c r="L2942" i="5" s="1"/>
  <c r="D2943" i="5"/>
  <c r="M2942" i="5" s="1"/>
  <c r="A2944" i="5"/>
  <c r="B2944" i="5"/>
  <c r="K2943" i="5" s="1"/>
  <c r="C2944" i="5"/>
  <c r="L2943" i="5" s="1"/>
  <c r="D2944" i="5"/>
  <c r="M2943" i="5" s="1"/>
  <c r="A2945" i="5"/>
  <c r="B2945" i="5"/>
  <c r="K2944" i="5" s="1"/>
  <c r="C2945" i="5"/>
  <c r="L2944" i="5" s="1"/>
  <c r="D2945" i="5"/>
  <c r="M2944" i="5" s="1"/>
  <c r="A2946" i="5"/>
  <c r="B2946" i="5"/>
  <c r="K2945" i="5" s="1"/>
  <c r="C2946" i="5"/>
  <c r="L2945" i="5" s="1"/>
  <c r="D2946" i="5"/>
  <c r="M2945" i="5" s="1"/>
  <c r="A2947" i="5"/>
  <c r="B2947" i="5"/>
  <c r="K2946" i="5" s="1"/>
  <c r="C2947" i="5"/>
  <c r="L2946" i="5" s="1"/>
  <c r="D2947" i="5"/>
  <c r="M2946" i="5" s="1"/>
  <c r="A2948" i="5"/>
  <c r="B2948" i="5"/>
  <c r="K2947" i="5" s="1"/>
  <c r="C2948" i="5"/>
  <c r="L2947" i="5" s="1"/>
  <c r="D2948" i="5"/>
  <c r="M2947" i="5" s="1"/>
  <c r="A2949" i="5"/>
  <c r="B2949" i="5"/>
  <c r="K2948" i="5" s="1"/>
  <c r="C2949" i="5"/>
  <c r="L2948" i="5" s="1"/>
  <c r="D2949" i="5"/>
  <c r="M2948" i="5" s="1"/>
  <c r="A2950" i="5"/>
  <c r="B2950" i="5"/>
  <c r="K2949" i="5" s="1"/>
  <c r="C2950" i="5"/>
  <c r="L2949" i="5" s="1"/>
  <c r="D2950" i="5"/>
  <c r="M2949" i="5" s="1"/>
  <c r="A2951" i="5"/>
  <c r="B2951" i="5"/>
  <c r="K2950" i="5" s="1"/>
  <c r="C2951" i="5"/>
  <c r="L2950" i="5" s="1"/>
  <c r="D2951" i="5"/>
  <c r="M2950" i="5" s="1"/>
  <c r="A2952" i="5"/>
  <c r="B2952" i="5"/>
  <c r="K2951" i="5" s="1"/>
  <c r="C2952" i="5"/>
  <c r="L2951" i="5" s="1"/>
  <c r="D2952" i="5"/>
  <c r="M2951" i="5" s="1"/>
  <c r="A2953" i="5"/>
  <c r="B2953" i="5"/>
  <c r="K2952" i="5" s="1"/>
  <c r="C2953" i="5"/>
  <c r="L2952" i="5" s="1"/>
  <c r="D2953" i="5"/>
  <c r="M2952" i="5" s="1"/>
  <c r="A2954" i="5"/>
  <c r="B2954" i="5"/>
  <c r="K2953" i="5" s="1"/>
  <c r="C2954" i="5"/>
  <c r="L2953" i="5" s="1"/>
  <c r="D2954" i="5"/>
  <c r="M2953" i="5" s="1"/>
  <c r="A2955" i="5"/>
  <c r="B2955" i="5"/>
  <c r="K2954" i="5" s="1"/>
  <c r="C2955" i="5"/>
  <c r="L2954" i="5" s="1"/>
  <c r="D2955" i="5"/>
  <c r="M2954" i="5" s="1"/>
  <c r="A2956" i="5"/>
  <c r="B2956" i="5"/>
  <c r="K2955" i="5" s="1"/>
  <c r="C2956" i="5"/>
  <c r="L2955" i="5" s="1"/>
  <c r="D2956" i="5"/>
  <c r="M2955" i="5" s="1"/>
  <c r="A2957" i="5"/>
  <c r="B2957" i="5"/>
  <c r="K2956" i="5" s="1"/>
  <c r="C2957" i="5"/>
  <c r="L2956" i="5" s="1"/>
  <c r="D2957" i="5"/>
  <c r="M2956" i="5" s="1"/>
  <c r="A2958" i="5"/>
  <c r="B2958" i="5"/>
  <c r="K2957" i="5" s="1"/>
  <c r="C2958" i="5"/>
  <c r="L2957" i="5" s="1"/>
  <c r="D2958" i="5"/>
  <c r="M2957" i="5" s="1"/>
  <c r="A2959" i="5"/>
  <c r="B2959" i="5"/>
  <c r="K2958" i="5" s="1"/>
  <c r="C2959" i="5"/>
  <c r="L2958" i="5" s="1"/>
  <c r="D2959" i="5"/>
  <c r="M2958" i="5" s="1"/>
  <c r="A2960" i="5"/>
  <c r="B2960" i="5"/>
  <c r="K2959" i="5" s="1"/>
  <c r="C2960" i="5"/>
  <c r="L2959" i="5" s="1"/>
  <c r="D2960" i="5"/>
  <c r="M2959" i="5" s="1"/>
  <c r="A2961" i="5"/>
  <c r="B2961" i="5"/>
  <c r="K2960" i="5" s="1"/>
  <c r="C2961" i="5"/>
  <c r="L2960" i="5" s="1"/>
  <c r="D2961" i="5"/>
  <c r="M2960" i="5" s="1"/>
  <c r="A2962" i="5"/>
  <c r="B2962" i="5"/>
  <c r="K2961" i="5" s="1"/>
  <c r="C2962" i="5"/>
  <c r="L2961" i="5" s="1"/>
  <c r="D2962" i="5"/>
  <c r="M2961" i="5" s="1"/>
  <c r="A2963" i="5"/>
  <c r="B2963" i="5"/>
  <c r="K2962" i="5" s="1"/>
  <c r="C2963" i="5"/>
  <c r="L2962" i="5" s="1"/>
  <c r="D2963" i="5"/>
  <c r="M2962" i="5" s="1"/>
  <c r="A2964" i="5"/>
  <c r="B2964" i="5"/>
  <c r="K2963" i="5" s="1"/>
  <c r="C2964" i="5"/>
  <c r="L2963" i="5" s="1"/>
  <c r="D2964" i="5"/>
  <c r="M2963" i="5" s="1"/>
  <c r="A2965" i="5"/>
  <c r="B2965" i="5"/>
  <c r="K2964" i="5" s="1"/>
  <c r="C2965" i="5"/>
  <c r="L2964" i="5" s="1"/>
  <c r="D2965" i="5"/>
  <c r="M2964" i="5" s="1"/>
  <c r="A2966" i="5"/>
  <c r="B2966" i="5"/>
  <c r="K2965" i="5" s="1"/>
  <c r="C2966" i="5"/>
  <c r="L2965" i="5" s="1"/>
  <c r="D2966" i="5"/>
  <c r="M2965" i="5" s="1"/>
  <c r="A2967" i="5"/>
  <c r="B2967" i="5"/>
  <c r="K2966" i="5" s="1"/>
  <c r="C2967" i="5"/>
  <c r="L2966" i="5" s="1"/>
  <c r="D2967" i="5"/>
  <c r="M2966" i="5" s="1"/>
  <c r="A2968" i="5"/>
  <c r="B2968" i="5"/>
  <c r="K2967" i="5" s="1"/>
  <c r="C2968" i="5"/>
  <c r="L2967" i="5" s="1"/>
  <c r="D2968" i="5"/>
  <c r="M2967" i="5" s="1"/>
  <c r="A2969" i="5"/>
  <c r="B2969" i="5"/>
  <c r="K2968" i="5" s="1"/>
  <c r="C2969" i="5"/>
  <c r="L2968" i="5" s="1"/>
  <c r="D2969" i="5"/>
  <c r="M2968" i="5" s="1"/>
  <c r="A2970" i="5"/>
  <c r="B2970" i="5"/>
  <c r="K2969" i="5" s="1"/>
  <c r="C2970" i="5"/>
  <c r="L2969" i="5" s="1"/>
  <c r="D2970" i="5"/>
  <c r="M2969" i="5" s="1"/>
  <c r="A2971" i="5"/>
  <c r="B2971" i="5"/>
  <c r="K2970" i="5" s="1"/>
  <c r="C2971" i="5"/>
  <c r="L2970" i="5" s="1"/>
  <c r="D2971" i="5"/>
  <c r="M2970" i="5" s="1"/>
  <c r="A2972" i="5"/>
  <c r="B2972" i="5"/>
  <c r="K2971" i="5" s="1"/>
  <c r="C2972" i="5"/>
  <c r="L2971" i="5" s="1"/>
  <c r="D2972" i="5"/>
  <c r="M2971" i="5" s="1"/>
  <c r="A2973" i="5"/>
  <c r="B2973" i="5"/>
  <c r="K2972" i="5" s="1"/>
  <c r="C2973" i="5"/>
  <c r="L2972" i="5" s="1"/>
  <c r="D2973" i="5"/>
  <c r="M2972" i="5" s="1"/>
  <c r="A2974" i="5"/>
  <c r="B2974" i="5"/>
  <c r="K2973" i="5" s="1"/>
  <c r="C2974" i="5"/>
  <c r="L2973" i="5" s="1"/>
  <c r="D2974" i="5"/>
  <c r="M2973" i="5" s="1"/>
  <c r="A2975" i="5"/>
  <c r="B2975" i="5"/>
  <c r="K2974" i="5" s="1"/>
  <c r="C2975" i="5"/>
  <c r="L2974" i="5" s="1"/>
  <c r="D2975" i="5"/>
  <c r="M2974" i="5" s="1"/>
  <c r="A2976" i="5"/>
  <c r="B2976" i="5"/>
  <c r="K2975" i="5" s="1"/>
  <c r="C2976" i="5"/>
  <c r="L2975" i="5" s="1"/>
  <c r="D2976" i="5"/>
  <c r="M2975" i="5" s="1"/>
  <c r="A2977" i="5"/>
  <c r="B2977" i="5"/>
  <c r="K2976" i="5" s="1"/>
  <c r="C2977" i="5"/>
  <c r="L2976" i="5" s="1"/>
  <c r="D2977" i="5"/>
  <c r="M2976" i="5" s="1"/>
  <c r="A2978" i="5"/>
  <c r="B2978" i="5"/>
  <c r="K2977" i="5" s="1"/>
  <c r="C2978" i="5"/>
  <c r="L2977" i="5" s="1"/>
  <c r="D2978" i="5"/>
  <c r="M2977" i="5" s="1"/>
  <c r="A2979" i="5"/>
  <c r="B2979" i="5"/>
  <c r="K2978" i="5" s="1"/>
  <c r="C2979" i="5"/>
  <c r="L2978" i="5" s="1"/>
  <c r="D2979" i="5"/>
  <c r="M2978" i="5" s="1"/>
  <c r="A2980" i="5"/>
  <c r="B2980" i="5"/>
  <c r="K2979" i="5" s="1"/>
  <c r="C2980" i="5"/>
  <c r="L2979" i="5" s="1"/>
  <c r="D2980" i="5"/>
  <c r="M2979" i="5" s="1"/>
  <c r="A2981" i="5"/>
  <c r="B2981" i="5"/>
  <c r="K2980" i="5" s="1"/>
  <c r="C2981" i="5"/>
  <c r="L2980" i="5" s="1"/>
  <c r="D2981" i="5"/>
  <c r="M2980" i="5" s="1"/>
  <c r="A2982" i="5"/>
  <c r="B2982" i="5"/>
  <c r="K2981" i="5" s="1"/>
  <c r="C2982" i="5"/>
  <c r="L2981" i="5" s="1"/>
  <c r="D2982" i="5"/>
  <c r="M2981" i="5" s="1"/>
  <c r="A2983" i="5"/>
  <c r="B2983" i="5"/>
  <c r="K2982" i="5" s="1"/>
  <c r="C2983" i="5"/>
  <c r="L2982" i="5" s="1"/>
  <c r="D2983" i="5"/>
  <c r="M2982" i="5" s="1"/>
  <c r="A2984" i="5"/>
  <c r="B2984" i="5"/>
  <c r="K2983" i="5" s="1"/>
  <c r="C2984" i="5"/>
  <c r="L2983" i="5" s="1"/>
  <c r="D2984" i="5"/>
  <c r="M2983" i="5" s="1"/>
  <c r="A2985" i="5"/>
  <c r="B2985" i="5"/>
  <c r="K2984" i="5" s="1"/>
  <c r="C2985" i="5"/>
  <c r="L2984" i="5" s="1"/>
  <c r="D2985" i="5"/>
  <c r="M2984" i="5" s="1"/>
  <c r="A2986" i="5"/>
  <c r="B2986" i="5"/>
  <c r="K2985" i="5" s="1"/>
  <c r="C2986" i="5"/>
  <c r="L2985" i="5" s="1"/>
  <c r="D2986" i="5"/>
  <c r="M2985" i="5" s="1"/>
  <c r="A2987" i="5"/>
  <c r="B2987" i="5"/>
  <c r="K2986" i="5" s="1"/>
  <c r="C2987" i="5"/>
  <c r="L2986" i="5" s="1"/>
  <c r="D2987" i="5"/>
  <c r="M2986" i="5" s="1"/>
  <c r="A2988" i="5"/>
  <c r="B2988" i="5"/>
  <c r="K2987" i="5" s="1"/>
  <c r="C2988" i="5"/>
  <c r="L2987" i="5" s="1"/>
  <c r="D2988" i="5"/>
  <c r="M2987" i="5" s="1"/>
  <c r="A2989" i="5"/>
  <c r="B2989" i="5"/>
  <c r="K2988" i="5" s="1"/>
  <c r="C2989" i="5"/>
  <c r="L2988" i="5" s="1"/>
  <c r="D2989" i="5"/>
  <c r="M2988" i="5" s="1"/>
  <c r="A2990" i="5"/>
  <c r="B2990" i="5"/>
  <c r="K2989" i="5" s="1"/>
  <c r="C2990" i="5"/>
  <c r="L2989" i="5" s="1"/>
  <c r="D2990" i="5"/>
  <c r="M2989" i="5" s="1"/>
  <c r="A2991" i="5"/>
  <c r="B2991" i="5"/>
  <c r="K2990" i="5" s="1"/>
  <c r="C2991" i="5"/>
  <c r="L2990" i="5" s="1"/>
  <c r="D2991" i="5"/>
  <c r="M2990" i="5" s="1"/>
  <c r="A2992" i="5"/>
  <c r="B2992" i="5"/>
  <c r="K2991" i="5" s="1"/>
  <c r="C2992" i="5"/>
  <c r="L2991" i="5" s="1"/>
  <c r="D2992" i="5"/>
  <c r="M2991" i="5" s="1"/>
  <c r="A2993" i="5"/>
  <c r="B2993" i="5"/>
  <c r="K2992" i="5" s="1"/>
  <c r="C2993" i="5"/>
  <c r="L2992" i="5" s="1"/>
  <c r="D2993" i="5"/>
  <c r="M2992" i="5" s="1"/>
  <c r="A2994" i="5"/>
  <c r="B2994" i="5"/>
  <c r="K2993" i="5" s="1"/>
  <c r="C2994" i="5"/>
  <c r="L2993" i="5" s="1"/>
  <c r="D2994" i="5"/>
  <c r="M2993" i="5" s="1"/>
  <c r="A2995" i="5"/>
  <c r="B2995" i="5"/>
  <c r="K2994" i="5" s="1"/>
  <c r="C2995" i="5"/>
  <c r="L2994" i="5" s="1"/>
  <c r="D2995" i="5"/>
  <c r="M2994" i="5" s="1"/>
  <c r="A2996" i="5"/>
  <c r="B2996" i="5"/>
  <c r="K2995" i="5" s="1"/>
  <c r="C2996" i="5"/>
  <c r="L2995" i="5" s="1"/>
  <c r="D2996" i="5"/>
  <c r="M2995" i="5" s="1"/>
  <c r="A2997" i="5"/>
  <c r="B2997" i="5"/>
  <c r="K2996" i="5" s="1"/>
  <c r="C2997" i="5"/>
  <c r="L2996" i="5" s="1"/>
  <c r="D2997" i="5"/>
  <c r="M2996" i="5" s="1"/>
  <c r="A2998" i="5"/>
  <c r="B2998" i="5"/>
  <c r="K2997" i="5" s="1"/>
  <c r="C2998" i="5"/>
  <c r="L2997" i="5" s="1"/>
  <c r="D2998" i="5"/>
  <c r="M2997" i="5" s="1"/>
  <c r="A2999" i="5"/>
  <c r="B2999" i="5"/>
  <c r="K2998" i="5" s="1"/>
  <c r="C2999" i="5"/>
  <c r="L2998" i="5" s="1"/>
  <c r="D2999" i="5"/>
  <c r="M2998" i="5" s="1"/>
  <c r="A3000" i="5"/>
  <c r="B3000" i="5"/>
  <c r="K2999" i="5" s="1"/>
  <c r="C3000" i="5"/>
  <c r="L2999" i="5" s="1"/>
  <c r="D3000" i="5"/>
  <c r="M2999" i="5" s="1"/>
  <c r="A3001" i="5"/>
  <c r="B3001" i="5"/>
  <c r="K3000" i="5" s="1"/>
  <c r="C3001" i="5"/>
  <c r="L3000" i="5" s="1"/>
  <c r="D3001" i="5"/>
  <c r="M3000" i="5" s="1"/>
  <c r="A3002" i="5"/>
  <c r="B3002" i="5"/>
  <c r="K3001" i="5" s="1"/>
  <c r="C3002" i="5"/>
  <c r="L3001" i="5" s="1"/>
  <c r="D3002" i="5"/>
  <c r="M3001" i="5" s="1"/>
  <c r="A3003" i="5"/>
  <c r="B3003" i="5"/>
  <c r="K3002" i="5" s="1"/>
  <c r="C3003" i="5"/>
  <c r="L3002" i="5" s="1"/>
  <c r="D3003" i="5"/>
  <c r="M3002" i="5" s="1"/>
  <c r="A3004" i="5"/>
  <c r="B3004" i="5"/>
  <c r="K3003" i="5" s="1"/>
  <c r="C3004" i="5"/>
  <c r="L3003" i="5" s="1"/>
  <c r="D3004" i="5"/>
  <c r="M3003" i="5" s="1"/>
  <c r="A3005" i="5"/>
  <c r="B3005" i="5"/>
  <c r="K3004" i="5" s="1"/>
  <c r="C3005" i="5"/>
  <c r="L3004" i="5" s="1"/>
  <c r="D3005" i="5"/>
  <c r="M3004" i="5" s="1"/>
  <c r="A3006" i="5"/>
  <c r="B3006" i="5"/>
  <c r="K3005" i="5" s="1"/>
  <c r="C3006" i="5"/>
  <c r="L3005" i="5" s="1"/>
  <c r="D3006" i="5"/>
  <c r="M3005" i="5" s="1"/>
  <c r="A3007" i="5"/>
  <c r="B3007" i="5"/>
  <c r="K3006" i="5" s="1"/>
  <c r="C3007" i="5"/>
  <c r="L3006" i="5" s="1"/>
  <c r="D3007" i="5"/>
  <c r="M3006" i="5" s="1"/>
  <c r="A3008" i="5"/>
  <c r="B3008" i="5"/>
  <c r="K3007" i="5" s="1"/>
  <c r="C3008" i="5"/>
  <c r="L3007" i="5" s="1"/>
  <c r="D3008" i="5"/>
  <c r="M3007" i="5" s="1"/>
  <c r="A3009" i="5"/>
  <c r="B3009" i="5"/>
  <c r="K3008" i="5" s="1"/>
  <c r="C3009" i="5"/>
  <c r="L3008" i="5" s="1"/>
  <c r="D3009" i="5"/>
  <c r="M3008" i="5" s="1"/>
  <c r="A3010" i="5"/>
  <c r="B3010" i="5"/>
  <c r="K3009" i="5" s="1"/>
  <c r="C3010" i="5"/>
  <c r="L3009" i="5" s="1"/>
  <c r="D3010" i="5"/>
  <c r="M3009" i="5" s="1"/>
  <c r="A3011" i="5"/>
  <c r="B3011" i="5"/>
  <c r="K3010" i="5" s="1"/>
  <c r="C3011" i="5"/>
  <c r="L3010" i="5" s="1"/>
  <c r="D3011" i="5"/>
  <c r="M3010" i="5" s="1"/>
  <c r="A3012" i="5"/>
  <c r="B3012" i="5"/>
  <c r="K3011" i="5" s="1"/>
  <c r="C3012" i="5"/>
  <c r="L3011" i="5" s="1"/>
  <c r="D3012" i="5"/>
  <c r="M3011" i="5" s="1"/>
  <c r="A3013" i="5"/>
  <c r="B3013" i="5"/>
  <c r="K3012" i="5" s="1"/>
  <c r="C3013" i="5"/>
  <c r="L3012" i="5" s="1"/>
  <c r="D3013" i="5"/>
  <c r="M3012" i="5" s="1"/>
  <c r="A3014" i="5"/>
  <c r="B3014" i="5"/>
  <c r="K3013" i="5" s="1"/>
  <c r="C3014" i="5"/>
  <c r="L3013" i="5" s="1"/>
  <c r="D3014" i="5"/>
  <c r="M3013" i="5" s="1"/>
  <c r="A3015" i="5"/>
  <c r="B3015" i="5"/>
  <c r="K3014" i="5" s="1"/>
  <c r="C3015" i="5"/>
  <c r="L3014" i="5" s="1"/>
  <c r="D3015" i="5"/>
  <c r="M3014" i="5" s="1"/>
  <c r="A3016" i="5"/>
  <c r="B3016" i="5"/>
  <c r="K3015" i="5" s="1"/>
  <c r="C3016" i="5"/>
  <c r="L3015" i="5" s="1"/>
  <c r="D3016" i="5"/>
  <c r="M3015" i="5" s="1"/>
  <c r="A3017" i="5"/>
  <c r="B3017" i="5"/>
  <c r="K3016" i="5" s="1"/>
  <c r="C3017" i="5"/>
  <c r="L3016" i="5" s="1"/>
  <c r="D3017" i="5"/>
  <c r="M3016" i="5" s="1"/>
  <c r="A3018" i="5"/>
  <c r="B3018" i="5"/>
  <c r="K3017" i="5" s="1"/>
  <c r="C3018" i="5"/>
  <c r="L3017" i="5" s="1"/>
  <c r="D3018" i="5"/>
  <c r="M3017" i="5" s="1"/>
  <c r="A3019" i="5"/>
  <c r="B3019" i="5"/>
  <c r="K3018" i="5" s="1"/>
  <c r="C3019" i="5"/>
  <c r="L3018" i="5" s="1"/>
  <c r="D3019" i="5"/>
  <c r="M3018" i="5" s="1"/>
  <c r="A3020" i="5"/>
  <c r="B3020" i="5"/>
  <c r="K3019" i="5" s="1"/>
  <c r="C3020" i="5"/>
  <c r="L3019" i="5" s="1"/>
  <c r="D3020" i="5"/>
  <c r="M3019" i="5" s="1"/>
  <c r="A3021" i="5"/>
  <c r="B3021" i="5"/>
  <c r="K3020" i="5" s="1"/>
  <c r="C3021" i="5"/>
  <c r="L3020" i="5" s="1"/>
  <c r="D3021" i="5"/>
  <c r="M3020" i="5" s="1"/>
  <c r="A3022" i="5"/>
  <c r="B3022" i="5"/>
  <c r="K3021" i="5" s="1"/>
  <c r="C3022" i="5"/>
  <c r="L3021" i="5" s="1"/>
  <c r="D3022" i="5"/>
  <c r="M3021" i="5" s="1"/>
  <c r="A3023" i="5"/>
  <c r="B3023" i="5"/>
  <c r="K3022" i="5" s="1"/>
  <c r="C3023" i="5"/>
  <c r="L3022" i="5" s="1"/>
  <c r="D3023" i="5"/>
  <c r="M3022" i="5" s="1"/>
  <c r="A3024" i="5"/>
  <c r="B3024" i="5"/>
  <c r="K3023" i="5" s="1"/>
  <c r="C3024" i="5"/>
  <c r="L3023" i="5" s="1"/>
  <c r="D3024" i="5"/>
  <c r="M3023" i="5" s="1"/>
  <c r="A3025" i="5"/>
  <c r="B3025" i="5"/>
  <c r="K3024" i="5" s="1"/>
  <c r="C3025" i="5"/>
  <c r="L3024" i="5" s="1"/>
  <c r="D3025" i="5"/>
  <c r="M3024" i="5" s="1"/>
  <c r="A3026" i="5"/>
  <c r="B3026" i="5"/>
  <c r="K3025" i="5" s="1"/>
  <c r="C3026" i="5"/>
  <c r="L3025" i="5" s="1"/>
  <c r="D3026" i="5"/>
  <c r="M3025" i="5" s="1"/>
  <c r="A3027" i="5"/>
  <c r="B3027" i="5"/>
  <c r="K3026" i="5" s="1"/>
  <c r="C3027" i="5"/>
  <c r="L3026" i="5" s="1"/>
  <c r="D3027" i="5"/>
  <c r="M3026" i="5" s="1"/>
  <c r="A3028" i="5"/>
  <c r="B3028" i="5"/>
  <c r="K3027" i="5" s="1"/>
  <c r="C3028" i="5"/>
  <c r="L3027" i="5" s="1"/>
  <c r="D3028" i="5"/>
  <c r="M3027" i="5" s="1"/>
  <c r="A3029" i="5"/>
  <c r="B3029" i="5"/>
  <c r="K3028" i="5" s="1"/>
  <c r="C3029" i="5"/>
  <c r="L3028" i="5" s="1"/>
  <c r="D3029" i="5"/>
  <c r="M3028" i="5" s="1"/>
  <c r="A3030" i="5"/>
  <c r="B3030" i="5"/>
  <c r="K3029" i="5" s="1"/>
  <c r="C3030" i="5"/>
  <c r="L3029" i="5" s="1"/>
  <c r="D3030" i="5"/>
  <c r="M3029" i="5" s="1"/>
  <c r="A3031" i="5"/>
  <c r="B3031" i="5"/>
  <c r="K3030" i="5" s="1"/>
  <c r="C3031" i="5"/>
  <c r="L3030" i="5" s="1"/>
  <c r="D3031" i="5"/>
  <c r="M3030" i="5" s="1"/>
  <c r="A3032" i="5"/>
  <c r="B3032" i="5"/>
  <c r="K3031" i="5" s="1"/>
  <c r="C3032" i="5"/>
  <c r="L3031" i="5" s="1"/>
  <c r="D3032" i="5"/>
  <c r="M3031" i="5" s="1"/>
  <c r="A3033" i="5"/>
  <c r="B3033" i="5"/>
  <c r="K3032" i="5" s="1"/>
  <c r="C3033" i="5"/>
  <c r="L3032" i="5" s="1"/>
  <c r="D3033" i="5"/>
  <c r="M3032" i="5" s="1"/>
  <c r="A3034" i="5"/>
  <c r="B3034" i="5"/>
  <c r="K3033" i="5" s="1"/>
  <c r="C3034" i="5"/>
  <c r="L3033" i="5" s="1"/>
  <c r="D3034" i="5"/>
  <c r="M3033" i="5" s="1"/>
  <c r="A3035" i="5"/>
  <c r="B3035" i="5"/>
  <c r="K3034" i="5" s="1"/>
  <c r="C3035" i="5"/>
  <c r="L3034" i="5" s="1"/>
  <c r="D3035" i="5"/>
  <c r="M3034" i="5" s="1"/>
  <c r="A3036" i="5"/>
  <c r="B3036" i="5"/>
  <c r="K3035" i="5" s="1"/>
  <c r="C3036" i="5"/>
  <c r="L3035" i="5" s="1"/>
  <c r="D3036" i="5"/>
  <c r="M3035" i="5" s="1"/>
  <c r="A3037" i="5"/>
  <c r="B3037" i="5"/>
  <c r="K3036" i="5" s="1"/>
  <c r="C3037" i="5"/>
  <c r="L3036" i="5" s="1"/>
  <c r="D3037" i="5"/>
  <c r="M3036" i="5" s="1"/>
  <c r="A3038" i="5"/>
  <c r="B3038" i="5"/>
  <c r="K3037" i="5" s="1"/>
  <c r="C3038" i="5"/>
  <c r="L3037" i="5" s="1"/>
  <c r="D3038" i="5"/>
  <c r="M3037" i="5" s="1"/>
  <c r="A3039" i="5"/>
  <c r="B3039" i="5"/>
  <c r="K3038" i="5" s="1"/>
  <c r="C3039" i="5"/>
  <c r="L3038" i="5" s="1"/>
  <c r="D3039" i="5"/>
  <c r="M3038" i="5" s="1"/>
  <c r="A3040" i="5"/>
  <c r="B3040" i="5"/>
  <c r="K3039" i="5" s="1"/>
  <c r="C3040" i="5"/>
  <c r="L3039" i="5" s="1"/>
  <c r="D3040" i="5"/>
  <c r="M3039" i="5" s="1"/>
  <c r="A3041" i="5"/>
  <c r="B3041" i="5"/>
  <c r="K3040" i="5" s="1"/>
  <c r="C3041" i="5"/>
  <c r="L3040" i="5" s="1"/>
  <c r="D3041" i="5"/>
  <c r="M3040" i="5" s="1"/>
  <c r="A3042" i="5"/>
  <c r="B3042" i="5"/>
  <c r="K3041" i="5" s="1"/>
  <c r="C3042" i="5"/>
  <c r="L3041" i="5" s="1"/>
  <c r="D3042" i="5"/>
  <c r="M3041" i="5" s="1"/>
  <c r="A3043" i="5"/>
  <c r="B3043" i="5"/>
  <c r="K3042" i="5" s="1"/>
  <c r="C3043" i="5"/>
  <c r="L3042" i="5" s="1"/>
  <c r="D3043" i="5"/>
  <c r="M3042" i="5" s="1"/>
  <c r="A3044" i="5"/>
  <c r="B3044" i="5"/>
  <c r="K3043" i="5" s="1"/>
  <c r="C3044" i="5"/>
  <c r="L3043" i="5" s="1"/>
  <c r="D3044" i="5"/>
  <c r="M3043" i="5" s="1"/>
  <c r="A3045" i="5"/>
  <c r="B3045" i="5"/>
  <c r="K3044" i="5" s="1"/>
  <c r="C3045" i="5"/>
  <c r="L3044" i="5" s="1"/>
  <c r="D3045" i="5"/>
  <c r="M3044" i="5" s="1"/>
  <c r="A3046" i="5"/>
  <c r="B3046" i="5"/>
  <c r="K3045" i="5" s="1"/>
  <c r="C3046" i="5"/>
  <c r="L3045" i="5" s="1"/>
  <c r="D3046" i="5"/>
  <c r="M3045" i="5" s="1"/>
  <c r="A3047" i="5"/>
  <c r="B3047" i="5"/>
  <c r="K3046" i="5" s="1"/>
  <c r="C3047" i="5"/>
  <c r="L3046" i="5" s="1"/>
  <c r="D3047" i="5"/>
  <c r="M3046" i="5" s="1"/>
  <c r="A3048" i="5"/>
  <c r="B3048" i="5"/>
  <c r="K3047" i="5" s="1"/>
  <c r="C3048" i="5"/>
  <c r="L3047" i="5" s="1"/>
  <c r="D3048" i="5"/>
  <c r="M3047" i="5" s="1"/>
  <c r="A3049" i="5"/>
  <c r="B3049" i="5"/>
  <c r="K3048" i="5" s="1"/>
  <c r="C3049" i="5"/>
  <c r="L3048" i="5" s="1"/>
  <c r="D3049" i="5"/>
  <c r="M3048" i="5" s="1"/>
  <c r="A3050" i="5"/>
  <c r="B3050" i="5"/>
  <c r="K3049" i="5" s="1"/>
  <c r="C3050" i="5"/>
  <c r="L3049" i="5" s="1"/>
  <c r="D3050" i="5"/>
  <c r="M3049" i="5" s="1"/>
  <c r="A3051" i="5"/>
  <c r="B3051" i="5"/>
  <c r="K3050" i="5" s="1"/>
  <c r="C3051" i="5"/>
  <c r="L3050" i="5" s="1"/>
  <c r="D3051" i="5"/>
  <c r="M3050" i="5" s="1"/>
  <c r="A3052" i="5"/>
  <c r="B3052" i="5"/>
  <c r="K3051" i="5" s="1"/>
  <c r="C3052" i="5"/>
  <c r="L3051" i="5" s="1"/>
  <c r="D3052" i="5"/>
  <c r="M3051" i="5" s="1"/>
  <c r="A3053" i="5"/>
  <c r="B3053" i="5"/>
  <c r="K3052" i="5" s="1"/>
  <c r="C3053" i="5"/>
  <c r="L3052" i="5" s="1"/>
  <c r="D3053" i="5"/>
  <c r="M3052" i="5" s="1"/>
  <c r="A3054" i="5"/>
  <c r="B3054" i="5"/>
  <c r="K3053" i="5" s="1"/>
  <c r="C3054" i="5"/>
  <c r="L3053" i="5" s="1"/>
  <c r="D3054" i="5"/>
  <c r="M3053" i="5" s="1"/>
  <c r="A3055" i="5"/>
  <c r="B3055" i="5"/>
  <c r="K3054" i="5" s="1"/>
  <c r="C3055" i="5"/>
  <c r="L3054" i="5" s="1"/>
  <c r="D3055" i="5"/>
  <c r="M3054" i="5" s="1"/>
  <c r="A3056" i="5"/>
  <c r="B3056" i="5"/>
  <c r="K3055" i="5" s="1"/>
  <c r="C3056" i="5"/>
  <c r="L3055" i="5" s="1"/>
  <c r="D3056" i="5"/>
  <c r="M3055" i="5" s="1"/>
  <c r="A3057" i="5"/>
  <c r="B3057" i="5"/>
  <c r="K3056" i="5" s="1"/>
  <c r="C3057" i="5"/>
  <c r="L3056" i="5" s="1"/>
  <c r="D3057" i="5"/>
  <c r="M3056" i="5" s="1"/>
  <c r="A3058" i="5"/>
  <c r="B3058" i="5"/>
  <c r="K3057" i="5" s="1"/>
  <c r="C3058" i="5"/>
  <c r="L3057" i="5" s="1"/>
  <c r="D3058" i="5"/>
  <c r="M3057" i="5" s="1"/>
  <c r="A3059" i="5"/>
  <c r="B3059" i="5"/>
  <c r="K3058" i="5" s="1"/>
  <c r="C3059" i="5"/>
  <c r="L3058" i="5" s="1"/>
  <c r="D3059" i="5"/>
  <c r="M3058" i="5" s="1"/>
  <c r="A3060" i="5"/>
  <c r="B3060" i="5"/>
  <c r="K3059" i="5" s="1"/>
  <c r="C3060" i="5"/>
  <c r="L3059" i="5" s="1"/>
  <c r="D3060" i="5"/>
  <c r="M3059" i="5" s="1"/>
  <c r="A3061" i="5"/>
  <c r="B3061" i="5"/>
  <c r="K3060" i="5" s="1"/>
  <c r="C3061" i="5"/>
  <c r="L3060" i="5" s="1"/>
  <c r="D3061" i="5"/>
  <c r="M3060" i="5" s="1"/>
  <c r="A3062" i="5"/>
  <c r="B3062" i="5"/>
  <c r="K3061" i="5" s="1"/>
  <c r="C3062" i="5"/>
  <c r="L3061" i="5" s="1"/>
  <c r="D3062" i="5"/>
  <c r="M3061" i="5" s="1"/>
  <c r="A3063" i="5"/>
  <c r="B3063" i="5"/>
  <c r="K3062" i="5" s="1"/>
  <c r="C3063" i="5"/>
  <c r="L3062" i="5" s="1"/>
  <c r="D3063" i="5"/>
  <c r="M3062" i="5" s="1"/>
  <c r="A3064" i="5"/>
  <c r="B3064" i="5"/>
  <c r="K3063" i="5" s="1"/>
  <c r="C3064" i="5"/>
  <c r="L3063" i="5" s="1"/>
  <c r="D3064" i="5"/>
  <c r="M3063" i="5" s="1"/>
  <c r="A3065" i="5"/>
  <c r="B3065" i="5"/>
  <c r="K3064" i="5" s="1"/>
  <c r="C3065" i="5"/>
  <c r="L3064" i="5" s="1"/>
  <c r="D3065" i="5"/>
  <c r="M3064" i="5" s="1"/>
  <c r="A3066" i="5"/>
  <c r="B3066" i="5"/>
  <c r="K3065" i="5" s="1"/>
  <c r="C3066" i="5"/>
  <c r="L3065" i="5" s="1"/>
  <c r="D3066" i="5"/>
  <c r="M3065" i="5" s="1"/>
  <c r="A3067" i="5"/>
  <c r="B3067" i="5"/>
  <c r="K3066" i="5" s="1"/>
  <c r="C3067" i="5"/>
  <c r="L3066" i="5" s="1"/>
  <c r="D3067" i="5"/>
  <c r="M3066" i="5" s="1"/>
  <c r="A3068" i="5"/>
  <c r="B3068" i="5"/>
  <c r="K3067" i="5" s="1"/>
  <c r="C3068" i="5"/>
  <c r="L3067" i="5" s="1"/>
  <c r="D3068" i="5"/>
  <c r="M3067" i="5" s="1"/>
  <c r="A3069" i="5"/>
  <c r="B3069" i="5"/>
  <c r="K3068" i="5" s="1"/>
  <c r="C3069" i="5"/>
  <c r="L3068" i="5" s="1"/>
  <c r="D3069" i="5"/>
  <c r="M3068" i="5" s="1"/>
  <c r="A3070" i="5"/>
  <c r="B3070" i="5"/>
  <c r="K3069" i="5" s="1"/>
  <c r="C3070" i="5"/>
  <c r="L3069" i="5" s="1"/>
  <c r="D3070" i="5"/>
  <c r="M3069" i="5" s="1"/>
  <c r="A3071" i="5"/>
  <c r="B3071" i="5"/>
  <c r="K3070" i="5" s="1"/>
  <c r="C3071" i="5"/>
  <c r="L3070" i="5" s="1"/>
  <c r="D3071" i="5"/>
  <c r="M3070" i="5" s="1"/>
  <c r="A3072" i="5"/>
  <c r="B3072" i="5"/>
  <c r="K3071" i="5" s="1"/>
  <c r="C3072" i="5"/>
  <c r="L3071" i="5" s="1"/>
  <c r="D3072" i="5"/>
  <c r="M3071" i="5" s="1"/>
  <c r="A3073" i="5"/>
  <c r="B3073" i="5"/>
  <c r="K3072" i="5" s="1"/>
  <c r="C3073" i="5"/>
  <c r="L3072" i="5" s="1"/>
  <c r="D3073" i="5"/>
  <c r="M3072" i="5" s="1"/>
  <c r="A3074" i="5"/>
  <c r="B3074" i="5"/>
  <c r="K3073" i="5" s="1"/>
  <c r="C3074" i="5"/>
  <c r="L3073" i="5" s="1"/>
  <c r="D3074" i="5"/>
  <c r="M3073" i="5" s="1"/>
  <c r="A3075" i="5"/>
  <c r="B3075" i="5"/>
  <c r="K3074" i="5" s="1"/>
  <c r="C3075" i="5"/>
  <c r="L3074" i="5" s="1"/>
  <c r="D3075" i="5"/>
  <c r="M3074" i="5" s="1"/>
  <c r="A3076" i="5"/>
  <c r="B3076" i="5"/>
  <c r="K3075" i="5" s="1"/>
  <c r="C3076" i="5"/>
  <c r="L3075" i="5" s="1"/>
  <c r="D3076" i="5"/>
  <c r="M3075" i="5" s="1"/>
  <c r="A3077" i="5"/>
  <c r="B3077" i="5"/>
  <c r="K3076" i="5" s="1"/>
  <c r="C3077" i="5"/>
  <c r="L3076" i="5" s="1"/>
  <c r="D3077" i="5"/>
  <c r="M3076" i="5" s="1"/>
  <c r="A3078" i="5"/>
  <c r="B3078" i="5"/>
  <c r="K3077" i="5" s="1"/>
  <c r="C3078" i="5"/>
  <c r="L3077" i="5" s="1"/>
  <c r="D3078" i="5"/>
  <c r="M3077" i="5" s="1"/>
  <c r="A3079" i="5"/>
  <c r="B3079" i="5"/>
  <c r="K3078" i="5" s="1"/>
  <c r="C3079" i="5"/>
  <c r="L3078" i="5" s="1"/>
  <c r="D3079" i="5"/>
  <c r="M3078" i="5" s="1"/>
  <c r="A3080" i="5"/>
  <c r="B3080" i="5"/>
  <c r="K3079" i="5" s="1"/>
  <c r="C3080" i="5"/>
  <c r="L3079" i="5" s="1"/>
  <c r="D3080" i="5"/>
  <c r="M3079" i="5" s="1"/>
  <c r="A3081" i="5"/>
  <c r="B3081" i="5"/>
  <c r="K3080" i="5" s="1"/>
  <c r="C3081" i="5"/>
  <c r="L3080" i="5" s="1"/>
  <c r="D3081" i="5"/>
  <c r="M3080" i="5" s="1"/>
  <c r="A3082" i="5"/>
  <c r="B3082" i="5"/>
  <c r="K3081" i="5" s="1"/>
  <c r="C3082" i="5"/>
  <c r="L3081" i="5" s="1"/>
  <c r="D3082" i="5"/>
  <c r="M3081" i="5" s="1"/>
  <c r="A3083" i="5"/>
  <c r="B3083" i="5"/>
  <c r="K3082" i="5" s="1"/>
  <c r="C3083" i="5"/>
  <c r="L3082" i="5" s="1"/>
  <c r="D3083" i="5"/>
  <c r="M3082" i="5" s="1"/>
  <c r="A3084" i="5"/>
  <c r="B3084" i="5"/>
  <c r="K3083" i="5" s="1"/>
  <c r="C3084" i="5"/>
  <c r="L3083" i="5" s="1"/>
  <c r="D3084" i="5"/>
  <c r="M3083" i="5" s="1"/>
  <c r="A3085" i="5"/>
  <c r="B3085" i="5"/>
  <c r="K3084" i="5" s="1"/>
  <c r="C3085" i="5"/>
  <c r="L3084" i="5" s="1"/>
  <c r="D3085" i="5"/>
  <c r="M3084" i="5" s="1"/>
  <c r="A3086" i="5"/>
  <c r="B3086" i="5"/>
  <c r="K3085" i="5" s="1"/>
  <c r="C3086" i="5"/>
  <c r="L3085" i="5" s="1"/>
  <c r="D3086" i="5"/>
  <c r="M3085" i="5" s="1"/>
  <c r="A3087" i="5"/>
  <c r="B3087" i="5"/>
  <c r="K3086" i="5" s="1"/>
  <c r="C3087" i="5"/>
  <c r="L3086" i="5" s="1"/>
  <c r="D3087" i="5"/>
  <c r="M3086" i="5" s="1"/>
  <c r="A3088" i="5"/>
  <c r="B3088" i="5"/>
  <c r="K3087" i="5" s="1"/>
  <c r="C3088" i="5"/>
  <c r="L3087" i="5" s="1"/>
  <c r="D3088" i="5"/>
  <c r="M3087" i="5" s="1"/>
  <c r="A3089" i="5"/>
  <c r="B3089" i="5"/>
  <c r="K3088" i="5" s="1"/>
  <c r="C3089" i="5"/>
  <c r="L3088" i="5" s="1"/>
  <c r="D3089" i="5"/>
  <c r="M3088" i="5" s="1"/>
  <c r="A3090" i="5"/>
  <c r="B3090" i="5"/>
  <c r="K3089" i="5" s="1"/>
  <c r="C3090" i="5"/>
  <c r="L3089" i="5" s="1"/>
  <c r="D3090" i="5"/>
  <c r="M3089" i="5" s="1"/>
  <c r="A3091" i="5"/>
  <c r="B3091" i="5"/>
  <c r="K3090" i="5" s="1"/>
  <c r="C3091" i="5"/>
  <c r="L3090" i="5" s="1"/>
  <c r="D3091" i="5"/>
  <c r="M3090" i="5" s="1"/>
  <c r="A3092" i="5"/>
  <c r="B3092" i="5"/>
  <c r="K3091" i="5" s="1"/>
  <c r="C3092" i="5"/>
  <c r="L3091" i="5" s="1"/>
  <c r="D3092" i="5"/>
  <c r="M3091" i="5" s="1"/>
  <c r="A3093" i="5"/>
  <c r="B3093" i="5"/>
  <c r="K3092" i="5" s="1"/>
  <c r="C3093" i="5"/>
  <c r="L3092" i="5" s="1"/>
  <c r="D3093" i="5"/>
  <c r="M3092" i="5" s="1"/>
  <c r="A3094" i="5"/>
  <c r="B3094" i="5"/>
  <c r="K3093" i="5" s="1"/>
  <c r="C3094" i="5"/>
  <c r="L3093" i="5" s="1"/>
  <c r="D3094" i="5"/>
  <c r="M3093" i="5" s="1"/>
  <c r="A3095" i="5"/>
  <c r="B3095" i="5"/>
  <c r="K3094" i="5" s="1"/>
  <c r="C3095" i="5"/>
  <c r="L3094" i="5" s="1"/>
  <c r="D3095" i="5"/>
  <c r="M3094" i="5" s="1"/>
  <c r="A3096" i="5"/>
  <c r="B3096" i="5"/>
  <c r="K3095" i="5" s="1"/>
  <c r="C3096" i="5"/>
  <c r="L3095" i="5" s="1"/>
  <c r="D3096" i="5"/>
  <c r="M3095" i="5" s="1"/>
  <c r="A3097" i="5"/>
  <c r="B3097" i="5"/>
  <c r="K3096" i="5" s="1"/>
  <c r="C3097" i="5"/>
  <c r="L3096" i="5" s="1"/>
  <c r="D3097" i="5"/>
  <c r="M3096" i="5" s="1"/>
  <c r="A3098" i="5"/>
  <c r="B3098" i="5"/>
  <c r="K3097" i="5" s="1"/>
  <c r="C3098" i="5"/>
  <c r="L3097" i="5" s="1"/>
  <c r="D3098" i="5"/>
  <c r="M3097" i="5" s="1"/>
  <c r="A3099" i="5"/>
  <c r="B3099" i="5"/>
  <c r="K3098" i="5" s="1"/>
  <c r="C3099" i="5"/>
  <c r="L3098" i="5" s="1"/>
  <c r="D3099" i="5"/>
  <c r="M3098" i="5" s="1"/>
  <c r="A3100" i="5"/>
  <c r="B3100" i="5"/>
  <c r="K3099" i="5" s="1"/>
  <c r="C3100" i="5"/>
  <c r="L3099" i="5" s="1"/>
  <c r="D3100" i="5"/>
  <c r="M3099" i="5" s="1"/>
  <c r="A3101" i="5"/>
  <c r="B3101" i="5"/>
  <c r="K3100" i="5" s="1"/>
  <c r="C3101" i="5"/>
  <c r="L3100" i="5" s="1"/>
  <c r="D3101" i="5"/>
  <c r="M3100" i="5" s="1"/>
  <c r="A3102" i="5"/>
  <c r="B3102" i="5"/>
  <c r="K3101" i="5" s="1"/>
  <c r="C3102" i="5"/>
  <c r="L3101" i="5" s="1"/>
  <c r="D3102" i="5"/>
  <c r="M3101" i="5" s="1"/>
  <c r="A3103" i="5"/>
  <c r="B3103" i="5"/>
  <c r="K3102" i="5" s="1"/>
  <c r="C3103" i="5"/>
  <c r="L3102" i="5" s="1"/>
  <c r="D3103" i="5"/>
  <c r="M3102" i="5" s="1"/>
  <c r="A3104" i="5"/>
  <c r="B3104" i="5"/>
  <c r="K3103" i="5" s="1"/>
  <c r="C3104" i="5"/>
  <c r="L3103" i="5" s="1"/>
  <c r="D3104" i="5"/>
  <c r="M3103" i="5" s="1"/>
  <c r="A3105" i="5"/>
  <c r="B3105" i="5"/>
  <c r="K3104" i="5" s="1"/>
  <c r="C3105" i="5"/>
  <c r="L3104" i="5" s="1"/>
  <c r="D3105" i="5"/>
  <c r="M3104" i="5" s="1"/>
  <c r="A3106" i="5"/>
  <c r="B3106" i="5"/>
  <c r="K3105" i="5" s="1"/>
  <c r="C3106" i="5"/>
  <c r="L3105" i="5" s="1"/>
  <c r="D3106" i="5"/>
  <c r="M3105" i="5" s="1"/>
  <c r="A3107" i="5"/>
  <c r="B3107" i="5"/>
  <c r="K3106" i="5" s="1"/>
  <c r="C3107" i="5"/>
  <c r="L3106" i="5" s="1"/>
  <c r="D3107" i="5"/>
  <c r="M3106" i="5" s="1"/>
  <c r="A3108" i="5"/>
  <c r="B3108" i="5"/>
  <c r="K3107" i="5" s="1"/>
  <c r="C3108" i="5"/>
  <c r="L3107" i="5" s="1"/>
  <c r="D3108" i="5"/>
  <c r="M3107" i="5" s="1"/>
  <c r="A3109" i="5"/>
  <c r="B3109" i="5"/>
  <c r="K3108" i="5" s="1"/>
  <c r="C3109" i="5"/>
  <c r="L3108" i="5" s="1"/>
  <c r="D3109" i="5"/>
  <c r="M3108" i="5" s="1"/>
  <c r="A3110" i="5"/>
  <c r="B3110" i="5"/>
  <c r="K3109" i="5" s="1"/>
  <c r="C3110" i="5"/>
  <c r="L3109" i="5" s="1"/>
  <c r="D3110" i="5"/>
  <c r="M3109" i="5" s="1"/>
  <c r="A3111" i="5"/>
  <c r="B3111" i="5"/>
  <c r="K3110" i="5" s="1"/>
  <c r="C3111" i="5"/>
  <c r="L3110" i="5" s="1"/>
  <c r="D3111" i="5"/>
  <c r="M3110" i="5" s="1"/>
  <c r="A3112" i="5"/>
  <c r="B3112" i="5"/>
  <c r="K3111" i="5" s="1"/>
  <c r="C3112" i="5"/>
  <c r="L3111" i="5" s="1"/>
  <c r="D3112" i="5"/>
  <c r="M3111" i="5" s="1"/>
  <c r="A3113" i="5"/>
  <c r="B3113" i="5"/>
  <c r="K3112" i="5" s="1"/>
  <c r="C3113" i="5"/>
  <c r="L3112" i="5" s="1"/>
  <c r="D3113" i="5"/>
  <c r="M3112" i="5" s="1"/>
  <c r="A3114" i="5"/>
  <c r="B3114" i="5"/>
  <c r="K3113" i="5" s="1"/>
  <c r="C3114" i="5"/>
  <c r="L3113" i="5" s="1"/>
  <c r="D3114" i="5"/>
  <c r="M3113" i="5" s="1"/>
  <c r="A3115" i="5"/>
  <c r="B3115" i="5"/>
  <c r="K3114" i="5" s="1"/>
  <c r="C3115" i="5"/>
  <c r="L3114" i="5" s="1"/>
  <c r="D3115" i="5"/>
  <c r="M3114" i="5" s="1"/>
  <c r="A3116" i="5"/>
  <c r="B3116" i="5"/>
  <c r="K3115" i="5" s="1"/>
  <c r="C3116" i="5"/>
  <c r="L3115" i="5" s="1"/>
  <c r="D3116" i="5"/>
  <c r="M3115" i="5" s="1"/>
  <c r="A3117" i="5"/>
  <c r="B3117" i="5"/>
  <c r="K3116" i="5" s="1"/>
  <c r="C3117" i="5"/>
  <c r="L3116" i="5" s="1"/>
  <c r="D3117" i="5"/>
  <c r="M3116" i="5" s="1"/>
  <c r="A3118" i="5"/>
  <c r="B3118" i="5"/>
  <c r="K3117" i="5" s="1"/>
  <c r="C3118" i="5"/>
  <c r="L3117" i="5" s="1"/>
  <c r="D3118" i="5"/>
  <c r="M3117" i="5" s="1"/>
  <c r="A3119" i="5"/>
  <c r="B3119" i="5"/>
  <c r="K3118" i="5" s="1"/>
  <c r="C3119" i="5"/>
  <c r="L3118" i="5" s="1"/>
  <c r="D3119" i="5"/>
  <c r="M3118" i="5" s="1"/>
  <c r="A3120" i="5"/>
  <c r="B3120" i="5"/>
  <c r="K3119" i="5" s="1"/>
  <c r="C3120" i="5"/>
  <c r="L3119" i="5" s="1"/>
  <c r="D3120" i="5"/>
  <c r="M3119" i="5" s="1"/>
  <c r="A3121" i="5"/>
  <c r="B3121" i="5"/>
  <c r="K3120" i="5" s="1"/>
  <c r="C3121" i="5"/>
  <c r="L3120" i="5" s="1"/>
  <c r="D3121" i="5"/>
  <c r="M3120" i="5" s="1"/>
  <c r="A3122" i="5"/>
  <c r="B3122" i="5"/>
  <c r="K3121" i="5" s="1"/>
  <c r="C3122" i="5"/>
  <c r="L3121" i="5" s="1"/>
  <c r="D3122" i="5"/>
  <c r="M3121" i="5" s="1"/>
  <c r="A3123" i="5"/>
  <c r="B3123" i="5"/>
  <c r="K3122" i="5" s="1"/>
  <c r="C3123" i="5"/>
  <c r="L3122" i="5" s="1"/>
  <c r="D3123" i="5"/>
  <c r="M3122" i="5" s="1"/>
  <c r="A3124" i="5"/>
  <c r="B3124" i="5"/>
  <c r="K3123" i="5" s="1"/>
  <c r="C3124" i="5"/>
  <c r="L3123" i="5" s="1"/>
  <c r="D3124" i="5"/>
  <c r="M3123" i="5" s="1"/>
  <c r="A3125" i="5"/>
  <c r="B3125" i="5"/>
  <c r="K3124" i="5" s="1"/>
  <c r="C3125" i="5"/>
  <c r="L3124" i="5" s="1"/>
  <c r="D3125" i="5"/>
  <c r="M3124" i="5" s="1"/>
  <c r="A3126" i="5"/>
  <c r="B3126" i="5"/>
  <c r="K3125" i="5" s="1"/>
  <c r="C3126" i="5"/>
  <c r="L3125" i="5" s="1"/>
  <c r="D3126" i="5"/>
  <c r="M3125" i="5" s="1"/>
  <c r="A3127" i="5"/>
  <c r="B3127" i="5"/>
  <c r="K3126" i="5" s="1"/>
  <c r="C3127" i="5"/>
  <c r="L3126" i="5" s="1"/>
  <c r="D3127" i="5"/>
  <c r="M3126" i="5" s="1"/>
  <c r="A3128" i="5"/>
  <c r="B3128" i="5"/>
  <c r="K3127" i="5" s="1"/>
  <c r="C3128" i="5"/>
  <c r="L3127" i="5" s="1"/>
  <c r="D3128" i="5"/>
  <c r="M3127" i="5" s="1"/>
  <c r="A3129" i="5"/>
  <c r="B3129" i="5"/>
  <c r="K3128" i="5" s="1"/>
  <c r="C3129" i="5"/>
  <c r="L3128" i="5" s="1"/>
  <c r="D3129" i="5"/>
  <c r="M3128" i="5" s="1"/>
  <c r="A3130" i="5"/>
  <c r="B3130" i="5"/>
  <c r="K3129" i="5" s="1"/>
  <c r="C3130" i="5"/>
  <c r="L3129" i="5" s="1"/>
  <c r="D3130" i="5"/>
  <c r="M3129" i="5" s="1"/>
  <c r="A3131" i="5"/>
  <c r="B3131" i="5"/>
  <c r="K3130" i="5" s="1"/>
  <c r="C3131" i="5"/>
  <c r="L3130" i="5" s="1"/>
  <c r="D3131" i="5"/>
  <c r="M3130" i="5" s="1"/>
  <c r="A3132" i="5"/>
  <c r="B3132" i="5"/>
  <c r="K3131" i="5" s="1"/>
  <c r="C3132" i="5"/>
  <c r="L3131" i="5" s="1"/>
  <c r="D3132" i="5"/>
  <c r="M3131" i="5" s="1"/>
  <c r="A3133" i="5"/>
  <c r="B3133" i="5"/>
  <c r="K3132" i="5" s="1"/>
  <c r="C3133" i="5"/>
  <c r="L3132" i="5" s="1"/>
  <c r="D3133" i="5"/>
  <c r="M3132" i="5" s="1"/>
  <c r="A3134" i="5"/>
  <c r="B3134" i="5"/>
  <c r="K3133" i="5" s="1"/>
  <c r="C3134" i="5"/>
  <c r="L3133" i="5" s="1"/>
  <c r="D3134" i="5"/>
  <c r="M3133" i="5" s="1"/>
  <c r="A3135" i="5"/>
  <c r="B3135" i="5"/>
  <c r="K3134" i="5" s="1"/>
  <c r="C3135" i="5"/>
  <c r="L3134" i="5" s="1"/>
  <c r="D3135" i="5"/>
  <c r="M3134" i="5" s="1"/>
  <c r="A3136" i="5"/>
  <c r="B3136" i="5"/>
  <c r="K3135" i="5" s="1"/>
  <c r="C3136" i="5"/>
  <c r="L3135" i="5" s="1"/>
  <c r="D3136" i="5"/>
  <c r="M3135" i="5" s="1"/>
  <c r="A3137" i="5"/>
  <c r="B3137" i="5"/>
  <c r="K3136" i="5" s="1"/>
  <c r="C3137" i="5"/>
  <c r="L3136" i="5" s="1"/>
  <c r="D3137" i="5"/>
  <c r="M3136" i="5" s="1"/>
  <c r="A3138" i="5"/>
  <c r="B3138" i="5"/>
  <c r="K3137" i="5" s="1"/>
  <c r="C3138" i="5"/>
  <c r="L3137" i="5" s="1"/>
  <c r="D3138" i="5"/>
  <c r="M3137" i="5" s="1"/>
  <c r="A3139" i="5"/>
  <c r="B3139" i="5"/>
  <c r="K3138" i="5" s="1"/>
  <c r="C3139" i="5"/>
  <c r="L3138" i="5" s="1"/>
  <c r="D3139" i="5"/>
  <c r="M3138" i="5" s="1"/>
  <c r="A3140" i="5"/>
  <c r="B3140" i="5"/>
  <c r="K3139" i="5" s="1"/>
  <c r="C3140" i="5"/>
  <c r="L3139" i="5" s="1"/>
  <c r="D3140" i="5"/>
  <c r="M3139" i="5" s="1"/>
  <c r="A3141" i="5"/>
  <c r="B3141" i="5"/>
  <c r="K3140" i="5" s="1"/>
  <c r="C3141" i="5"/>
  <c r="L3140" i="5" s="1"/>
  <c r="D3141" i="5"/>
  <c r="M3140" i="5" s="1"/>
  <c r="A3142" i="5"/>
  <c r="B3142" i="5"/>
  <c r="K3141" i="5" s="1"/>
  <c r="C3142" i="5"/>
  <c r="L3141" i="5" s="1"/>
  <c r="D3142" i="5"/>
  <c r="M3141" i="5" s="1"/>
  <c r="A3143" i="5"/>
  <c r="B3143" i="5"/>
  <c r="K3142" i="5" s="1"/>
  <c r="C3143" i="5"/>
  <c r="L3142" i="5" s="1"/>
  <c r="D3143" i="5"/>
  <c r="M3142" i="5" s="1"/>
  <c r="A3144" i="5"/>
  <c r="B3144" i="5"/>
  <c r="K3143" i="5" s="1"/>
  <c r="C3144" i="5"/>
  <c r="L3143" i="5" s="1"/>
  <c r="D3144" i="5"/>
  <c r="M3143" i="5" s="1"/>
  <c r="A3145" i="5"/>
  <c r="B3145" i="5"/>
  <c r="K3144" i="5" s="1"/>
  <c r="C3145" i="5"/>
  <c r="L3144" i="5" s="1"/>
  <c r="D3145" i="5"/>
  <c r="M3144" i="5" s="1"/>
  <c r="A3146" i="5"/>
  <c r="B3146" i="5"/>
  <c r="K3145" i="5" s="1"/>
  <c r="C3146" i="5"/>
  <c r="L3145" i="5" s="1"/>
  <c r="D3146" i="5"/>
  <c r="M3145" i="5" s="1"/>
  <c r="A3147" i="5"/>
  <c r="B3147" i="5"/>
  <c r="K3146" i="5" s="1"/>
  <c r="C3147" i="5"/>
  <c r="L3146" i="5" s="1"/>
  <c r="D3147" i="5"/>
  <c r="M3146" i="5" s="1"/>
  <c r="A3148" i="5"/>
  <c r="B3148" i="5"/>
  <c r="K3147" i="5" s="1"/>
  <c r="C3148" i="5"/>
  <c r="L3147" i="5" s="1"/>
  <c r="D3148" i="5"/>
  <c r="M3147" i="5" s="1"/>
  <c r="A3149" i="5"/>
  <c r="B3149" i="5"/>
  <c r="K3148" i="5" s="1"/>
  <c r="C3149" i="5"/>
  <c r="L3148" i="5" s="1"/>
  <c r="D3149" i="5"/>
  <c r="M3148" i="5" s="1"/>
  <c r="A3150" i="5"/>
  <c r="B3150" i="5"/>
  <c r="K3149" i="5" s="1"/>
  <c r="C3150" i="5"/>
  <c r="L3149" i="5" s="1"/>
  <c r="D3150" i="5"/>
  <c r="M3149" i="5" s="1"/>
  <c r="A3151" i="5"/>
  <c r="B3151" i="5"/>
  <c r="K3150" i="5" s="1"/>
  <c r="C3151" i="5"/>
  <c r="L3150" i="5" s="1"/>
  <c r="D3151" i="5"/>
  <c r="M3150" i="5" s="1"/>
  <c r="A3152" i="5"/>
  <c r="B3152" i="5"/>
  <c r="K3151" i="5" s="1"/>
  <c r="C3152" i="5"/>
  <c r="L3151" i="5" s="1"/>
  <c r="D3152" i="5"/>
  <c r="M3151" i="5" s="1"/>
  <c r="A3153" i="5"/>
  <c r="B3153" i="5"/>
  <c r="K3152" i="5" s="1"/>
  <c r="C3153" i="5"/>
  <c r="L3152" i="5" s="1"/>
  <c r="D3153" i="5"/>
  <c r="M3152" i="5" s="1"/>
  <c r="A3154" i="5"/>
  <c r="B3154" i="5"/>
  <c r="K3153" i="5" s="1"/>
  <c r="C3154" i="5"/>
  <c r="L3153" i="5" s="1"/>
  <c r="D3154" i="5"/>
  <c r="M3153" i="5" s="1"/>
  <c r="A3155" i="5"/>
  <c r="B3155" i="5"/>
  <c r="K3154" i="5" s="1"/>
  <c r="C3155" i="5"/>
  <c r="L3154" i="5" s="1"/>
  <c r="D3155" i="5"/>
  <c r="M3154" i="5" s="1"/>
  <c r="A3156" i="5"/>
  <c r="B3156" i="5"/>
  <c r="K3155" i="5" s="1"/>
  <c r="C3156" i="5"/>
  <c r="L3155" i="5" s="1"/>
  <c r="D3156" i="5"/>
  <c r="M3155" i="5" s="1"/>
  <c r="A3157" i="5"/>
  <c r="B3157" i="5"/>
  <c r="K3156" i="5" s="1"/>
  <c r="C3157" i="5"/>
  <c r="L3156" i="5" s="1"/>
  <c r="D3157" i="5"/>
  <c r="M3156" i="5" s="1"/>
  <c r="A3158" i="5"/>
  <c r="B3158" i="5"/>
  <c r="K3157" i="5" s="1"/>
  <c r="C3158" i="5"/>
  <c r="L3157" i="5" s="1"/>
  <c r="D3158" i="5"/>
  <c r="M3157" i="5" s="1"/>
  <c r="A3159" i="5"/>
  <c r="B3159" i="5"/>
  <c r="K3158" i="5" s="1"/>
  <c r="C3159" i="5"/>
  <c r="L3158" i="5" s="1"/>
  <c r="D3159" i="5"/>
  <c r="M3158" i="5" s="1"/>
  <c r="A3160" i="5"/>
  <c r="B3160" i="5"/>
  <c r="K3159" i="5" s="1"/>
  <c r="C3160" i="5"/>
  <c r="L3159" i="5" s="1"/>
  <c r="D3160" i="5"/>
  <c r="M3159" i="5" s="1"/>
  <c r="A3161" i="5"/>
  <c r="B3161" i="5"/>
  <c r="K3160" i="5" s="1"/>
  <c r="C3161" i="5"/>
  <c r="L3160" i="5" s="1"/>
  <c r="D3161" i="5"/>
  <c r="M3160" i="5" s="1"/>
  <c r="A3162" i="5"/>
  <c r="B3162" i="5"/>
  <c r="K3161" i="5" s="1"/>
  <c r="C3162" i="5"/>
  <c r="L3161" i="5" s="1"/>
  <c r="D3162" i="5"/>
  <c r="M3161" i="5" s="1"/>
  <c r="A3163" i="5"/>
  <c r="B3163" i="5"/>
  <c r="K3162" i="5" s="1"/>
  <c r="C3163" i="5"/>
  <c r="L3162" i="5" s="1"/>
  <c r="D3163" i="5"/>
  <c r="M3162" i="5" s="1"/>
  <c r="A3164" i="5"/>
  <c r="B3164" i="5"/>
  <c r="K3163" i="5" s="1"/>
  <c r="C3164" i="5"/>
  <c r="L3163" i="5" s="1"/>
  <c r="D3164" i="5"/>
  <c r="M3163" i="5" s="1"/>
  <c r="A3165" i="5"/>
  <c r="B3165" i="5"/>
  <c r="K3164" i="5" s="1"/>
  <c r="C3165" i="5"/>
  <c r="L3164" i="5" s="1"/>
  <c r="D3165" i="5"/>
  <c r="M3164" i="5" s="1"/>
  <c r="A3166" i="5"/>
  <c r="B3166" i="5"/>
  <c r="K3165" i="5" s="1"/>
  <c r="C3166" i="5"/>
  <c r="L3165" i="5" s="1"/>
  <c r="D3166" i="5"/>
  <c r="M3165" i="5" s="1"/>
  <c r="A3167" i="5"/>
  <c r="B3167" i="5"/>
  <c r="K3166" i="5" s="1"/>
  <c r="C3167" i="5"/>
  <c r="L3166" i="5" s="1"/>
  <c r="D3167" i="5"/>
  <c r="M3166" i="5" s="1"/>
  <c r="A3168" i="5"/>
  <c r="B3168" i="5"/>
  <c r="K3167" i="5" s="1"/>
  <c r="C3168" i="5"/>
  <c r="L3167" i="5" s="1"/>
  <c r="D3168" i="5"/>
  <c r="M3167" i="5" s="1"/>
  <c r="A3169" i="5"/>
  <c r="B3169" i="5"/>
  <c r="K3168" i="5" s="1"/>
  <c r="C3169" i="5"/>
  <c r="L3168" i="5" s="1"/>
  <c r="D3169" i="5"/>
  <c r="M3168" i="5" s="1"/>
  <c r="A3170" i="5"/>
  <c r="B3170" i="5"/>
  <c r="K3169" i="5" s="1"/>
  <c r="C3170" i="5"/>
  <c r="L3169" i="5" s="1"/>
  <c r="D3170" i="5"/>
  <c r="M3169" i="5" s="1"/>
  <c r="A3171" i="5"/>
  <c r="B3171" i="5"/>
  <c r="K3170" i="5" s="1"/>
  <c r="C3171" i="5"/>
  <c r="L3170" i="5" s="1"/>
  <c r="D3171" i="5"/>
  <c r="M3170" i="5" s="1"/>
  <c r="A3172" i="5"/>
  <c r="B3172" i="5"/>
  <c r="K3171" i="5" s="1"/>
  <c r="C3172" i="5"/>
  <c r="L3171" i="5" s="1"/>
  <c r="D3172" i="5"/>
  <c r="M3171" i="5" s="1"/>
  <c r="A3173" i="5"/>
  <c r="B3173" i="5"/>
  <c r="K3172" i="5" s="1"/>
  <c r="C3173" i="5"/>
  <c r="L3172" i="5" s="1"/>
  <c r="D3173" i="5"/>
  <c r="M3172" i="5" s="1"/>
  <c r="A3174" i="5"/>
  <c r="B3174" i="5"/>
  <c r="K3173" i="5" s="1"/>
  <c r="C3174" i="5"/>
  <c r="L3173" i="5" s="1"/>
  <c r="D3174" i="5"/>
  <c r="M3173" i="5" s="1"/>
  <c r="A3175" i="5"/>
  <c r="B3175" i="5"/>
  <c r="K3174" i="5" s="1"/>
  <c r="C3175" i="5"/>
  <c r="L3174" i="5" s="1"/>
  <c r="D3175" i="5"/>
  <c r="M3174" i="5" s="1"/>
  <c r="A3176" i="5"/>
  <c r="B3176" i="5"/>
  <c r="K3175" i="5" s="1"/>
  <c r="C3176" i="5"/>
  <c r="L3175" i="5" s="1"/>
  <c r="D3176" i="5"/>
  <c r="M3175" i="5" s="1"/>
  <c r="A3177" i="5"/>
  <c r="B3177" i="5"/>
  <c r="K3176" i="5" s="1"/>
  <c r="C3177" i="5"/>
  <c r="L3176" i="5" s="1"/>
  <c r="D3177" i="5"/>
  <c r="M3176" i="5" s="1"/>
  <c r="A3178" i="5"/>
  <c r="B3178" i="5"/>
  <c r="K3177" i="5" s="1"/>
  <c r="C3178" i="5"/>
  <c r="L3177" i="5" s="1"/>
  <c r="D3178" i="5"/>
  <c r="M3177" i="5" s="1"/>
  <c r="A3179" i="5"/>
  <c r="B3179" i="5"/>
  <c r="K3178" i="5" s="1"/>
  <c r="C3179" i="5"/>
  <c r="L3178" i="5" s="1"/>
  <c r="D3179" i="5"/>
  <c r="M3178" i="5" s="1"/>
  <c r="A3180" i="5"/>
  <c r="B3180" i="5"/>
  <c r="K3179" i="5" s="1"/>
  <c r="C3180" i="5"/>
  <c r="L3179" i="5" s="1"/>
  <c r="D3180" i="5"/>
  <c r="M3179" i="5" s="1"/>
  <c r="A3181" i="5"/>
  <c r="B3181" i="5"/>
  <c r="K3180" i="5" s="1"/>
  <c r="C3181" i="5"/>
  <c r="L3180" i="5" s="1"/>
  <c r="D3181" i="5"/>
  <c r="M3180" i="5" s="1"/>
  <c r="A3182" i="5"/>
  <c r="B3182" i="5"/>
  <c r="K3181" i="5" s="1"/>
  <c r="C3182" i="5"/>
  <c r="L3181" i="5" s="1"/>
  <c r="D3182" i="5"/>
  <c r="M3181" i="5" s="1"/>
  <c r="A3183" i="5"/>
  <c r="B3183" i="5"/>
  <c r="K3182" i="5" s="1"/>
  <c r="C3183" i="5"/>
  <c r="L3182" i="5" s="1"/>
  <c r="D3183" i="5"/>
  <c r="M3182" i="5" s="1"/>
  <c r="A3184" i="5"/>
  <c r="B3184" i="5"/>
  <c r="K3183" i="5" s="1"/>
  <c r="C3184" i="5"/>
  <c r="L3183" i="5" s="1"/>
  <c r="D3184" i="5"/>
  <c r="M3183" i="5" s="1"/>
  <c r="A3185" i="5"/>
  <c r="B3185" i="5"/>
  <c r="K3184" i="5" s="1"/>
  <c r="C3185" i="5"/>
  <c r="L3184" i="5" s="1"/>
  <c r="D3185" i="5"/>
  <c r="M3184" i="5" s="1"/>
  <c r="A3186" i="5"/>
  <c r="B3186" i="5"/>
  <c r="K3185" i="5" s="1"/>
  <c r="C3186" i="5"/>
  <c r="L3185" i="5" s="1"/>
  <c r="D3186" i="5"/>
  <c r="M3185" i="5" s="1"/>
  <c r="A3187" i="5"/>
  <c r="B3187" i="5"/>
  <c r="K3186" i="5" s="1"/>
  <c r="C3187" i="5"/>
  <c r="L3186" i="5" s="1"/>
  <c r="D3187" i="5"/>
  <c r="M3186" i="5" s="1"/>
  <c r="A3188" i="5"/>
  <c r="B3188" i="5"/>
  <c r="K3187" i="5" s="1"/>
  <c r="C3188" i="5"/>
  <c r="L3187" i="5" s="1"/>
  <c r="D3188" i="5"/>
  <c r="M3187" i="5" s="1"/>
  <c r="A3189" i="5"/>
  <c r="B3189" i="5"/>
  <c r="K3188" i="5" s="1"/>
  <c r="C3189" i="5"/>
  <c r="L3188" i="5" s="1"/>
  <c r="D3189" i="5"/>
  <c r="M3188" i="5" s="1"/>
  <c r="A3190" i="5"/>
  <c r="B3190" i="5"/>
  <c r="K3189" i="5" s="1"/>
  <c r="C3190" i="5"/>
  <c r="L3189" i="5" s="1"/>
  <c r="D3190" i="5"/>
  <c r="M3189" i="5" s="1"/>
  <c r="A3191" i="5"/>
  <c r="B3191" i="5"/>
  <c r="K3190" i="5" s="1"/>
  <c r="C3191" i="5"/>
  <c r="L3190" i="5" s="1"/>
  <c r="D3191" i="5"/>
  <c r="M3190" i="5" s="1"/>
  <c r="A3192" i="5"/>
  <c r="B3192" i="5"/>
  <c r="K3191" i="5" s="1"/>
  <c r="C3192" i="5"/>
  <c r="L3191" i="5" s="1"/>
  <c r="D3192" i="5"/>
  <c r="M3191" i="5" s="1"/>
  <c r="A3193" i="5"/>
  <c r="B3193" i="5"/>
  <c r="K3192" i="5" s="1"/>
  <c r="C3193" i="5"/>
  <c r="L3192" i="5" s="1"/>
  <c r="D3193" i="5"/>
  <c r="M3192" i="5" s="1"/>
  <c r="A3194" i="5"/>
  <c r="B3194" i="5"/>
  <c r="K3193" i="5" s="1"/>
  <c r="C3194" i="5"/>
  <c r="L3193" i="5" s="1"/>
  <c r="D3194" i="5"/>
  <c r="M3193" i="5" s="1"/>
  <c r="A3195" i="5"/>
  <c r="B3195" i="5"/>
  <c r="K3194" i="5" s="1"/>
  <c r="C3195" i="5"/>
  <c r="L3194" i="5" s="1"/>
  <c r="D3195" i="5"/>
  <c r="M3194" i="5" s="1"/>
  <c r="A3196" i="5"/>
  <c r="B3196" i="5"/>
  <c r="K3195" i="5" s="1"/>
  <c r="C3196" i="5"/>
  <c r="L3195" i="5" s="1"/>
  <c r="D3196" i="5"/>
  <c r="M3195" i="5" s="1"/>
  <c r="A3197" i="5"/>
  <c r="B3197" i="5"/>
  <c r="K3196" i="5" s="1"/>
  <c r="C3197" i="5"/>
  <c r="L3196" i="5" s="1"/>
  <c r="D3197" i="5"/>
  <c r="M3196" i="5" s="1"/>
  <c r="A3198" i="5"/>
  <c r="B3198" i="5"/>
  <c r="K3197" i="5" s="1"/>
  <c r="C3198" i="5"/>
  <c r="L3197" i="5" s="1"/>
  <c r="D3198" i="5"/>
  <c r="M3197" i="5" s="1"/>
  <c r="A3199" i="5"/>
  <c r="B3199" i="5"/>
  <c r="K3198" i="5" s="1"/>
  <c r="C3199" i="5"/>
  <c r="L3198" i="5" s="1"/>
  <c r="D3199" i="5"/>
  <c r="M3198" i="5" s="1"/>
  <c r="A3200" i="5"/>
  <c r="B3200" i="5"/>
  <c r="K3199" i="5" s="1"/>
  <c r="C3200" i="5"/>
  <c r="L3199" i="5" s="1"/>
  <c r="D3200" i="5"/>
  <c r="M3199" i="5" s="1"/>
  <c r="A3201" i="5"/>
  <c r="B3201" i="5"/>
  <c r="K3200" i="5" s="1"/>
  <c r="C3201" i="5"/>
  <c r="L3200" i="5" s="1"/>
  <c r="D3201" i="5"/>
  <c r="M3200" i="5" s="1"/>
  <c r="A3202" i="5"/>
  <c r="B3202" i="5"/>
  <c r="K3201" i="5" s="1"/>
  <c r="C3202" i="5"/>
  <c r="L3201" i="5" s="1"/>
  <c r="D3202" i="5"/>
  <c r="M3201" i="5" s="1"/>
  <c r="A3203" i="5"/>
  <c r="B3203" i="5"/>
  <c r="K3202" i="5" s="1"/>
  <c r="C3203" i="5"/>
  <c r="L3202" i="5" s="1"/>
  <c r="D3203" i="5"/>
  <c r="M3202" i="5" s="1"/>
  <c r="A3204" i="5"/>
  <c r="B3204" i="5"/>
  <c r="K3203" i="5" s="1"/>
  <c r="C3204" i="5"/>
  <c r="L3203" i="5" s="1"/>
  <c r="D3204" i="5"/>
  <c r="M3203" i="5" s="1"/>
  <c r="A3205" i="5"/>
  <c r="B3205" i="5"/>
  <c r="K3204" i="5" s="1"/>
  <c r="C3205" i="5"/>
  <c r="L3204" i="5" s="1"/>
  <c r="D3205" i="5"/>
  <c r="M3204" i="5" s="1"/>
  <c r="A3206" i="5"/>
  <c r="B3206" i="5"/>
  <c r="K3205" i="5" s="1"/>
  <c r="C3206" i="5"/>
  <c r="L3205" i="5" s="1"/>
  <c r="D3206" i="5"/>
  <c r="M3205" i="5" s="1"/>
  <c r="A3207" i="5"/>
  <c r="B3207" i="5"/>
  <c r="K3206" i="5" s="1"/>
  <c r="C3207" i="5"/>
  <c r="L3206" i="5" s="1"/>
  <c r="D3207" i="5"/>
  <c r="M3206" i="5" s="1"/>
  <c r="A3208" i="5"/>
  <c r="B3208" i="5"/>
  <c r="K3207" i="5" s="1"/>
  <c r="C3208" i="5"/>
  <c r="L3207" i="5" s="1"/>
  <c r="D3208" i="5"/>
  <c r="M3207" i="5" s="1"/>
  <c r="A3209" i="5"/>
  <c r="B3209" i="5"/>
  <c r="K3208" i="5" s="1"/>
  <c r="C3209" i="5"/>
  <c r="L3208" i="5" s="1"/>
  <c r="D3209" i="5"/>
  <c r="M3208" i="5" s="1"/>
  <c r="A3210" i="5"/>
  <c r="B3210" i="5"/>
  <c r="K3209" i="5" s="1"/>
  <c r="C3210" i="5"/>
  <c r="L3209" i="5" s="1"/>
  <c r="D3210" i="5"/>
  <c r="M3209" i="5" s="1"/>
  <c r="A3211" i="5"/>
  <c r="B3211" i="5"/>
  <c r="K3210" i="5" s="1"/>
  <c r="C3211" i="5"/>
  <c r="L3210" i="5" s="1"/>
  <c r="D3211" i="5"/>
  <c r="M3210" i="5" s="1"/>
  <c r="A3212" i="5"/>
  <c r="B3212" i="5"/>
  <c r="K3211" i="5" s="1"/>
  <c r="C3212" i="5"/>
  <c r="L3211" i="5" s="1"/>
  <c r="D3212" i="5"/>
  <c r="M3211" i="5" s="1"/>
  <c r="A3213" i="5"/>
  <c r="B3213" i="5"/>
  <c r="K3212" i="5" s="1"/>
  <c r="C3213" i="5"/>
  <c r="L3212" i="5" s="1"/>
  <c r="D3213" i="5"/>
  <c r="M3212" i="5" s="1"/>
  <c r="A3214" i="5"/>
  <c r="B3214" i="5"/>
  <c r="K3213" i="5" s="1"/>
  <c r="C3214" i="5"/>
  <c r="L3213" i="5" s="1"/>
  <c r="D3214" i="5"/>
  <c r="M3213" i="5" s="1"/>
  <c r="A3215" i="5"/>
  <c r="B3215" i="5"/>
  <c r="K3214" i="5" s="1"/>
  <c r="C3215" i="5"/>
  <c r="L3214" i="5" s="1"/>
  <c r="D3215" i="5"/>
  <c r="M3214" i="5" s="1"/>
  <c r="A3216" i="5"/>
  <c r="B3216" i="5"/>
  <c r="K3215" i="5" s="1"/>
  <c r="C3216" i="5"/>
  <c r="L3215" i="5" s="1"/>
  <c r="D3216" i="5"/>
  <c r="M3215" i="5" s="1"/>
  <c r="A3217" i="5"/>
  <c r="B3217" i="5"/>
  <c r="K3216" i="5" s="1"/>
  <c r="C3217" i="5"/>
  <c r="L3216" i="5" s="1"/>
  <c r="D3217" i="5"/>
  <c r="M3216" i="5" s="1"/>
  <c r="A3218" i="5"/>
  <c r="B3218" i="5"/>
  <c r="K3217" i="5" s="1"/>
  <c r="C3218" i="5"/>
  <c r="L3217" i="5" s="1"/>
  <c r="D3218" i="5"/>
  <c r="M3217" i="5" s="1"/>
  <c r="A3219" i="5"/>
  <c r="B3219" i="5"/>
  <c r="K3218" i="5" s="1"/>
  <c r="C3219" i="5"/>
  <c r="L3218" i="5" s="1"/>
  <c r="D3219" i="5"/>
  <c r="M3218" i="5" s="1"/>
  <c r="A3220" i="5"/>
  <c r="B3220" i="5"/>
  <c r="K3219" i="5" s="1"/>
  <c r="C3220" i="5"/>
  <c r="L3219" i="5" s="1"/>
  <c r="D3220" i="5"/>
  <c r="M3219" i="5" s="1"/>
  <c r="A3221" i="5"/>
  <c r="B3221" i="5"/>
  <c r="K3220" i="5" s="1"/>
  <c r="C3221" i="5"/>
  <c r="L3220" i="5" s="1"/>
  <c r="D3221" i="5"/>
  <c r="M3220" i="5" s="1"/>
  <c r="A3222" i="5"/>
  <c r="B3222" i="5"/>
  <c r="K3221" i="5" s="1"/>
  <c r="C3222" i="5"/>
  <c r="L3221" i="5" s="1"/>
  <c r="D3222" i="5"/>
  <c r="M3221" i="5" s="1"/>
  <c r="A3223" i="5"/>
  <c r="B3223" i="5"/>
  <c r="K3222" i="5" s="1"/>
  <c r="C3223" i="5"/>
  <c r="L3222" i="5" s="1"/>
  <c r="D3223" i="5"/>
  <c r="M3222" i="5" s="1"/>
  <c r="A3224" i="5"/>
  <c r="B3224" i="5"/>
  <c r="K3223" i="5" s="1"/>
  <c r="C3224" i="5"/>
  <c r="L3223" i="5" s="1"/>
  <c r="D3224" i="5"/>
  <c r="M3223" i="5" s="1"/>
  <c r="A3225" i="5"/>
  <c r="B3225" i="5"/>
  <c r="K3224" i="5" s="1"/>
  <c r="C3225" i="5"/>
  <c r="L3224" i="5" s="1"/>
  <c r="D3225" i="5"/>
  <c r="M3224" i="5" s="1"/>
  <c r="A3226" i="5"/>
  <c r="B3226" i="5"/>
  <c r="K3225" i="5" s="1"/>
  <c r="C3226" i="5"/>
  <c r="L3225" i="5" s="1"/>
  <c r="D3226" i="5"/>
  <c r="M3225" i="5" s="1"/>
  <c r="A3227" i="5"/>
  <c r="B3227" i="5"/>
  <c r="K3226" i="5" s="1"/>
  <c r="C3227" i="5"/>
  <c r="L3226" i="5" s="1"/>
  <c r="D3227" i="5"/>
  <c r="M3226" i="5" s="1"/>
  <c r="A3228" i="5"/>
  <c r="B3228" i="5"/>
  <c r="K3227" i="5" s="1"/>
  <c r="C3228" i="5"/>
  <c r="L3227" i="5" s="1"/>
  <c r="D3228" i="5"/>
  <c r="M3227" i="5" s="1"/>
  <c r="A3229" i="5"/>
  <c r="B3229" i="5"/>
  <c r="K3228" i="5" s="1"/>
  <c r="C3229" i="5"/>
  <c r="L3228" i="5" s="1"/>
  <c r="D3229" i="5"/>
  <c r="M3228" i="5" s="1"/>
  <c r="A3230" i="5"/>
  <c r="B3230" i="5"/>
  <c r="K3229" i="5" s="1"/>
  <c r="C3230" i="5"/>
  <c r="L3229" i="5" s="1"/>
  <c r="D3230" i="5"/>
  <c r="M3229" i="5" s="1"/>
  <c r="A3231" i="5"/>
  <c r="B3231" i="5"/>
  <c r="K3230" i="5" s="1"/>
  <c r="C3231" i="5"/>
  <c r="L3230" i="5" s="1"/>
  <c r="D3231" i="5"/>
  <c r="M3230" i="5" s="1"/>
  <c r="A3232" i="5"/>
  <c r="B3232" i="5"/>
  <c r="K3231" i="5" s="1"/>
  <c r="C3232" i="5"/>
  <c r="L3231" i="5" s="1"/>
  <c r="D3232" i="5"/>
  <c r="M3231" i="5" s="1"/>
  <c r="A3233" i="5"/>
  <c r="B3233" i="5"/>
  <c r="K3232" i="5" s="1"/>
  <c r="C3233" i="5"/>
  <c r="L3232" i="5" s="1"/>
  <c r="D3233" i="5"/>
  <c r="M3232" i="5" s="1"/>
  <c r="A3234" i="5"/>
  <c r="B3234" i="5"/>
  <c r="K3233" i="5" s="1"/>
  <c r="C3234" i="5"/>
  <c r="L3233" i="5" s="1"/>
  <c r="D3234" i="5"/>
  <c r="M3233" i="5" s="1"/>
  <c r="A3235" i="5"/>
  <c r="B3235" i="5"/>
  <c r="K3234" i="5" s="1"/>
  <c r="C3235" i="5"/>
  <c r="L3234" i="5" s="1"/>
  <c r="D3235" i="5"/>
  <c r="M3234" i="5" s="1"/>
  <c r="A3236" i="5"/>
  <c r="B3236" i="5"/>
  <c r="K3235" i="5" s="1"/>
  <c r="C3236" i="5"/>
  <c r="L3235" i="5" s="1"/>
  <c r="D3236" i="5"/>
  <c r="M3235" i="5" s="1"/>
  <c r="A3237" i="5"/>
  <c r="B3237" i="5"/>
  <c r="K3236" i="5" s="1"/>
  <c r="C3237" i="5"/>
  <c r="L3236" i="5" s="1"/>
  <c r="D3237" i="5"/>
  <c r="M3236" i="5" s="1"/>
  <c r="A3238" i="5"/>
  <c r="B3238" i="5"/>
  <c r="K3237" i="5" s="1"/>
  <c r="C3238" i="5"/>
  <c r="L3237" i="5" s="1"/>
  <c r="D3238" i="5"/>
  <c r="M3237" i="5" s="1"/>
  <c r="A3239" i="5"/>
  <c r="B3239" i="5"/>
  <c r="K3238" i="5" s="1"/>
  <c r="C3239" i="5"/>
  <c r="L3238" i="5" s="1"/>
  <c r="D3239" i="5"/>
  <c r="M3238" i="5" s="1"/>
  <c r="A3240" i="5"/>
  <c r="B3240" i="5"/>
  <c r="K3239" i="5" s="1"/>
  <c r="C3240" i="5"/>
  <c r="L3239" i="5" s="1"/>
  <c r="D3240" i="5"/>
  <c r="M3239" i="5" s="1"/>
  <c r="A3241" i="5"/>
  <c r="B3241" i="5"/>
  <c r="K3240" i="5" s="1"/>
  <c r="C3241" i="5"/>
  <c r="L3240" i="5" s="1"/>
  <c r="D3241" i="5"/>
  <c r="M3240" i="5" s="1"/>
  <c r="A3242" i="5"/>
  <c r="B3242" i="5"/>
  <c r="K3241" i="5" s="1"/>
  <c r="C3242" i="5"/>
  <c r="L3241" i="5" s="1"/>
  <c r="D3242" i="5"/>
  <c r="M3241" i="5" s="1"/>
  <c r="A3243" i="5"/>
  <c r="B3243" i="5"/>
  <c r="K3242" i="5" s="1"/>
  <c r="C3243" i="5"/>
  <c r="L3242" i="5" s="1"/>
  <c r="D3243" i="5"/>
  <c r="M3242" i="5" s="1"/>
  <c r="A3244" i="5"/>
  <c r="B3244" i="5"/>
  <c r="K3243" i="5" s="1"/>
  <c r="C3244" i="5"/>
  <c r="L3243" i="5" s="1"/>
  <c r="D3244" i="5"/>
  <c r="M3243" i="5" s="1"/>
  <c r="A3245" i="5"/>
  <c r="B3245" i="5"/>
  <c r="K3244" i="5" s="1"/>
  <c r="C3245" i="5"/>
  <c r="L3244" i="5" s="1"/>
  <c r="D3245" i="5"/>
  <c r="M3244" i="5" s="1"/>
  <c r="A3246" i="5"/>
  <c r="B3246" i="5"/>
  <c r="K3245" i="5" s="1"/>
  <c r="C3246" i="5"/>
  <c r="L3245" i="5" s="1"/>
  <c r="D3246" i="5"/>
  <c r="M3245" i="5" s="1"/>
  <c r="A3247" i="5"/>
  <c r="B3247" i="5"/>
  <c r="K3246" i="5" s="1"/>
  <c r="C3247" i="5"/>
  <c r="L3246" i="5" s="1"/>
  <c r="D3247" i="5"/>
  <c r="M3246" i="5" s="1"/>
  <c r="A3248" i="5"/>
  <c r="B3248" i="5"/>
  <c r="K3247" i="5" s="1"/>
  <c r="C3248" i="5"/>
  <c r="L3247" i="5" s="1"/>
  <c r="D3248" i="5"/>
  <c r="M3247" i="5" s="1"/>
  <c r="A3249" i="5"/>
  <c r="B3249" i="5"/>
  <c r="K3248" i="5" s="1"/>
  <c r="C3249" i="5"/>
  <c r="L3248" i="5" s="1"/>
  <c r="D3249" i="5"/>
  <c r="M3248" i="5" s="1"/>
  <c r="A3250" i="5"/>
  <c r="B3250" i="5"/>
  <c r="K3249" i="5" s="1"/>
  <c r="C3250" i="5"/>
  <c r="L3249" i="5" s="1"/>
  <c r="D3250" i="5"/>
  <c r="M3249" i="5" s="1"/>
  <c r="A3251" i="5"/>
  <c r="B3251" i="5"/>
  <c r="K3250" i="5" s="1"/>
  <c r="C3251" i="5"/>
  <c r="L3250" i="5" s="1"/>
  <c r="D3251" i="5"/>
  <c r="M3250" i="5" s="1"/>
  <c r="A3252" i="5"/>
  <c r="B3252" i="5"/>
  <c r="K3251" i="5" s="1"/>
  <c r="C3252" i="5"/>
  <c r="L3251" i="5" s="1"/>
  <c r="D3252" i="5"/>
  <c r="M3251" i="5" s="1"/>
  <c r="A3253" i="5"/>
  <c r="B3253" i="5"/>
  <c r="K3252" i="5" s="1"/>
  <c r="C3253" i="5"/>
  <c r="L3252" i="5" s="1"/>
  <c r="D3253" i="5"/>
  <c r="M3252" i="5" s="1"/>
  <c r="A3254" i="5"/>
  <c r="B3254" i="5"/>
  <c r="K3253" i="5" s="1"/>
  <c r="C3254" i="5"/>
  <c r="L3253" i="5" s="1"/>
  <c r="D3254" i="5"/>
  <c r="M3253" i="5" s="1"/>
  <c r="A3255" i="5"/>
  <c r="B3255" i="5"/>
  <c r="K3254" i="5" s="1"/>
  <c r="C3255" i="5"/>
  <c r="L3254" i="5" s="1"/>
  <c r="D3255" i="5"/>
  <c r="M3254" i="5" s="1"/>
  <c r="A3256" i="5"/>
  <c r="B3256" i="5"/>
  <c r="K3255" i="5" s="1"/>
  <c r="C3256" i="5"/>
  <c r="L3255" i="5" s="1"/>
  <c r="D3256" i="5"/>
  <c r="M3255" i="5" s="1"/>
  <c r="A3257" i="5"/>
  <c r="B3257" i="5"/>
  <c r="K3256" i="5" s="1"/>
  <c r="C3257" i="5"/>
  <c r="L3256" i="5" s="1"/>
  <c r="D3257" i="5"/>
  <c r="M3256" i="5" s="1"/>
  <c r="A3258" i="5"/>
  <c r="B3258" i="5"/>
  <c r="K3257" i="5" s="1"/>
  <c r="C3258" i="5"/>
  <c r="L3257" i="5" s="1"/>
  <c r="D3258" i="5"/>
  <c r="M3257" i="5" s="1"/>
  <c r="A3259" i="5"/>
  <c r="B3259" i="5"/>
  <c r="K3258" i="5" s="1"/>
  <c r="C3259" i="5"/>
  <c r="L3258" i="5" s="1"/>
  <c r="D3259" i="5"/>
  <c r="M3258" i="5" s="1"/>
  <c r="A3260" i="5"/>
  <c r="B3260" i="5"/>
  <c r="K3259" i="5" s="1"/>
  <c r="C3260" i="5"/>
  <c r="L3259" i="5" s="1"/>
  <c r="D3260" i="5"/>
  <c r="M3259" i="5" s="1"/>
  <c r="A3261" i="5"/>
  <c r="B3261" i="5"/>
  <c r="K3260" i="5" s="1"/>
  <c r="C3261" i="5"/>
  <c r="L3260" i="5" s="1"/>
  <c r="D3261" i="5"/>
  <c r="M3260" i="5" s="1"/>
  <c r="A3262" i="5"/>
  <c r="B3262" i="5"/>
  <c r="K3261" i="5" s="1"/>
  <c r="C3262" i="5"/>
  <c r="L3261" i="5" s="1"/>
  <c r="D3262" i="5"/>
  <c r="M3261" i="5" s="1"/>
  <c r="A3263" i="5"/>
  <c r="B3263" i="5"/>
  <c r="K3262" i="5" s="1"/>
  <c r="C3263" i="5"/>
  <c r="L3262" i="5" s="1"/>
  <c r="D3263" i="5"/>
  <c r="M3262" i="5" s="1"/>
  <c r="A3264" i="5"/>
  <c r="B3264" i="5"/>
  <c r="K3263" i="5" s="1"/>
  <c r="C3264" i="5"/>
  <c r="L3263" i="5" s="1"/>
  <c r="D3264" i="5"/>
  <c r="M3263" i="5" s="1"/>
  <c r="A3265" i="5"/>
  <c r="B3265" i="5"/>
  <c r="K3264" i="5" s="1"/>
  <c r="C3265" i="5"/>
  <c r="L3264" i="5" s="1"/>
  <c r="D3265" i="5"/>
  <c r="M3264" i="5" s="1"/>
  <c r="A3266" i="5"/>
  <c r="B3266" i="5"/>
  <c r="K3265" i="5" s="1"/>
  <c r="C3266" i="5"/>
  <c r="L3265" i="5" s="1"/>
  <c r="D3266" i="5"/>
  <c r="M3265" i="5" s="1"/>
  <c r="A3267" i="5"/>
  <c r="B3267" i="5"/>
  <c r="K3266" i="5" s="1"/>
  <c r="C3267" i="5"/>
  <c r="L3266" i="5" s="1"/>
  <c r="D3267" i="5"/>
  <c r="M3266" i="5" s="1"/>
  <c r="A3268" i="5"/>
  <c r="B3268" i="5"/>
  <c r="K3267" i="5" s="1"/>
  <c r="C3268" i="5"/>
  <c r="L3267" i="5" s="1"/>
  <c r="D3268" i="5"/>
  <c r="M3267" i="5" s="1"/>
  <c r="A3269" i="5"/>
  <c r="B3269" i="5"/>
  <c r="K3268" i="5" s="1"/>
  <c r="C3269" i="5"/>
  <c r="L3268" i="5" s="1"/>
  <c r="D3269" i="5"/>
  <c r="M3268" i="5" s="1"/>
  <c r="A3270" i="5"/>
  <c r="B3270" i="5"/>
  <c r="K3269" i="5" s="1"/>
  <c r="C3270" i="5"/>
  <c r="L3269" i="5" s="1"/>
  <c r="D3270" i="5"/>
  <c r="M3269" i="5" s="1"/>
  <c r="A3271" i="5"/>
  <c r="B3271" i="5"/>
  <c r="K3270" i="5" s="1"/>
  <c r="C3271" i="5"/>
  <c r="L3270" i="5" s="1"/>
  <c r="D3271" i="5"/>
  <c r="M3270" i="5" s="1"/>
  <c r="A3272" i="5"/>
  <c r="B3272" i="5"/>
  <c r="K3271" i="5" s="1"/>
  <c r="C3272" i="5"/>
  <c r="L3271" i="5" s="1"/>
  <c r="D3272" i="5"/>
  <c r="M3271" i="5" s="1"/>
  <c r="A3273" i="5"/>
  <c r="B3273" i="5"/>
  <c r="K3272" i="5" s="1"/>
  <c r="C3273" i="5"/>
  <c r="L3272" i="5" s="1"/>
  <c r="D3273" i="5"/>
  <c r="M3272" i="5" s="1"/>
  <c r="A3274" i="5"/>
  <c r="B3274" i="5"/>
  <c r="K3273" i="5" s="1"/>
  <c r="C3274" i="5"/>
  <c r="L3273" i="5" s="1"/>
  <c r="D3274" i="5"/>
  <c r="M3273" i="5" s="1"/>
  <c r="A3275" i="5"/>
  <c r="B3275" i="5"/>
  <c r="K3274" i="5" s="1"/>
  <c r="C3275" i="5"/>
  <c r="L3274" i="5" s="1"/>
  <c r="D3275" i="5"/>
  <c r="M3274" i="5" s="1"/>
  <c r="A3276" i="5"/>
  <c r="B3276" i="5"/>
  <c r="K3275" i="5" s="1"/>
  <c r="C3276" i="5"/>
  <c r="L3275" i="5" s="1"/>
  <c r="D3276" i="5"/>
  <c r="M3275" i="5" s="1"/>
  <c r="A3277" i="5"/>
  <c r="B3277" i="5"/>
  <c r="K3276" i="5" s="1"/>
  <c r="C3277" i="5"/>
  <c r="L3276" i="5" s="1"/>
  <c r="D3277" i="5"/>
  <c r="M3276" i="5" s="1"/>
  <c r="A3278" i="5"/>
  <c r="B3278" i="5"/>
  <c r="K3277" i="5" s="1"/>
  <c r="C3278" i="5"/>
  <c r="L3277" i="5" s="1"/>
  <c r="D3278" i="5"/>
  <c r="M3277" i="5" s="1"/>
  <c r="A3279" i="5"/>
  <c r="B3279" i="5"/>
  <c r="K3278" i="5" s="1"/>
  <c r="C3279" i="5"/>
  <c r="L3278" i="5" s="1"/>
  <c r="D3279" i="5"/>
  <c r="M3278" i="5" s="1"/>
  <c r="A3280" i="5"/>
  <c r="B3280" i="5"/>
  <c r="K3279" i="5" s="1"/>
  <c r="C3280" i="5"/>
  <c r="L3279" i="5" s="1"/>
  <c r="D3280" i="5"/>
  <c r="M3279" i="5" s="1"/>
  <c r="A3281" i="5"/>
  <c r="B3281" i="5"/>
  <c r="K3280" i="5" s="1"/>
  <c r="C3281" i="5"/>
  <c r="L3280" i="5" s="1"/>
  <c r="D3281" i="5"/>
  <c r="M3280" i="5" s="1"/>
  <c r="A3282" i="5"/>
  <c r="B3282" i="5"/>
  <c r="K3281" i="5" s="1"/>
  <c r="C3282" i="5"/>
  <c r="L3281" i="5" s="1"/>
  <c r="D3282" i="5"/>
  <c r="M3281" i="5" s="1"/>
  <c r="A3283" i="5"/>
  <c r="B3283" i="5"/>
  <c r="K3282" i="5" s="1"/>
  <c r="C3283" i="5"/>
  <c r="L3282" i="5" s="1"/>
  <c r="D3283" i="5"/>
  <c r="M3282" i="5" s="1"/>
  <c r="A3284" i="5"/>
  <c r="B3284" i="5"/>
  <c r="K3283" i="5" s="1"/>
  <c r="C3284" i="5"/>
  <c r="L3283" i="5" s="1"/>
  <c r="D3284" i="5"/>
  <c r="M3283" i="5" s="1"/>
  <c r="A3285" i="5"/>
  <c r="B3285" i="5"/>
  <c r="K3284" i="5" s="1"/>
  <c r="C3285" i="5"/>
  <c r="L3284" i="5" s="1"/>
  <c r="D3285" i="5"/>
  <c r="M3284" i="5" s="1"/>
  <c r="A3286" i="5"/>
  <c r="B3286" i="5"/>
  <c r="K3285" i="5" s="1"/>
  <c r="C3286" i="5"/>
  <c r="L3285" i="5" s="1"/>
  <c r="D3286" i="5"/>
  <c r="M3285" i="5" s="1"/>
  <c r="A3287" i="5"/>
  <c r="B3287" i="5"/>
  <c r="K3286" i="5" s="1"/>
  <c r="C3287" i="5"/>
  <c r="L3286" i="5" s="1"/>
  <c r="D3287" i="5"/>
  <c r="M3286" i="5" s="1"/>
  <c r="A3288" i="5"/>
  <c r="B3288" i="5"/>
  <c r="K3287" i="5" s="1"/>
  <c r="C3288" i="5"/>
  <c r="L3287" i="5" s="1"/>
  <c r="D3288" i="5"/>
  <c r="M3287" i="5" s="1"/>
  <c r="A3289" i="5"/>
  <c r="B3289" i="5"/>
  <c r="K3288" i="5" s="1"/>
  <c r="C3289" i="5"/>
  <c r="L3288" i="5" s="1"/>
  <c r="D3289" i="5"/>
  <c r="M3288" i="5" s="1"/>
  <c r="A3290" i="5"/>
  <c r="B3290" i="5"/>
  <c r="K3289" i="5" s="1"/>
  <c r="C3290" i="5"/>
  <c r="L3289" i="5" s="1"/>
  <c r="D3290" i="5"/>
  <c r="M3289" i="5" s="1"/>
  <c r="A3291" i="5"/>
  <c r="B3291" i="5"/>
  <c r="K3290" i="5" s="1"/>
  <c r="C3291" i="5"/>
  <c r="L3290" i="5" s="1"/>
  <c r="D3291" i="5"/>
  <c r="M3290" i="5" s="1"/>
  <c r="A3292" i="5"/>
  <c r="B3292" i="5"/>
  <c r="K3291" i="5" s="1"/>
  <c r="C3292" i="5"/>
  <c r="L3291" i="5" s="1"/>
  <c r="D3292" i="5"/>
  <c r="M3291" i="5" s="1"/>
  <c r="A3293" i="5"/>
  <c r="B3293" i="5"/>
  <c r="K3292" i="5" s="1"/>
  <c r="C3293" i="5"/>
  <c r="L3292" i="5" s="1"/>
  <c r="D3293" i="5"/>
  <c r="M3292" i="5" s="1"/>
  <c r="A3294" i="5"/>
  <c r="B3294" i="5"/>
  <c r="K3293" i="5" s="1"/>
  <c r="C3294" i="5"/>
  <c r="L3293" i="5" s="1"/>
  <c r="D3294" i="5"/>
  <c r="M3293" i="5" s="1"/>
  <c r="A3295" i="5"/>
  <c r="B3295" i="5"/>
  <c r="K3294" i="5" s="1"/>
  <c r="C3295" i="5"/>
  <c r="L3294" i="5" s="1"/>
  <c r="D3295" i="5"/>
  <c r="M3294" i="5" s="1"/>
  <c r="A3296" i="5"/>
  <c r="B3296" i="5"/>
  <c r="K3295" i="5" s="1"/>
  <c r="C3296" i="5"/>
  <c r="L3295" i="5" s="1"/>
  <c r="D3296" i="5"/>
  <c r="M3295" i="5" s="1"/>
  <c r="A3297" i="5"/>
  <c r="B3297" i="5"/>
  <c r="K3296" i="5" s="1"/>
  <c r="C3297" i="5"/>
  <c r="L3296" i="5" s="1"/>
  <c r="D3297" i="5"/>
  <c r="M3296" i="5" s="1"/>
  <c r="A3298" i="5"/>
  <c r="B3298" i="5"/>
  <c r="K3297" i="5" s="1"/>
  <c r="C3298" i="5"/>
  <c r="L3297" i="5" s="1"/>
  <c r="D3298" i="5"/>
  <c r="M3297" i="5" s="1"/>
  <c r="A3299" i="5"/>
  <c r="B3299" i="5"/>
  <c r="K3298" i="5" s="1"/>
  <c r="C3299" i="5"/>
  <c r="L3298" i="5" s="1"/>
  <c r="D3299" i="5"/>
  <c r="M3298" i="5" s="1"/>
  <c r="A3300" i="5"/>
  <c r="B3300" i="5"/>
  <c r="K3299" i="5" s="1"/>
  <c r="C3300" i="5"/>
  <c r="L3299" i="5" s="1"/>
  <c r="D3300" i="5"/>
  <c r="M3299" i="5" s="1"/>
  <c r="A3301" i="5"/>
  <c r="B3301" i="5"/>
  <c r="K3300" i="5" s="1"/>
  <c r="C3301" i="5"/>
  <c r="L3300" i="5" s="1"/>
  <c r="D3301" i="5"/>
  <c r="M3300" i="5" s="1"/>
  <c r="A3302" i="5"/>
  <c r="B3302" i="5"/>
  <c r="K3301" i="5" s="1"/>
  <c r="C3302" i="5"/>
  <c r="L3301" i="5" s="1"/>
  <c r="D3302" i="5"/>
  <c r="M3301" i="5" s="1"/>
  <c r="A3303" i="5"/>
  <c r="B3303" i="5"/>
  <c r="K3302" i="5" s="1"/>
  <c r="C3303" i="5"/>
  <c r="L3302" i="5" s="1"/>
  <c r="D3303" i="5"/>
  <c r="M3302" i="5" s="1"/>
  <c r="A3304" i="5"/>
  <c r="B3304" i="5"/>
  <c r="K3303" i="5" s="1"/>
  <c r="C3304" i="5"/>
  <c r="L3303" i="5" s="1"/>
  <c r="D3304" i="5"/>
  <c r="M3303" i="5" s="1"/>
  <c r="A3305" i="5"/>
  <c r="B3305" i="5"/>
  <c r="K3304" i="5" s="1"/>
  <c r="C3305" i="5"/>
  <c r="L3304" i="5" s="1"/>
  <c r="D3305" i="5"/>
  <c r="M3304" i="5" s="1"/>
  <c r="A3306" i="5"/>
  <c r="B3306" i="5"/>
  <c r="K3305" i="5" s="1"/>
  <c r="C3306" i="5"/>
  <c r="L3305" i="5" s="1"/>
  <c r="D3306" i="5"/>
  <c r="M3305" i="5" s="1"/>
  <c r="A3307" i="5"/>
  <c r="B3307" i="5"/>
  <c r="K3306" i="5" s="1"/>
  <c r="C3307" i="5"/>
  <c r="L3306" i="5" s="1"/>
  <c r="D3307" i="5"/>
  <c r="M3306" i="5" s="1"/>
  <c r="A3308" i="5"/>
  <c r="B3308" i="5"/>
  <c r="K3307" i="5" s="1"/>
  <c r="C3308" i="5"/>
  <c r="L3307" i="5" s="1"/>
  <c r="D3308" i="5"/>
  <c r="M3307" i="5" s="1"/>
  <c r="A3309" i="5"/>
  <c r="B3309" i="5"/>
  <c r="K3308" i="5" s="1"/>
  <c r="C3309" i="5"/>
  <c r="L3308" i="5" s="1"/>
  <c r="D3309" i="5"/>
  <c r="M3308" i="5" s="1"/>
  <c r="A3310" i="5"/>
  <c r="B3310" i="5"/>
  <c r="K3309" i="5" s="1"/>
  <c r="C3310" i="5"/>
  <c r="L3309" i="5" s="1"/>
  <c r="D3310" i="5"/>
  <c r="M3309" i="5" s="1"/>
  <c r="A3311" i="5"/>
  <c r="B3311" i="5"/>
  <c r="K3310" i="5" s="1"/>
  <c r="C3311" i="5"/>
  <c r="L3310" i="5" s="1"/>
  <c r="D3311" i="5"/>
  <c r="M3310" i="5" s="1"/>
  <c r="A3312" i="5"/>
  <c r="B3312" i="5"/>
  <c r="K3311" i="5" s="1"/>
  <c r="C3312" i="5"/>
  <c r="L3311" i="5" s="1"/>
  <c r="D3312" i="5"/>
  <c r="M3311" i="5" s="1"/>
  <c r="A3313" i="5"/>
  <c r="B3313" i="5"/>
  <c r="K3312" i="5" s="1"/>
  <c r="C3313" i="5"/>
  <c r="L3312" i="5" s="1"/>
  <c r="D3313" i="5"/>
  <c r="M3312" i="5" s="1"/>
  <c r="A3314" i="5"/>
  <c r="B3314" i="5"/>
  <c r="K3313" i="5" s="1"/>
  <c r="C3314" i="5"/>
  <c r="L3313" i="5" s="1"/>
  <c r="D3314" i="5"/>
  <c r="M3313" i="5" s="1"/>
  <c r="A3315" i="5"/>
  <c r="B3315" i="5"/>
  <c r="K3314" i="5" s="1"/>
  <c r="C3315" i="5"/>
  <c r="L3314" i="5" s="1"/>
  <c r="D3315" i="5"/>
  <c r="M3314" i="5" s="1"/>
  <c r="A3316" i="5"/>
  <c r="B3316" i="5"/>
  <c r="K3315" i="5" s="1"/>
  <c r="C3316" i="5"/>
  <c r="L3315" i="5" s="1"/>
  <c r="D3316" i="5"/>
  <c r="M3315" i="5" s="1"/>
  <c r="A3317" i="5"/>
  <c r="B3317" i="5"/>
  <c r="K3316" i="5" s="1"/>
  <c r="C3317" i="5"/>
  <c r="L3316" i="5" s="1"/>
  <c r="D3317" i="5"/>
  <c r="M3316" i="5" s="1"/>
  <c r="A3318" i="5"/>
  <c r="B3318" i="5"/>
  <c r="K3317" i="5" s="1"/>
  <c r="C3318" i="5"/>
  <c r="L3317" i="5" s="1"/>
  <c r="D3318" i="5"/>
  <c r="M3317" i="5" s="1"/>
  <c r="A3319" i="5"/>
  <c r="B3319" i="5"/>
  <c r="K3318" i="5" s="1"/>
  <c r="C3319" i="5"/>
  <c r="L3318" i="5" s="1"/>
  <c r="D3319" i="5"/>
  <c r="M3318" i="5" s="1"/>
  <c r="A3320" i="5"/>
  <c r="B3320" i="5"/>
  <c r="K3319" i="5" s="1"/>
  <c r="C3320" i="5"/>
  <c r="L3319" i="5" s="1"/>
  <c r="D3320" i="5"/>
  <c r="M3319" i="5" s="1"/>
  <c r="A3321" i="5"/>
  <c r="B3321" i="5"/>
  <c r="K3320" i="5" s="1"/>
  <c r="C3321" i="5"/>
  <c r="L3320" i="5" s="1"/>
  <c r="D3321" i="5"/>
  <c r="M3320" i="5" s="1"/>
  <c r="A3322" i="5"/>
  <c r="B3322" i="5"/>
  <c r="K3321" i="5" s="1"/>
  <c r="C3322" i="5"/>
  <c r="L3321" i="5" s="1"/>
  <c r="D3322" i="5"/>
  <c r="M3321" i="5" s="1"/>
  <c r="A3323" i="5"/>
  <c r="B3323" i="5"/>
  <c r="K3322" i="5" s="1"/>
  <c r="C3323" i="5"/>
  <c r="L3322" i="5" s="1"/>
  <c r="D3323" i="5"/>
  <c r="M3322" i="5" s="1"/>
  <c r="A3324" i="5"/>
  <c r="B3324" i="5"/>
  <c r="K3323" i="5" s="1"/>
  <c r="C3324" i="5"/>
  <c r="L3323" i="5" s="1"/>
  <c r="D3324" i="5"/>
  <c r="M3323" i="5" s="1"/>
  <c r="A3325" i="5"/>
  <c r="B3325" i="5"/>
  <c r="K3324" i="5" s="1"/>
  <c r="C3325" i="5"/>
  <c r="L3324" i="5" s="1"/>
  <c r="D3325" i="5"/>
  <c r="M3324" i="5" s="1"/>
  <c r="A3326" i="5"/>
  <c r="B3326" i="5"/>
  <c r="K3325" i="5" s="1"/>
  <c r="C3326" i="5"/>
  <c r="L3325" i="5" s="1"/>
  <c r="D3326" i="5"/>
  <c r="M3325" i="5" s="1"/>
  <c r="A3327" i="5"/>
  <c r="B3327" i="5"/>
  <c r="K3326" i="5" s="1"/>
  <c r="C3327" i="5"/>
  <c r="L3326" i="5" s="1"/>
  <c r="D3327" i="5"/>
  <c r="M3326" i="5" s="1"/>
  <c r="A3328" i="5"/>
  <c r="B3328" i="5"/>
  <c r="K3327" i="5" s="1"/>
  <c r="C3328" i="5"/>
  <c r="L3327" i="5" s="1"/>
  <c r="D3328" i="5"/>
  <c r="M3327" i="5" s="1"/>
  <c r="A3329" i="5"/>
  <c r="B3329" i="5"/>
  <c r="K3328" i="5" s="1"/>
  <c r="C3329" i="5"/>
  <c r="L3328" i="5" s="1"/>
  <c r="D3329" i="5"/>
  <c r="M3328" i="5" s="1"/>
  <c r="A3330" i="5"/>
  <c r="B3330" i="5"/>
  <c r="K3329" i="5" s="1"/>
  <c r="C3330" i="5"/>
  <c r="L3329" i="5" s="1"/>
  <c r="D3330" i="5"/>
  <c r="M3329" i="5" s="1"/>
  <c r="A3331" i="5"/>
  <c r="B3331" i="5"/>
  <c r="K3330" i="5" s="1"/>
  <c r="C3331" i="5"/>
  <c r="L3330" i="5" s="1"/>
  <c r="D3331" i="5"/>
  <c r="M3330" i="5" s="1"/>
  <c r="A3332" i="5"/>
  <c r="B3332" i="5"/>
  <c r="K3331" i="5" s="1"/>
  <c r="C3332" i="5"/>
  <c r="L3331" i="5" s="1"/>
  <c r="D3332" i="5"/>
  <c r="M3331" i="5" s="1"/>
  <c r="A3333" i="5"/>
  <c r="B3333" i="5"/>
  <c r="K3332" i="5" s="1"/>
  <c r="C3333" i="5"/>
  <c r="L3332" i="5" s="1"/>
  <c r="D3333" i="5"/>
  <c r="M3332" i="5" s="1"/>
  <c r="A3334" i="5"/>
  <c r="B3334" i="5"/>
  <c r="K3333" i="5" s="1"/>
  <c r="C3334" i="5"/>
  <c r="L3333" i="5" s="1"/>
  <c r="D3334" i="5"/>
  <c r="M3333" i="5" s="1"/>
  <c r="A3335" i="5"/>
  <c r="B3335" i="5"/>
  <c r="K3334" i="5" s="1"/>
  <c r="C3335" i="5"/>
  <c r="L3334" i="5" s="1"/>
  <c r="D3335" i="5"/>
  <c r="M3334" i="5" s="1"/>
  <c r="A3336" i="5"/>
  <c r="B3336" i="5"/>
  <c r="K3335" i="5" s="1"/>
  <c r="C3336" i="5"/>
  <c r="L3335" i="5" s="1"/>
  <c r="D3336" i="5"/>
  <c r="M3335" i="5" s="1"/>
  <c r="A3337" i="5"/>
  <c r="B3337" i="5"/>
  <c r="K3336" i="5" s="1"/>
  <c r="C3337" i="5"/>
  <c r="L3336" i="5" s="1"/>
  <c r="D3337" i="5"/>
  <c r="M3336" i="5" s="1"/>
  <c r="A3338" i="5"/>
  <c r="B3338" i="5"/>
  <c r="K3337" i="5" s="1"/>
  <c r="C3338" i="5"/>
  <c r="L3337" i="5" s="1"/>
  <c r="D3338" i="5"/>
  <c r="M3337" i="5" s="1"/>
  <c r="A3339" i="5"/>
  <c r="B3339" i="5"/>
  <c r="K3338" i="5" s="1"/>
  <c r="C3339" i="5"/>
  <c r="L3338" i="5" s="1"/>
  <c r="D3339" i="5"/>
  <c r="M3338" i="5" s="1"/>
  <c r="A3340" i="5"/>
  <c r="B3340" i="5"/>
  <c r="K3339" i="5" s="1"/>
  <c r="C3340" i="5"/>
  <c r="L3339" i="5" s="1"/>
  <c r="D3340" i="5"/>
  <c r="M3339" i="5" s="1"/>
  <c r="A3341" i="5"/>
  <c r="B3341" i="5"/>
  <c r="K3340" i="5" s="1"/>
  <c r="C3341" i="5"/>
  <c r="L3340" i="5" s="1"/>
  <c r="D3341" i="5"/>
  <c r="M3340" i="5" s="1"/>
  <c r="A3342" i="5"/>
  <c r="B3342" i="5"/>
  <c r="K3341" i="5" s="1"/>
  <c r="C3342" i="5"/>
  <c r="L3341" i="5" s="1"/>
  <c r="D3342" i="5"/>
  <c r="M3341" i="5" s="1"/>
  <c r="A3343" i="5"/>
  <c r="B3343" i="5"/>
  <c r="K3342" i="5" s="1"/>
  <c r="C3343" i="5"/>
  <c r="L3342" i="5" s="1"/>
  <c r="D3343" i="5"/>
  <c r="M3342" i="5" s="1"/>
  <c r="A3344" i="5"/>
  <c r="B3344" i="5"/>
  <c r="K3343" i="5" s="1"/>
  <c r="C3344" i="5"/>
  <c r="L3343" i="5" s="1"/>
  <c r="D3344" i="5"/>
  <c r="M3343" i="5" s="1"/>
  <c r="A3345" i="5"/>
  <c r="B3345" i="5"/>
  <c r="K3344" i="5" s="1"/>
  <c r="C3345" i="5"/>
  <c r="L3344" i="5" s="1"/>
  <c r="D3345" i="5"/>
  <c r="M3344" i="5" s="1"/>
  <c r="A3346" i="5"/>
  <c r="B3346" i="5"/>
  <c r="K3345" i="5" s="1"/>
  <c r="C3346" i="5"/>
  <c r="L3345" i="5" s="1"/>
  <c r="D3346" i="5"/>
  <c r="M3345" i="5" s="1"/>
  <c r="A3347" i="5"/>
  <c r="B3347" i="5"/>
  <c r="K3346" i="5" s="1"/>
  <c r="C3347" i="5"/>
  <c r="L3346" i="5" s="1"/>
  <c r="D3347" i="5"/>
  <c r="M3346" i="5" s="1"/>
  <c r="A3348" i="5"/>
  <c r="B3348" i="5"/>
  <c r="K3347" i="5" s="1"/>
  <c r="C3348" i="5"/>
  <c r="L3347" i="5" s="1"/>
  <c r="D3348" i="5"/>
  <c r="M3347" i="5" s="1"/>
  <c r="A3349" i="5"/>
  <c r="B3349" i="5"/>
  <c r="K3348" i="5" s="1"/>
  <c r="C3349" i="5"/>
  <c r="L3348" i="5" s="1"/>
  <c r="D3349" i="5"/>
  <c r="M3348" i="5" s="1"/>
  <c r="A3350" i="5"/>
  <c r="B3350" i="5"/>
  <c r="K3349" i="5" s="1"/>
  <c r="C3350" i="5"/>
  <c r="L3349" i="5" s="1"/>
  <c r="D3350" i="5"/>
  <c r="M3349" i="5" s="1"/>
  <c r="A3351" i="5"/>
  <c r="B3351" i="5"/>
  <c r="K3350" i="5" s="1"/>
  <c r="C3351" i="5"/>
  <c r="L3350" i="5" s="1"/>
  <c r="D3351" i="5"/>
  <c r="M3350" i="5" s="1"/>
  <c r="A3352" i="5"/>
  <c r="B3352" i="5"/>
  <c r="K3351" i="5" s="1"/>
  <c r="C3352" i="5"/>
  <c r="L3351" i="5" s="1"/>
  <c r="D3352" i="5"/>
  <c r="M3351" i="5" s="1"/>
  <c r="A3353" i="5"/>
  <c r="B3353" i="5"/>
  <c r="K3352" i="5" s="1"/>
  <c r="C3353" i="5"/>
  <c r="L3352" i="5" s="1"/>
  <c r="D3353" i="5"/>
  <c r="M3352" i="5" s="1"/>
  <c r="A3354" i="5"/>
  <c r="B3354" i="5"/>
  <c r="K3353" i="5" s="1"/>
  <c r="C3354" i="5"/>
  <c r="L3353" i="5" s="1"/>
  <c r="D3354" i="5"/>
  <c r="M3353" i="5" s="1"/>
  <c r="A3355" i="5"/>
  <c r="B3355" i="5"/>
  <c r="K3354" i="5" s="1"/>
  <c r="C3355" i="5"/>
  <c r="L3354" i="5" s="1"/>
  <c r="D3355" i="5"/>
  <c r="M3354" i="5" s="1"/>
  <c r="A3356" i="5"/>
  <c r="B3356" i="5"/>
  <c r="K3355" i="5" s="1"/>
  <c r="C3356" i="5"/>
  <c r="L3355" i="5" s="1"/>
  <c r="D3356" i="5"/>
  <c r="M3355" i="5" s="1"/>
  <c r="A3357" i="5"/>
  <c r="B3357" i="5"/>
  <c r="K3356" i="5" s="1"/>
  <c r="C3357" i="5"/>
  <c r="L3356" i="5" s="1"/>
  <c r="D3357" i="5"/>
  <c r="M3356" i="5" s="1"/>
  <c r="A3358" i="5"/>
  <c r="B3358" i="5"/>
  <c r="K3357" i="5" s="1"/>
  <c r="C3358" i="5"/>
  <c r="L3357" i="5" s="1"/>
  <c r="D3358" i="5"/>
  <c r="M3357" i="5" s="1"/>
  <c r="A3359" i="5"/>
  <c r="B3359" i="5"/>
  <c r="K3358" i="5" s="1"/>
  <c r="C3359" i="5"/>
  <c r="L3358" i="5" s="1"/>
  <c r="D3359" i="5"/>
  <c r="M3358" i="5" s="1"/>
  <c r="A3360" i="5"/>
  <c r="B3360" i="5"/>
  <c r="K3359" i="5" s="1"/>
  <c r="C3360" i="5"/>
  <c r="L3359" i="5" s="1"/>
  <c r="D3360" i="5"/>
  <c r="M3359" i="5" s="1"/>
  <c r="A3361" i="5"/>
  <c r="B3361" i="5"/>
  <c r="K3360" i="5" s="1"/>
  <c r="C3361" i="5"/>
  <c r="L3360" i="5" s="1"/>
  <c r="D3361" i="5"/>
  <c r="M3360" i="5" s="1"/>
  <c r="A3362" i="5"/>
  <c r="B3362" i="5"/>
  <c r="K3361" i="5" s="1"/>
  <c r="C3362" i="5"/>
  <c r="L3361" i="5" s="1"/>
  <c r="D3362" i="5"/>
  <c r="M3361" i="5" s="1"/>
  <c r="A3363" i="5"/>
  <c r="B3363" i="5"/>
  <c r="K3362" i="5" s="1"/>
  <c r="C3363" i="5"/>
  <c r="L3362" i="5" s="1"/>
  <c r="D3363" i="5"/>
  <c r="M3362" i="5" s="1"/>
  <c r="A3364" i="5"/>
  <c r="B3364" i="5"/>
  <c r="K3363" i="5" s="1"/>
  <c r="C3364" i="5"/>
  <c r="L3363" i="5" s="1"/>
  <c r="D3364" i="5"/>
  <c r="M3363" i="5" s="1"/>
  <c r="A3365" i="5"/>
  <c r="B3365" i="5"/>
  <c r="K3364" i="5" s="1"/>
  <c r="C3365" i="5"/>
  <c r="L3364" i="5" s="1"/>
  <c r="D3365" i="5"/>
  <c r="M3364" i="5" s="1"/>
  <c r="A3366" i="5"/>
  <c r="B3366" i="5"/>
  <c r="K3365" i="5" s="1"/>
  <c r="C3366" i="5"/>
  <c r="L3365" i="5" s="1"/>
  <c r="D3366" i="5"/>
  <c r="M3365" i="5" s="1"/>
  <c r="A3367" i="5"/>
  <c r="B3367" i="5"/>
  <c r="K3366" i="5" s="1"/>
  <c r="C3367" i="5"/>
  <c r="L3366" i="5" s="1"/>
  <c r="D3367" i="5"/>
  <c r="M3366" i="5" s="1"/>
  <c r="A3368" i="5"/>
  <c r="B3368" i="5"/>
  <c r="K3367" i="5" s="1"/>
  <c r="C3368" i="5"/>
  <c r="L3367" i="5" s="1"/>
  <c r="D3368" i="5"/>
  <c r="M3367" i="5" s="1"/>
  <c r="A3369" i="5"/>
  <c r="B3369" i="5"/>
  <c r="K3368" i="5" s="1"/>
  <c r="C3369" i="5"/>
  <c r="L3368" i="5" s="1"/>
  <c r="D3369" i="5"/>
  <c r="M3368" i="5" s="1"/>
  <c r="A3370" i="5"/>
  <c r="B3370" i="5"/>
  <c r="K3369" i="5" s="1"/>
  <c r="C3370" i="5"/>
  <c r="L3369" i="5" s="1"/>
  <c r="D3370" i="5"/>
  <c r="M3369" i="5" s="1"/>
  <c r="A3371" i="5"/>
  <c r="B3371" i="5"/>
  <c r="K3370" i="5" s="1"/>
  <c r="C3371" i="5"/>
  <c r="L3370" i="5" s="1"/>
  <c r="D3371" i="5"/>
  <c r="M3370" i="5" s="1"/>
  <c r="A3372" i="5"/>
  <c r="B3372" i="5"/>
  <c r="K3371" i="5" s="1"/>
  <c r="C3372" i="5"/>
  <c r="L3371" i="5" s="1"/>
  <c r="D3372" i="5"/>
  <c r="M3371" i="5" s="1"/>
  <c r="A3373" i="5"/>
  <c r="B3373" i="5"/>
  <c r="K3372" i="5" s="1"/>
  <c r="C3373" i="5"/>
  <c r="L3372" i="5" s="1"/>
  <c r="D3373" i="5"/>
  <c r="M3372" i="5" s="1"/>
  <c r="A3374" i="5"/>
  <c r="B3374" i="5"/>
  <c r="K3373" i="5" s="1"/>
  <c r="C3374" i="5"/>
  <c r="L3373" i="5" s="1"/>
  <c r="D3374" i="5"/>
  <c r="M3373" i="5" s="1"/>
  <c r="A3375" i="5"/>
  <c r="B3375" i="5"/>
  <c r="K3374" i="5" s="1"/>
  <c r="C3375" i="5"/>
  <c r="L3374" i="5" s="1"/>
  <c r="D3375" i="5"/>
  <c r="M3374" i="5" s="1"/>
  <c r="A3376" i="5"/>
  <c r="B3376" i="5"/>
  <c r="K3375" i="5" s="1"/>
  <c r="C3376" i="5"/>
  <c r="L3375" i="5" s="1"/>
  <c r="D3376" i="5"/>
  <c r="M3375" i="5" s="1"/>
  <c r="A3377" i="5"/>
  <c r="B3377" i="5"/>
  <c r="K3376" i="5" s="1"/>
  <c r="C3377" i="5"/>
  <c r="L3376" i="5" s="1"/>
  <c r="D3377" i="5"/>
  <c r="M3376" i="5" s="1"/>
  <c r="A3378" i="5"/>
  <c r="B3378" i="5"/>
  <c r="K3377" i="5" s="1"/>
  <c r="C3378" i="5"/>
  <c r="L3377" i="5" s="1"/>
  <c r="D3378" i="5"/>
  <c r="M3377" i="5" s="1"/>
  <c r="A3379" i="5"/>
  <c r="B3379" i="5"/>
  <c r="K3378" i="5" s="1"/>
  <c r="C3379" i="5"/>
  <c r="L3378" i="5" s="1"/>
  <c r="D3379" i="5"/>
  <c r="M3378" i="5" s="1"/>
  <c r="A3380" i="5"/>
  <c r="B3380" i="5"/>
  <c r="K3379" i="5" s="1"/>
  <c r="C3380" i="5"/>
  <c r="L3379" i="5" s="1"/>
  <c r="D3380" i="5"/>
  <c r="M3379" i="5" s="1"/>
  <c r="A3381" i="5"/>
  <c r="B3381" i="5"/>
  <c r="K3380" i="5" s="1"/>
  <c r="C3381" i="5"/>
  <c r="L3380" i="5" s="1"/>
  <c r="D3381" i="5"/>
  <c r="M3380" i="5" s="1"/>
  <c r="A3382" i="5"/>
  <c r="B3382" i="5"/>
  <c r="K3381" i="5" s="1"/>
  <c r="C3382" i="5"/>
  <c r="L3381" i="5" s="1"/>
  <c r="D3382" i="5"/>
  <c r="M3381" i="5" s="1"/>
  <c r="A3383" i="5"/>
  <c r="B3383" i="5"/>
  <c r="K3382" i="5" s="1"/>
  <c r="C3383" i="5"/>
  <c r="L3382" i="5" s="1"/>
  <c r="D3383" i="5"/>
  <c r="M3382" i="5" s="1"/>
  <c r="A3384" i="5"/>
  <c r="B3384" i="5"/>
  <c r="K3383" i="5" s="1"/>
  <c r="C3384" i="5"/>
  <c r="L3383" i="5" s="1"/>
  <c r="D3384" i="5"/>
  <c r="M3383" i="5" s="1"/>
  <c r="A3385" i="5"/>
  <c r="B3385" i="5"/>
  <c r="K3384" i="5" s="1"/>
  <c r="C3385" i="5"/>
  <c r="L3384" i="5" s="1"/>
  <c r="D3385" i="5"/>
  <c r="M3384" i="5" s="1"/>
  <c r="A3386" i="5"/>
  <c r="B3386" i="5"/>
  <c r="K3385" i="5" s="1"/>
  <c r="C3386" i="5"/>
  <c r="L3385" i="5" s="1"/>
  <c r="D3386" i="5"/>
  <c r="M3385" i="5" s="1"/>
  <c r="A3387" i="5"/>
  <c r="B3387" i="5"/>
  <c r="K3386" i="5" s="1"/>
  <c r="C3387" i="5"/>
  <c r="L3386" i="5" s="1"/>
  <c r="D3387" i="5"/>
  <c r="M3386" i="5" s="1"/>
  <c r="A3388" i="5"/>
  <c r="B3388" i="5"/>
  <c r="K3387" i="5" s="1"/>
  <c r="C3388" i="5"/>
  <c r="L3387" i="5" s="1"/>
  <c r="D3388" i="5"/>
  <c r="M3387" i="5" s="1"/>
  <c r="A3389" i="5"/>
  <c r="B3389" i="5"/>
  <c r="K3388" i="5" s="1"/>
  <c r="C3389" i="5"/>
  <c r="L3388" i="5" s="1"/>
  <c r="D3389" i="5"/>
  <c r="M3388" i="5" s="1"/>
  <c r="A3390" i="5"/>
  <c r="B3390" i="5"/>
  <c r="K3389" i="5" s="1"/>
  <c r="C3390" i="5"/>
  <c r="L3389" i="5" s="1"/>
  <c r="D3390" i="5"/>
  <c r="M3389" i="5" s="1"/>
  <c r="A3391" i="5"/>
  <c r="B3391" i="5"/>
  <c r="K3390" i="5" s="1"/>
  <c r="C3391" i="5"/>
  <c r="L3390" i="5" s="1"/>
  <c r="D3391" i="5"/>
  <c r="M3390" i="5" s="1"/>
  <c r="A3392" i="5"/>
  <c r="B3392" i="5"/>
  <c r="K3391" i="5" s="1"/>
  <c r="C3392" i="5"/>
  <c r="L3391" i="5" s="1"/>
  <c r="D3392" i="5"/>
  <c r="M3391" i="5" s="1"/>
  <c r="A3393" i="5"/>
  <c r="B3393" i="5"/>
  <c r="K3392" i="5" s="1"/>
  <c r="C3393" i="5"/>
  <c r="L3392" i="5" s="1"/>
  <c r="D3393" i="5"/>
  <c r="M3392" i="5" s="1"/>
  <c r="A3394" i="5"/>
  <c r="B3394" i="5"/>
  <c r="K3393" i="5" s="1"/>
  <c r="C3394" i="5"/>
  <c r="L3393" i="5" s="1"/>
  <c r="D3394" i="5"/>
  <c r="M3393" i="5" s="1"/>
  <c r="A3395" i="5"/>
  <c r="B3395" i="5"/>
  <c r="K3394" i="5" s="1"/>
  <c r="C3395" i="5"/>
  <c r="L3394" i="5" s="1"/>
  <c r="D3395" i="5"/>
  <c r="M3394" i="5" s="1"/>
  <c r="A3396" i="5"/>
  <c r="B3396" i="5"/>
  <c r="K3395" i="5" s="1"/>
  <c r="C3396" i="5"/>
  <c r="L3395" i="5" s="1"/>
  <c r="D3396" i="5"/>
  <c r="M3395" i="5" s="1"/>
  <c r="A3397" i="5"/>
  <c r="B3397" i="5"/>
  <c r="K3396" i="5" s="1"/>
  <c r="C3397" i="5"/>
  <c r="L3396" i="5" s="1"/>
  <c r="D3397" i="5"/>
  <c r="M3396" i="5" s="1"/>
  <c r="A3398" i="5"/>
  <c r="B3398" i="5"/>
  <c r="K3397" i="5" s="1"/>
  <c r="C3398" i="5"/>
  <c r="L3397" i="5" s="1"/>
  <c r="D3398" i="5"/>
  <c r="M3397" i="5" s="1"/>
  <c r="A3399" i="5"/>
  <c r="B3399" i="5"/>
  <c r="K3398" i="5" s="1"/>
  <c r="C3399" i="5"/>
  <c r="L3398" i="5" s="1"/>
  <c r="D3399" i="5"/>
  <c r="M3398" i="5" s="1"/>
  <c r="A3400" i="5"/>
  <c r="B3400" i="5"/>
  <c r="K3399" i="5" s="1"/>
  <c r="C3400" i="5"/>
  <c r="L3399" i="5" s="1"/>
  <c r="D3400" i="5"/>
  <c r="M3399" i="5" s="1"/>
  <c r="A3401" i="5"/>
  <c r="B3401" i="5"/>
  <c r="K3400" i="5" s="1"/>
  <c r="C3401" i="5"/>
  <c r="L3400" i="5" s="1"/>
  <c r="D3401" i="5"/>
  <c r="M3400" i="5" s="1"/>
  <c r="A3402" i="5"/>
  <c r="B3402" i="5"/>
  <c r="K3401" i="5" s="1"/>
  <c r="C3402" i="5"/>
  <c r="L3401" i="5" s="1"/>
  <c r="D3402" i="5"/>
  <c r="M3401" i="5" s="1"/>
  <c r="A3403" i="5"/>
  <c r="B3403" i="5"/>
  <c r="K3402" i="5" s="1"/>
  <c r="C3403" i="5"/>
  <c r="L3402" i="5" s="1"/>
  <c r="D3403" i="5"/>
  <c r="M3402" i="5" s="1"/>
  <c r="A3404" i="5"/>
  <c r="B3404" i="5"/>
  <c r="K3403" i="5" s="1"/>
  <c r="C3404" i="5"/>
  <c r="L3403" i="5" s="1"/>
  <c r="D3404" i="5"/>
  <c r="M3403" i="5" s="1"/>
  <c r="A3405" i="5"/>
  <c r="B3405" i="5"/>
  <c r="K3404" i="5" s="1"/>
  <c r="C3405" i="5"/>
  <c r="L3404" i="5" s="1"/>
  <c r="D3405" i="5"/>
  <c r="M3404" i="5" s="1"/>
  <c r="A3406" i="5"/>
  <c r="B3406" i="5"/>
  <c r="K3405" i="5" s="1"/>
  <c r="C3406" i="5"/>
  <c r="L3405" i="5" s="1"/>
  <c r="D3406" i="5"/>
  <c r="M3405" i="5" s="1"/>
  <c r="A3407" i="5"/>
  <c r="B3407" i="5"/>
  <c r="K3406" i="5" s="1"/>
  <c r="C3407" i="5"/>
  <c r="L3406" i="5" s="1"/>
  <c r="D3407" i="5"/>
  <c r="M3406" i="5" s="1"/>
  <c r="A3408" i="5"/>
  <c r="B3408" i="5"/>
  <c r="K3407" i="5" s="1"/>
  <c r="C3408" i="5"/>
  <c r="L3407" i="5" s="1"/>
  <c r="D3408" i="5"/>
  <c r="M3407" i="5" s="1"/>
  <c r="A3409" i="5"/>
  <c r="B3409" i="5"/>
  <c r="K3408" i="5" s="1"/>
  <c r="C3409" i="5"/>
  <c r="L3408" i="5" s="1"/>
  <c r="D3409" i="5"/>
  <c r="M3408" i="5" s="1"/>
  <c r="A3410" i="5"/>
  <c r="B3410" i="5"/>
  <c r="K3409" i="5" s="1"/>
  <c r="C3410" i="5"/>
  <c r="L3409" i="5" s="1"/>
  <c r="D3410" i="5"/>
  <c r="M3409" i="5" s="1"/>
  <c r="A3411" i="5"/>
  <c r="B3411" i="5"/>
  <c r="K3410" i="5" s="1"/>
  <c r="C3411" i="5"/>
  <c r="L3410" i="5" s="1"/>
  <c r="D3411" i="5"/>
  <c r="M3410" i="5" s="1"/>
  <c r="A3412" i="5"/>
  <c r="B3412" i="5"/>
  <c r="K3411" i="5" s="1"/>
  <c r="C3412" i="5"/>
  <c r="L3411" i="5" s="1"/>
  <c r="D3412" i="5"/>
  <c r="M3411" i="5" s="1"/>
  <c r="A3413" i="5"/>
  <c r="B3413" i="5"/>
  <c r="K3412" i="5" s="1"/>
  <c r="C3413" i="5"/>
  <c r="L3412" i="5" s="1"/>
  <c r="D3413" i="5"/>
  <c r="M3412" i="5" s="1"/>
  <c r="A3414" i="5"/>
  <c r="B3414" i="5"/>
  <c r="K3413" i="5" s="1"/>
  <c r="C3414" i="5"/>
  <c r="L3413" i="5" s="1"/>
  <c r="D3414" i="5"/>
  <c r="M3413" i="5" s="1"/>
  <c r="A3415" i="5"/>
  <c r="B3415" i="5"/>
  <c r="K3414" i="5" s="1"/>
  <c r="C3415" i="5"/>
  <c r="L3414" i="5" s="1"/>
  <c r="D3415" i="5"/>
  <c r="M3414" i="5" s="1"/>
  <c r="A3416" i="5"/>
  <c r="B3416" i="5"/>
  <c r="K3415" i="5" s="1"/>
  <c r="C3416" i="5"/>
  <c r="L3415" i="5" s="1"/>
  <c r="D3416" i="5"/>
  <c r="M3415" i="5" s="1"/>
  <c r="A3417" i="5"/>
  <c r="B3417" i="5"/>
  <c r="K3416" i="5" s="1"/>
  <c r="C3417" i="5"/>
  <c r="L3416" i="5" s="1"/>
  <c r="D3417" i="5"/>
  <c r="M3416" i="5" s="1"/>
  <c r="A3418" i="5"/>
  <c r="B3418" i="5"/>
  <c r="K3417" i="5" s="1"/>
  <c r="C3418" i="5"/>
  <c r="L3417" i="5" s="1"/>
  <c r="D3418" i="5"/>
  <c r="M3417" i="5" s="1"/>
  <c r="A3419" i="5"/>
  <c r="B3419" i="5"/>
  <c r="K3418" i="5" s="1"/>
  <c r="C3419" i="5"/>
  <c r="L3418" i="5" s="1"/>
  <c r="D3419" i="5"/>
  <c r="M3418" i="5" s="1"/>
  <c r="A3420" i="5"/>
  <c r="B3420" i="5"/>
  <c r="K3419" i="5" s="1"/>
  <c r="C3420" i="5"/>
  <c r="L3419" i="5" s="1"/>
  <c r="D3420" i="5"/>
  <c r="M3419" i="5" s="1"/>
  <c r="A3421" i="5"/>
  <c r="B3421" i="5"/>
  <c r="K3420" i="5" s="1"/>
  <c r="C3421" i="5"/>
  <c r="L3420" i="5" s="1"/>
  <c r="D3421" i="5"/>
  <c r="M3420" i="5" s="1"/>
  <c r="A3422" i="5"/>
  <c r="B3422" i="5"/>
  <c r="K3421" i="5" s="1"/>
  <c r="C3422" i="5"/>
  <c r="L3421" i="5" s="1"/>
  <c r="D3422" i="5"/>
  <c r="M3421" i="5" s="1"/>
  <c r="A3423" i="5"/>
  <c r="B3423" i="5"/>
  <c r="K3422" i="5" s="1"/>
  <c r="C3423" i="5"/>
  <c r="L3422" i="5" s="1"/>
  <c r="D3423" i="5"/>
  <c r="M3422" i="5" s="1"/>
  <c r="A3424" i="5"/>
  <c r="B3424" i="5"/>
  <c r="K3423" i="5" s="1"/>
  <c r="C3424" i="5"/>
  <c r="L3423" i="5" s="1"/>
  <c r="D3424" i="5"/>
  <c r="M3423" i="5" s="1"/>
  <c r="A3425" i="5"/>
  <c r="B3425" i="5"/>
  <c r="K3424" i="5" s="1"/>
  <c r="C3425" i="5"/>
  <c r="L3424" i="5" s="1"/>
  <c r="D3425" i="5"/>
  <c r="M3424" i="5" s="1"/>
  <c r="A3426" i="5"/>
  <c r="B3426" i="5"/>
  <c r="K3425" i="5" s="1"/>
  <c r="C3426" i="5"/>
  <c r="L3425" i="5" s="1"/>
  <c r="D3426" i="5"/>
  <c r="M3425" i="5" s="1"/>
  <c r="A3427" i="5"/>
  <c r="B3427" i="5"/>
  <c r="K3426" i="5" s="1"/>
  <c r="C3427" i="5"/>
  <c r="L3426" i="5" s="1"/>
  <c r="D3427" i="5"/>
  <c r="M3426" i="5" s="1"/>
  <c r="A3428" i="5"/>
  <c r="B3428" i="5"/>
  <c r="K3427" i="5" s="1"/>
  <c r="C3428" i="5"/>
  <c r="L3427" i="5" s="1"/>
  <c r="D3428" i="5"/>
  <c r="M3427" i="5" s="1"/>
  <c r="A3429" i="5"/>
  <c r="B3429" i="5"/>
  <c r="K3428" i="5" s="1"/>
  <c r="C3429" i="5"/>
  <c r="L3428" i="5" s="1"/>
  <c r="D3429" i="5"/>
  <c r="M3428" i="5" s="1"/>
  <c r="A3430" i="5"/>
  <c r="B3430" i="5"/>
  <c r="K3429" i="5" s="1"/>
  <c r="C3430" i="5"/>
  <c r="L3429" i="5" s="1"/>
  <c r="D3430" i="5"/>
  <c r="M3429" i="5" s="1"/>
  <c r="A3431" i="5"/>
  <c r="B3431" i="5"/>
  <c r="K3430" i="5" s="1"/>
  <c r="C3431" i="5"/>
  <c r="L3430" i="5" s="1"/>
  <c r="D3431" i="5"/>
  <c r="M3430" i="5" s="1"/>
  <c r="A3432" i="5"/>
  <c r="B3432" i="5"/>
  <c r="K3431" i="5" s="1"/>
  <c r="C3432" i="5"/>
  <c r="L3431" i="5" s="1"/>
  <c r="D3432" i="5"/>
  <c r="M3431" i="5" s="1"/>
  <c r="A3433" i="5"/>
  <c r="B3433" i="5"/>
  <c r="K3432" i="5" s="1"/>
  <c r="C3433" i="5"/>
  <c r="L3432" i="5" s="1"/>
  <c r="D3433" i="5"/>
  <c r="M3432" i="5" s="1"/>
  <c r="A3434" i="5"/>
  <c r="B3434" i="5"/>
  <c r="K3433" i="5" s="1"/>
  <c r="C3434" i="5"/>
  <c r="L3433" i="5" s="1"/>
  <c r="D3434" i="5"/>
  <c r="M3433" i="5" s="1"/>
  <c r="A3435" i="5"/>
  <c r="B3435" i="5"/>
  <c r="K3434" i="5" s="1"/>
  <c r="C3435" i="5"/>
  <c r="L3434" i="5" s="1"/>
  <c r="D3435" i="5"/>
  <c r="M3434" i="5" s="1"/>
  <c r="A3436" i="5"/>
  <c r="B3436" i="5"/>
  <c r="K3435" i="5" s="1"/>
  <c r="C3436" i="5"/>
  <c r="L3435" i="5" s="1"/>
  <c r="D3436" i="5"/>
  <c r="M3435" i="5" s="1"/>
  <c r="A3437" i="5"/>
  <c r="B3437" i="5"/>
  <c r="K3436" i="5" s="1"/>
  <c r="C3437" i="5"/>
  <c r="L3436" i="5" s="1"/>
  <c r="D3437" i="5"/>
  <c r="M3436" i="5" s="1"/>
  <c r="A3438" i="5"/>
  <c r="B3438" i="5"/>
  <c r="K3437" i="5" s="1"/>
  <c r="C3438" i="5"/>
  <c r="L3437" i="5" s="1"/>
  <c r="D3438" i="5"/>
  <c r="M3437" i="5" s="1"/>
  <c r="A3439" i="5"/>
  <c r="B3439" i="5"/>
  <c r="K3438" i="5" s="1"/>
  <c r="C3439" i="5"/>
  <c r="L3438" i="5" s="1"/>
  <c r="D3439" i="5"/>
  <c r="M3438" i="5" s="1"/>
  <c r="A3440" i="5"/>
  <c r="B3440" i="5"/>
  <c r="K3439" i="5" s="1"/>
  <c r="C3440" i="5"/>
  <c r="L3439" i="5" s="1"/>
  <c r="D3440" i="5"/>
  <c r="M3439" i="5" s="1"/>
  <c r="A3441" i="5"/>
  <c r="B3441" i="5"/>
  <c r="K3440" i="5" s="1"/>
  <c r="C3441" i="5"/>
  <c r="L3440" i="5" s="1"/>
  <c r="D3441" i="5"/>
  <c r="M3440" i="5" s="1"/>
  <c r="A3442" i="5"/>
  <c r="B3442" i="5"/>
  <c r="K3441" i="5" s="1"/>
  <c r="C3442" i="5"/>
  <c r="L3441" i="5" s="1"/>
  <c r="D3442" i="5"/>
  <c r="M3441" i="5" s="1"/>
  <c r="A3443" i="5"/>
  <c r="B3443" i="5"/>
  <c r="K3442" i="5" s="1"/>
  <c r="C3443" i="5"/>
  <c r="L3442" i="5" s="1"/>
  <c r="D3443" i="5"/>
  <c r="M3442" i="5" s="1"/>
  <c r="A3444" i="5"/>
  <c r="B3444" i="5"/>
  <c r="K3443" i="5" s="1"/>
  <c r="C3444" i="5"/>
  <c r="L3443" i="5" s="1"/>
  <c r="D3444" i="5"/>
  <c r="M3443" i="5" s="1"/>
  <c r="A3445" i="5"/>
  <c r="B3445" i="5"/>
  <c r="K3444" i="5" s="1"/>
  <c r="C3445" i="5"/>
  <c r="L3444" i="5" s="1"/>
  <c r="D3445" i="5"/>
  <c r="M3444" i="5" s="1"/>
  <c r="A3446" i="5"/>
  <c r="B3446" i="5"/>
  <c r="K3445" i="5" s="1"/>
  <c r="C3446" i="5"/>
  <c r="L3445" i="5" s="1"/>
  <c r="D3446" i="5"/>
  <c r="M3445" i="5" s="1"/>
  <c r="A3447" i="5"/>
  <c r="B3447" i="5"/>
  <c r="K3446" i="5" s="1"/>
  <c r="C3447" i="5"/>
  <c r="L3446" i="5" s="1"/>
  <c r="D3447" i="5"/>
  <c r="M3446" i="5" s="1"/>
  <c r="A3448" i="5"/>
  <c r="B3448" i="5"/>
  <c r="K3447" i="5" s="1"/>
  <c r="C3448" i="5"/>
  <c r="L3447" i="5" s="1"/>
  <c r="D3448" i="5"/>
  <c r="M3447" i="5" s="1"/>
  <c r="A3449" i="5"/>
  <c r="B3449" i="5"/>
  <c r="K3448" i="5" s="1"/>
  <c r="C3449" i="5"/>
  <c r="L3448" i="5" s="1"/>
  <c r="D3449" i="5"/>
  <c r="M3448" i="5" s="1"/>
  <c r="A3450" i="5"/>
  <c r="B3450" i="5"/>
  <c r="K3449" i="5" s="1"/>
  <c r="C3450" i="5"/>
  <c r="L3449" i="5" s="1"/>
  <c r="D3450" i="5"/>
  <c r="M3449" i="5" s="1"/>
  <c r="A3451" i="5"/>
  <c r="B3451" i="5"/>
  <c r="K3450" i="5" s="1"/>
  <c r="C3451" i="5"/>
  <c r="L3450" i="5" s="1"/>
  <c r="D3451" i="5"/>
  <c r="M3450" i="5" s="1"/>
  <c r="A3452" i="5"/>
  <c r="B3452" i="5"/>
  <c r="K3451" i="5" s="1"/>
  <c r="C3452" i="5"/>
  <c r="L3451" i="5" s="1"/>
  <c r="D3452" i="5"/>
  <c r="M3451" i="5" s="1"/>
  <c r="A3453" i="5"/>
  <c r="B3453" i="5"/>
  <c r="K3452" i="5" s="1"/>
  <c r="C3453" i="5"/>
  <c r="L3452" i="5" s="1"/>
  <c r="D3453" i="5"/>
  <c r="M3452" i="5" s="1"/>
  <c r="A3454" i="5"/>
  <c r="B3454" i="5"/>
  <c r="K3453" i="5" s="1"/>
  <c r="C3454" i="5"/>
  <c r="L3453" i="5" s="1"/>
  <c r="D3454" i="5"/>
  <c r="M3453" i="5" s="1"/>
  <c r="A3455" i="5"/>
  <c r="B3455" i="5"/>
  <c r="K3454" i="5" s="1"/>
  <c r="C3455" i="5"/>
  <c r="L3454" i="5" s="1"/>
  <c r="D3455" i="5"/>
  <c r="M3454" i="5" s="1"/>
  <c r="A3456" i="5"/>
  <c r="B3456" i="5"/>
  <c r="K3455" i="5" s="1"/>
  <c r="C3456" i="5"/>
  <c r="L3455" i="5" s="1"/>
  <c r="D3456" i="5"/>
  <c r="M3455" i="5" s="1"/>
  <c r="A3457" i="5"/>
  <c r="B3457" i="5"/>
  <c r="K3456" i="5" s="1"/>
  <c r="C3457" i="5"/>
  <c r="L3456" i="5" s="1"/>
  <c r="D3457" i="5"/>
  <c r="M3456" i="5" s="1"/>
  <c r="A3458" i="5"/>
  <c r="B3458" i="5"/>
  <c r="K3457" i="5" s="1"/>
  <c r="C3458" i="5"/>
  <c r="L3457" i="5" s="1"/>
  <c r="D3458" i="5"/>
  <c r="M3457" i="5" s="1"/>
  <c r="A3459" i="5"/>
  <c r="B3459" i="5"/>
  <c r="K3458" i="5" s="1"/>
  <c r="C3459" i="5"/>
  <c r="L3458" i="5" s="1"/>
  <c r="D3459" i="5"/>
  <c r="M3458" i="5" s="1"/>
  <c r="A3460" i="5"/>
  <c r="B3460" i="5"/>
  <c r="K3459" i="5" s="1"/>
  <c r="C3460" i="5"/>
  <c r="L3459" i="5" s="1"/>
  <c r="D3460" i="5"/>
  <c r="M3459" i="5" s="1"/>
  <c r="A3461" i="5"/>
  <c r="B3461" i="5"/>
  <c r="K3460" i="5" s="1"/>
  <c r="C3461" i="5"/>
  <c r="L3460" i="5" s="1"/>
  <c r="D3461" i="5"/>
  <c r="M3460" i="5" s="1"/>
  <c r="A3462" i="5"/>
  <c r="B3462" i="5"/>
  <c r="K3461" i="5" s="1"/>
  <c r="C3462" i="5"/>
  <c r="L3461" i="5" s="1"/>
  <c r="D3462" i="5"/>
  <c r="M3461" i="5" s="1"/>
  <c r="A3463" i="5"/>
  <c r="B3463" i="5"/>
  <c r="K3462" i="5" s="1"/>
  <c r="C3463" i="5"/>
  <c r="L3462" i="5" s="1"/>
  <c r="D3463" i="5"/>
  <c r="M3462" i="5" s="1"/>
  <c r="A3464" i="5"/>
  <c r="B3464" i="5"/>
  <c r="K3463" i="5" s="1"/>
  <c r="C3464" i="5"/>
  <c r="L3463" i="5" s="1"/>
  <c r="D3464" i="5"/>
  <c r="M3463" i="5" s="1"/>
  <c r="A3465" i="5"/>
  <c r="B3465" i="5"/>
  <c r="K3464" i="5" s="1"/>
  <c r="C3465" i="5"/>
  <c r="L3464" i="5" s="1"/>
  <c r="D3465" i="5"/>
  <c r="M3464" i="5" s="1"/>
  <c r="A3466" i="5"/>
  <c r="B3466" i="5"/>
  <c r="K3465" i="5" s="1"/>
  <c r="C3466" i="5"/>
  <c r="L3465" i="5" s="1"/>
  <c r="D3466" i="5"/>
  <c r="M3465" i="5" s="1"/>
  <c r="A3467" i="5"/>
  <c r="B3467" i="5"/>
  <c r="K3466" i="5" s="1"/>
  <c r="C3467" i="5"/>
  <c r="L3466" i="5" s="1"/>
  <c r="D3467" i="5"/>
  <c r="M3466" i="5" s="1"/>
  <c r="A3468" i="5"/>
  <c r="B3468" i="5"/>
  <c r="K3467" i="5" s="1"/>
  <c r="C3468" i="5"/>
  <c r="L3467" i="5" s="1"/>
  <c r="D3468" i="5"/>
  <c r="M3467" i="5" s="1"/>
  <c r="A3469" i="5"/>
  <c r="B3469" i="5"/>
  <c r="K3468" i="5" s="1"/>
  <c r="C3469" i="5"/>
  <c r="L3468" i="5" s="1"/>
  <c r="D3469" i="5"/>
  <c r="M3468" i="5" s="1"/>
  <c r="A3470" i="5"/>
  <c r="B3470" i="5"/>
  <c r="K3469" i="5" s="1"/>
  <c r="C3470" i="5"/>
  <c r="L3469" i="5" s="1"/>
  <c r="D3470" i="5"/>
  <c r="M3469" i="5" s="1"/>
  <c r="A3471" i="5"/>
  <c r="B3471" i="5"/>
  <c r="K3470" i="5" s="1"/>
  <c r="C3471" i="5"/>
  <c r="L3470" i="5" s="1"/>
  <c r="D3471" i="5"/>
  <c r="M3470" i="5" s="1"/>
  <c r="A3472" i="5"/>
  <c r="B3472" i="5"/>
  <c r="K3471" i="5" s="1"/>
  <c r="C3472" i="5"/>
  <c r="L3471" i="5" s="1"/>
  <c r="D3472" i="5"/>
  <c r="M3471" i="5" s="1"/>
  <c r="A3473" i="5"/>
  <c r="B3473" i="5"/>
  <c r="K3472" i="5" s="1"/>
  <c r="C3473" i="5"/>
  <c r="L3472" i="5" s="1"/>
  <c r="D3473" i="5"/>
  <c r="M3472" i="5" s="1"/>
  <c r="A3474" i="5"/>
  <c r="B3474" i="5"/>
  <c r="K3473" i="5" s="1"/>
  <c r="C3474" i="5"/>
  <c r="L3473" i="5" s="1"/>
  <c r="D3474" i="5"/>
  <c r="M3473" i="5" s="1"/>
  <c r="A3475" i="5"/>
  <c r="B3475" i="5"/>
  <c r="K3474" i="5" s="1"/>
  <c r="C3475" i="5"/>
  <c r="L3474" i="5" s="1"/>
  <c r="D3475" i="5"/>
  <c r="M3474" i="5" s="1"/>
  <c r="A3476" i="5"/>
  <c r="B3476" i="5"/>
  <c r="K3475" i="5" s="1"/>
  <c r="C3476" i="5"/>
  <c r="L3475" i="5" s="1"/>
  <c r="D3476" i="5"/>
  <c r="M3475" i="5" s="1"/>
  <c r="A3477" i="5"/>
  <c r="B3477" i="5"/>
  <c r="K3476" i="5" s="1"/>
  <c r="C3477" i="5"/>
  <c r="L3476" i="5" s="1"/>
  <c r="D3477" i="5"/>
  <c r="M3476" i="5" s="1"/>
  <c r="A3478" i="5"/>
  <c r="B3478" i="5"/>
  <c r="K3477" i="5" s="1"/>
  <c r="C3478" i="5"/>
  <c r="L3477" i="5" s="1"/>
  <c r="D3478" i="5"/>
  <c r="M3477" i="5" s="1"/>
  <c r="A3479" i="5"/>
  <c r="B3479" i="5"/>
  <c r="K3478" i="5" s="1"/>
  <c r="C3479" i="5"/>
  <c r="L3478" i="5" s="1"/>
  <c r="D3479" i="5"/>
  <c r="M3478" i="5" s="1"/>
  <c r="A3480" i="5"/>
  <c r="B3480" i="5"/>
  <c r="K3479" i="5" s="1"/>
  <c r="C3480" i="5"/>
  <c r="L3479" i="5" s="1"/>
  <c r="D3480" i="5"/>
  <c r="M3479" i="5" s="1"/>
  <c r="A3481" i="5"/>
  <c r="B3481" i="5"/>
  <c r="K3480" i="5" s="1"/>
  <c r="C3481" i="5"/>
  <c r="L3480" i="5" s="1"/>
  <c r="D3481" i="5"/>
  <c r="M3480" i="5" s="1"/>
  <c r="A3482" i="5"/>
  <c r="B3482" i="5"/>
  <c r="K3481" i="5" s="1"/>
  <c r="C3482" i="5"/>
  <c r="L3481" i="5" s="1"/>
  <c r="D3482" i="5"/>
  <c r="M3481" i="5" s="1"/>
  <c r="A3483" i="5"/>
  <c r="B3483" i="5"/>
  <c r="K3482" i="5" s="1"/>
  <c r="C3483" i="5"/>
  <c r="L3482" i="5" s="1"/>
  <c r="D3483" i="5"/>
  <c r="M3482" i="5" s="1"/>
  <c r="A3484" i="5"/>
  <c r="B3484" i="5"/>
  <c r="K3483" i="5" s="1"/>
  <c r="C3484" i="5"/>
  <c r="L3483" i="5" s="1"/>
  <c r="D3484" i="5"/>
  <c r="M3483" i="5" s="1"/>
  <c r="A3485" i="5"/>
  <c r="B3485" i="5"/>
  <c r="K3484" i="5" s="1"/>
  <c r="C3485" i="5"/>
  <c r="L3484" i="5" s="1"/>
  <c r="D3485" i="5"/>
  <c r="M3484" i="5" s="1"/>
  <c r="A3486" i="5"/>
  <c r="B3486" i="5"/>
  <c r="K3485" i="5" s="1"/>
  <c r="C3486" i="5"/>
  <c r="L3485" i="5" s="1"/>
  <c r="D3486" i="5"/>
  <c r="M3485" i="5" s="1"/>
  <c r="A3487" i="5"/>
  <c r="B3487" i="5"/>
  <c r="K3486" i="5" s="1"/>
  <c r="C3487" i="5"/>
  <c r="L3486" i="5" s="1"/>
  <c r="D3487" i="5"/>
  <c r="M3486" i="5" s="1"/>
  <c r="A3488" i="5"/>
  <c r="B3488" i="5"/>
  <c r="K3487" i="5" s="1"/>
  <c r="C3488" i="5"/>
  <c r="L3487" i="5" s="1"/>
  <c r="D3488" i="5"/>
  <c r="M3487" i="5" s="1"/>
  <c r="A3489" i="5"/>
  <c r="B3489" i="5"/>
  <c r="K3488" i="5" s="1"/>
  <c r="C3489" i="5"/>
  <c r="L3488" i="5" s="1"/>
  <c r="D3489" i="5"/>
  <c r="M3488" i="5" s="1"/>
  <c r="A3490" i="5"/>
  <c r="B3490" i="5"/>
  <c r="K3489" i="5" s="1"/>
  <c r="C3490" i="5"/>
  <c r="L3489" i="5" s="1"/>
  <c r="D3490" i="5"/>
  <c r="M3489" i="5" s="1"/>
  <c r="A3491" i="5"/>
  <c r="B3491" i="5"/>
  <c r="K3490" i="5" s="1"/>
  <c r="C3491" i="5"/>
  <c r="L3490" i="5" s="1"/>
  <c r="D3491" i="5"/>
  <c r="M3490" i="5" s="1"/>
  <c r="A3492" i="5"/>
  <c r="B3492" i="5"/>
  <c r="K3491" i="5" s="1"/>
  <c r="C3492" i="5"/>
  <c r="L3491" i="5" s="1"/>
  <c r="D3492" i="5"/>
  <c r="M3491" i="5" s="1"/>
  <c r="A3493" i="5"/>
  <c r="B3493" i="5"/>
  <c r="K3492" i="5" s="1"/>
  <c r="C3493" i="5"/>
  <c r="L3492" i="5" s="1"/>
  <c r="D3493" i="5"/>
  <c r="M3492" i="5" s="1"/>
  <c r="A3494" i="5"/>
  <c r="B3494" i="5"/>
  <c r="K3493" i="5" s="1"/>
  <c r="C3494" i="5"/>
  <c r="L3493" i="5" s="1"/>
  <c r="D3494" i="5"/>
  <c r="M3493" i="5" s="1"/>
  <c r="A3495" i="5"/>
  <c r="B3495" i="5"/>
  <c r="K3494" i="5" s="1"/>
  <c r="C3495" i="5"/>
  <c r="L3494" i="5" s="1"/>
  <c r="D3495" i="5"/>
  <c r="M3494" i="5" s="1"/>
  <c r="A3496" i="5"/>
  <c r="B3496" i="5"/>
  <c r="K3495" i="5" s="1"/>
  <c r="C3496" i="5"/>
  <c r="L3495" i="5" s="1"/>
  <c r="D3496" i="5"/>
  <c r="M3495" i="5" s="1"/>
  <c r="A3497" i="5"/>
  <c r="B3497" i="5"/>
  <c r="K3496" i="5" s="1"/>
  <c r="C3497" i="5"/>
  <c r="L3496" i="5" s="1"/>
  <c r="D3497" i="5"/>
  <c r="M3496" i="5" s="1"/>
  <c r="A3498" i="5"/>
  <c r="B3498" i="5"/>
  <c r="K3497" i="5" s="1"/>
  <c r="C3498" i="5"/>
  <c r="L3497" i="5" s="1"/>
  <c r="D3498" i="5"/>
  <c r="M3497" i="5" s="1"/>
  <c r="A3499" i="5"/>
  <c r="B3499" i="5"/>
  <c r="K3498" i="5" s="1"/>
  <c r="C3499" i="5"/>
  <c r="L3498" i="5" s="1"/>
  <c r="D3499" i="5"/>
  <c r="M3498" i="5" s="1"/>
  <c r="A3500" i="5"/>
  <c r="B3500" i="5"/>
  <c r="K3499" i="5" s="1"/>
  <c r="C3500" i="5"/>
  <c r="L3499" i="5" s="1"/>
  <c r="D3500" i="5"/>
  <c r="M3499" i="5" s="1"/>
  <c r="A3501" i="5"/>
  <c r="B3501" i="5"/>
  <c r="K3500" i="5" s="1"/>
  <c r="C3501" i="5"/>
  <c r="L3500" i="5" s="1"/>
  <c r="D3501" i="5"/>
  <c r="M3500" i="5" s="1"/>
  <c r="A3502" i="5"/>
  <c r="B3502" i="5"/>
  <c r="K3501" i="5" s="1"/>
  <c r="C3502" i="5"/>
  <c r="L3501" i="5" s="1"/>
  <c r="D3502" i="5"/>
  <c r="M3501" i="5" s="1"/>
  <c r="A3503" i="5"/>
  <c r="B3503" i="5"/>
  <c r="K3502" i="5" s="1"/>
  <c r="C3503" i="5"/>
  <c r="L3502" i="5" s="1"/>
  <c r="D3503" i="5"/>
  <c r="M3502" i="5" s="1"/>
  <c r="A3504" i="5"/>
  <c r="B3504" i="5"/>
  <c r="K3503" i="5" s="1"/>
  <c r="C3504" i="5"/>
  <c r="L3503" i="5" s="1"/>
  <c r="D3504" i="5"/>
  <c r="M3503" i="5" s="1"/>
  <c r="A3505" i="5"/>
  <c r="B3505" i="5"/>
  <c r="K3504" i="5" s="1"/>
  <c r="C3505" i="5"/>
  <c r="L3504" i="5" s="1"/>
  <c r="D3505" i="5"/>
  <c r="M3504" i="5" s="1"/>
  <c r="A3506" i="5"/>
  <c r="B3506" i="5"/>
  <c r="K3505" i="5" s="1"/>
  <c r="C3506" i="5"/>
  <c r="L3505" i="5" s="1"/>
  <c r="D3506" i="5"/>
  <c r="M3505" i="5" s="1"/>
  <c r="A3507" i="5"/>
  <c r="B3507" i="5"/>
  <c r="K3506" i="5" s="1"/>
  <c r="C3507" i="5"/>
  <c r="L3506" i="5" s="1"/>
  <c r="D3507" i="5"/>
  <c r="M3506" i="5" s="1"/>
  <c r="A3508" i="5"/>
  <c r="B3508" i="5"/>
  <c r="K3507" i="5" s="1"/>
  <c r="C3508" i="5"/>
  <c r="L3507" i="5" s="1"/>
  <c r="D3508" i="5"/>
  <c r="M3507" i="5" s="1"/>
  <c r="A3509" i="5"/>
  <c r="B3509" i="5"/>
  <c r="K3508" i="5" s="1"/>
  <c r="C3509" i="5"/>
  <c r="L3508" i="5" s="1"/>
  <c r="D3509" i="5"/>
  <c r="M3508" i="5" s="1"/>
  <c r="A3510" i="5"/>
  <c r="B3510" i="5"/>
  <c r="K3509" i="5" s="1"/>
  <c r="C3510" i="5"/>
  <c r="L3509" i="5" s="1"/>
  <c r="D3510" i="5"/>
  <c r="M3509" i="5" s="1"/>
  <c r="A3511" i="5"/>
  <c r="B3511" i="5"/>
  <c r="K3510" i="5" s="1"/>
  <c r="C3511" i="5"/>
  <c r="L3510" i="5" s="1"/>
  <c r="D3511" i="5"/>
  <c r="M3510" i="5" s="1"/>
  <c r="A3512" i="5"/>
  <c r="B3512" i="5"/>
  <c r="K3511" i="5" s="1"/>
  <c r="C3512" i="5"/>
  <c r="L3511" i="5" s="1"/>
  <c r="D3512" i="5"/>
  <c r="M3511" i="5" s="1"/>
  <c r="A3513" i="5"/>
  <c r="B3513" i="5"/>
  <c r="K3512" i="5" s="1"/>
  <c r="C3513" i="5"/>
  <c r="L3512" i="5" s="1"/>
  <c r="D3513" i="5"/>
  <c r="M3512" i="5" s="1"/>
  <c r="A3514" i="5"/>
  <c r="B3514" i="5"/>
  <c r="K3513" i="5" s="1"/>
  <c r="C3514" i="5"/>
  <c r="L3513" i="5" s="1"/>
  <c r="D3514" i="5"/>
  <c r="M3513" i="5" s="1"/>
  <c r="A3515" i="5"/>
  <c r="B3515" i="5"/>
  <c r="K3514" i="5" s="1"/>
  <c r="C3515" i="5"/>
  <c r="L3514" i="5" s="1"/>
  <c r="D3515" i="5"/>
  <c r="M3514" i="5" s="1"/>
  <c r="A3516" i="5"/>
  <c r="B3516" i="5"/>
  <c r="K3515" i="5" s="1"/>
  <c r="C3516" i="5"/>
  <c r="L3515" i="5" s="1"/>
  <c r="D3516" i="5"/>
  <c r="M3515" i="5" s="1"/>
  <c r="A3517" i="5"/>
  <c r="B3517" i="5"/>
  <c r="K3516" i="5" s="1"/>
  <c r="C3517" i="5"/>
  <c r="L3516" i="5" s="1"/>
  <c r="D3517" i="5"/>
  <c r="M3516" i="5" s="1"/>
  <c r="A3518" i="5"/>
  <c r="B3518" i="5"/>
  <c r="K3517" i="5" s="1"/>
  <c r="C3518" i="5"/>
  <c r="L3517" i="5" s="1"/>
  <c r="D3518" i="5"/>
  <c r="M3517" i="5" s="1"/>
  <c r="A3519" i="5"/>
  <c r="B3519" i="5"/>
  <c r="K3518" i="5" s="1"/>
  <c r="C3519" i="5"/>
  <c r="L3518" i="5" s="1"/>
  <c r="D3519" i="5"/>
  <c r="M3518" i="5" s="1"/>
  <c r="A3520" i="5"/>
  <c r="B3520" i="5"/>
  <c r="K3519" i="5" s="1"/>
  <c r="C3520" i="5"/>
  <c r="L3519" i="5" s="1"/>
  <c r="D3520" i="5"/>
  <c r="M3519" i="5" s="1"/>
  <c r="A3521" i="5"/>
  <c r="B3521" i="5"/>
  <c r="K3520" i="5" s="1"/>
  <c r="C3521" i="5"/>
  <c r="L3520" i="5" s="1"/>
  <c r="D3521" i="5"/>
  <c r="M3520" i="5" s="1"/>
  <c r="A3522" i="5"/>
  <c r="B3522" i="5"/>
  <c r="K3521" i="5" s="1"/>
  <c r="C3522" i="5"/>
  <c r="L3521" i="5" s="1"/>
  <c r="D3522" i="5"/>
  <c r="M3521" i="5" s="1"/>
  <c r="A3523" i="5"/>
  <c r="B3523" i="5"/>
  <c r="K3522" i="5" s="1"/>
  <c r="C3523" i="5"/>
  <c r="L3522" i="5" s="1"/>
  <c r="D3523" i="5"/>
  <c r="M3522" i="5" s="1"/>
  <c r="A3524" i="5"/>
  <c r="B3524" i="5"/>
  <c r="K3523" i="5" s="1"/>
  <c r="C3524" i="5"/>
  <c r="L3523" i="5" s="1"/>
  <c r="D3524" i="5"/>
  <c r="M3523" i="5" s="1"/>
  <c r="A3525" i="5"/>
  <c r="B3525" i="5"/>
  <c r="K3524" i="5" s="1"/>
  <c r="C3525" i="5"/>
  <c r="L3524" i="5" s="1"/>
  <c r="D3525" i="5"/>
  <c r="M3524" i="5" s="1"/>
  <c r="A3526" i="5"/>
  <c r="B3526" i="5"/>
  <c r="K3525" i="5" s="1"/>
  <c r="C3526" i="5"/>
  <c r="L3525" i="5" s="1"/>
  <c r="D3526" i="5"/>
  <c r="M3525" i="5" s="1"/>
  <c r="A3527" i="5"/>
  <c r="B3527" i="5"/>
  <c r="K3526" i="5" s="1"/>
  <c r="C3527" i="5"/>
  <c r="L3526" i="5" s="1"/>
  <c r="D3527" i="5"/>
  <c r="M3526" i="5" s="1"/>
  <c r="A3528" i="5"/>
  <c r="B3528" i="5"/>
  <c r="K3527" i="5" s="1"/>
  <c r="C3528" i="5"/>
  <c r="L3527" i="5" s="1"/>
  <c r="D3528" i="5"/>
  <c r="M3527" i="5" s="1"/>
  <c r="A3529" i="5"/>
  <c r="B3529" i="5"/>
  <c r="K3528" i="5" s="1"/>
  <c r="C3529" i="5"/>
  <c r="L3528" i="5" s="1"/>
  <c r="D3529" i="5"/>
  <c r="M3528" i="5" s="1"/>
  <c r="A3530" i="5"/>
  <c r="B3530" i="5"/>
  <c r="K3529" i="5" s="1"/>
  <c r="C3530" i="5"/>
  <c r="L3529" i="5" s="1"/>
  <c r="D3530" i="5"/>
  <c r="M3529" i="5" s="1"/>
  <c r="A3531" i="5"/>
  <c r="B3531" i="5"/>
  <c r="K3530" i="5" s="1"/>
  <c r="C3531" i="5"/>
  <c r="L3530" i="5" s="1"/>
  <c r="D3531" i="5"/>
  <c r="M3530" i="5" s="1"/>
  <c r="A3532" i="5"/>
  <c r="B3532" i="5"/>
  <c r="K3531" i="5" s="1"/>
  <c r="C3532" i="5"/>
  <c r="L3531" i="5" s="1"/>
  <c r="D3532" i="5"/>
  <c r="M3531" i="5" s="1"/>
  <c r="A3533" i="5"/>
  <c r="B3533" i="5"/>
  <c r="K3532" i="5" s="1"/>
  <c r="C3533" i="5"/>
  <c r="L3532" i="5" s="1"/>
  <c r="D3533" i="5"/>
  <c r="M3532" i="5" s="1"/>
  <c r="A3534" i="5"/>
  <c r="B3534" i="5"/>
  <c r="K3533" i="5" s="1"/>
  <c r="C3534" i="5"/>
  <c r="L3533" i="5" s="1"/>
  <c r="D3534" i="5"/>
  <c r="M3533" i="5" s="1"/>
  <c r="A3535" i="5"/>
  <c r="B3535" i="5"/>
  <c r="K3534" i="5" s="1"/>
  <c r="C3535" i="5"/>
  <c r="L3534" i="5" s="1"/>
  <c r="D3535" i="5"/>
  <c r="M3534" i="5" s="1"/>
  <c r="A3536" i="5"/>
  <c r="B3536" i="5"/>
  <c r="K3535" i="5" s="1"/>
  <c r="C3536" i="5"/>
  <c r="L3535" i="5" s="1"/>
  <c r="D3536" i="5"/>
  <c r="M3535" i="5" s="1"/>
  <c r="A3537" i="5"/>
  <c r="B3537" i="5"/>
  <c r="K3536" i="5" s="1"/>
  <c r="C3537" i="5"/>
  <c r="L3536" i="5" s="1"/>
  <c r="D3537" i="5"/>
  <c r="M3536" i="5" s="1"/>
  <c r="A3538" i="5"/>
  <c r="B3538" i="5"/>
  <c r="K3537" i="5" s="1"/>
  <c r="C3538" i="5"/>
  <c r="L3537" i="5" s="1"/>
  <c r="D3538" i="5"/>
  <c r="M3537" i="5" s="1"/>
  <c r="A3539" i="5"/>
  <c r="B3539" i="5"/>
  <c r="K3538" i="5" s="1"/>
  <c r="C3539" i="5"/>
  <c r="L3538" i="5" s="1"/>
  <c r="D3539" i="5"/>
  <c r="M3538" i="5" s="1"/>
  <c r="A3540" i="5"/>
  <c r="B3540" i="5"/>
  <c r="K3539" i="5" s="1"/>
  <c r="C3540" i="5"/>
  <c r="L3539" i="5" s="1"/>
  <c r="D3540" i="5"/>
  <c r="M3539" i="5" s="1"/>
  <c r="A3541" i="5"/>
  <c r="B3541" i="5"/>
  <c r="K3540" i="5" s="1"/>
  <c r="C3541" i="5"/>
  <c r="L3540" i="5" s="1"/>
  <c r="D3541" i="5"/>
  <c r="M3540" i="5" s="1"/>
  <c r="A3542" i="5"/>
  <c r="B3542" i="5"/>
  <c r="K3541" i="5" s="1"/>
  <c r="C3542" i="5"/>
  <c r="L3541" i="5" s="1"/>
  <c r="D3542" i="5"/>
  <c r="M3541" i="5" s="1"/>
  <c r="A3543" i="5"/>
  <c r="B3543" i="5"/>
  <c r="K3542" i="5" s="1"/>
  <c r="C3543" i="5"/>
  <c r="L3542" i="5" s="1"/>
  <c r="D3543" i="5"/>
  <c r="M3542" i="5" s="1"/>
  <c r="A3544" i="5"/>
  <c r="B3544" i="5"/>
  <c r="K3543" i="5" s="1"/>
  <c r="C3544" i="5"/>
  <c r="L3543" i="5" s="1"/>
  <c r="D3544" i="5"/>
  <c r="M3543" i="5" s="1"/>
  <c r="A3545" i="5"/>
  <c r="B3545" i="5"/>
  <c r="K3544" i="5" s="1"/>
  <c r="C3545" i="5"/>
  <c r="L3544" i="5" s="1"/>
  <c r="D3545" i="5"/>
  <c r="M3544" i="5" s="1"/>
  <c r="A3546" i="5"/>
  <c r="B3546" i="5"/>
  <c r="K3545" i="5" s="1"/>
  <c r="C3546" i="5"/>
  <c r="L3545" i="5" s="1"/>
  <c r="D3546" i="5"/>
  <c r="M3545" i="5" s="1"/>
  <c r="A3547" i="5"/>
  <c r="B3547" i="5"/>
  <c r="K3546" i="5" s="1"/>
  <c r="C3547" i="5"/>
  <c r="L3546" i="5" s="1"/>
  <c r="D3547" i="5"/>
  <c r="M3546" i="5" s="1"/>
  <c r="A3548" i="5"/>
  <c r="B3548" i="5"/>
  <c r="K3547" i="5" s="1"/>
  <c r="C3548" i="5"/>
  <c r="L3547" i="5" s="1"/>
  <c r="D3548" i="5"/>
  <c r="M3547" i="5" s="1"/>
  <c r="A3549" i="5"/>
  <c r="B3549" i="5"/>
  <c r="K3548" i="5" s="1"/>
  <c r="C3549" i="5"/>
  <c r="L3548" i="5" s="1"/>
  <c r="D3549" i="5"/>
  <c r="M3548" i="5" s="1"/>
  <c r="A3550" i="5"/>
  <c r="B3550" i="5"/>
  <c r="K3549" i="5" s="1"/>
  <c r="C3550" i="5"/>
  <c r="L3549" i="5" s="1"/>
  <c r="D3550" i="5"/>
  <c r="M3549" i="5" s="1"/>
  <c r="A3551" i="5"/>
  <c r="B3551" i="5"/>
  <c r="K3550" i="5" s="1"/>
  <c r="C3551" i="5"/>
  <c r="L3550" i="5" s="1"/>
  <c r="D3551" i="5"/>
  <c r="M3550" i="5" s="1"/>
  <c r="A3552" i="5"/>
  <c r="B3552" i="5"/>
  <c r="K3551" i="5" s="1"/>
  <c r="C3552" i="5"/>
  <c r="L3551" i="5" s="1"/>
  <c r="D3552" i="5"/>
  <c r="M3551" i="5" s="1"/>
  <c r="A3553" i="5"/>
  <c r="B3553" i="5"/>
  <c r="K3552" i="5" s="1"/>
  <c r="C3553" i="5"/>
  <c r="L3552" i="5" s="1"/>
  <c r="D3553" i="5"/>
  <c r="M3552" i="5" s="1"/>
  <c r="A3554" i="5"/>
  <c r="B3554" i="5"/>
  <c r="K3553" i="5" s="1"/>
  <c r="C3554" i="5"/>
  <c r="L3553" i="5" s="1"/>
  <c r="D3554" i="5"/>
  <c r="M3553" i="5" s="1"/>
  <c r="A3555" i="5"/>
  <c r="B3555" i="5"/>
  <c r="K3554" i="5" s="1"/>
  <c r="C3555" i="5"/>
  <c r="L3554" i="5" s="1"/>
  <c r="D3555" i="5"/>
  <c r="M3554" i="5" s="1"/>
  <c r="A3556" i="5"/>
  <c r="B3556" i="5"/>
  <c r="K3555" i="5" s="1"/>
  <c r="C3556" i="5"/>
  <c r="L3555" i="5" s="1"/>
  <c r="D3556" i="5"/>
  <c r="M3555" i="5" s="1"/>
  <c r="A3557" i="5"/>
  <c r="B3557" i="5"/>
  <c r="K3556" i="5" s="1"/>
  <c r="C3557" i="5"/>
  <c r="L3556" i="5" s="1"/>
  <c r="D3557" i="5"/>
  <c r="M3556" i="5" s="1"/>
  <c r="A3558" i="5"/>
  <c r="B3558" i="5"/>
  <c r="K3557" i="5" s="1"/>
  <c r="C3558" i="5"/>
  <c r="L3557" i="5" s="1"/>
  <c r="D3558" i="5"/>
  <c r="M3557" i="5" s="1"/>
  <c r="A3559" i="5"/>
  <c r="B3559" i="5"/>
  <c r="K3558" i="5" s="1"/>
  <c r="C3559" i="5"/>
  <c r="L3558" i="5" s="1"/>
  <c r="D3559" i="5"/>
  <c r="M3558" i="5" s="1"/>
  <c r="A3560" i="5"/>
  <c r="B3560" i="5"/>
  <c r="K3559" i="5" s="1"/>
  <c r="C3560" i="5"/>
  <c r="L3559" i="5" s="1"/>
  <c r="D3560" i="5"/>
  <c r="M3559" i="5" s="1"/>
  <c r="A3561" i="5"/>
  <c r="B3561" i="5"/>
  <c r="K3560" i="5" s="1"/>
  <c r="C3561" i="5"/>
  <c r="L3560" i="5" s="1"/>
  <c r="D3561" i="5"/>
  <c r="M3560" i="5" s="1"/>
  <c r="A3562" i="5"/>
  <c r="B3562" i="5"/>
  <c r="K3561" i="5" s="1"/>
  <c r="C3562" i="5"/>
  <c r="L3561" i="5" s="1"/>
  <c r="D3562" i="5"/>
  <c r="M3561" i="5" s="1"/>
  <c r="A3563" i="5"/>
  <c r="B3563" i="5"/>
  <c r="K3562" i="5" s="1"/>
  <c r="C3563" i="5"/>
  <c r="L3562" i="5" s="1"/>
  <c r="D3563" i="5"/>
  <c r="M3562" i="5" s="1"/>
  <c r="A3564" i="5"/>
  <c r="B3564" i="5"/>
  <c r="K3563" i="5" s="1"/>
  <c r="C3564" i="5"/>
  <c r="L3563" i="5" s="1"/>
  <c r="D3564" i="5"/>
  <c r="M3563" i="5" s="1"/>
  <c r="A3565" i="5"/>
  <c r="B3565" i="5"/>
  <c r="K3564" i="5" s="1"/>
  <c r="C3565" i="5"/>
  <c r="L3564" i="5" s="1"/>
  <c r="D3565" i="5"/>
  <c r="M3564" i="5" s="1"/>
  <c r="A3566" i="5"/>
  <c r="B3566" i="5"/>
  <c r="K3565" i="5" s="1"/>
  <c r="C3566" i="5"/>
  <c r="L3565" i="5" s="1"/>
  <c r="D3566" i="5"/>
  <c r="M3565" i="5" s="1"/>
  <c r="A3567" i="5"/>
  <c r="B3567" i="5"/>
  <c r="K3566" i="5" s="1"/>
  <c r="C3567" i="5"/>
  <c r="L3566" i="5" s="1"/>
  <c r="D3567" i="5"/>
  <c r="M3566" i="5" s="1"/>
  <c r="A3568" i="5"/>
  <c r="B3568" i="5"/>
  <c r="K3567" i="5" s="1"/>
  <c r="C3568" i="5"/>
  <c r="L3567" i="5" s="1"/>
  <c r="D3568" i="5"/>
  <c r="M3567" i="5" s="1"/>
  <c r="A3569" i="5"/>
  <c r="B3569" i="5"/>
  <c r="K3568" i="5" s="1"/>
  <c r="C3569" i="5"/>
  <c r="L3568" i="5" s="1"/>
  <c r="D3569" i="5"/>
  <c r="M3568" i="5" s="1"/>
  <c r="A3570" i="5"/>
  <c r="B3570" i="5"/>
  <c r="K3569" i="5" s="1"/>
  <c r="C3570" i="5"/>
  <c r="L3569" i="5" s="1"/>
  <c r="D3570" i="5"/>
  <c r="M3569" i="5" s="1"/>
  <c r="A3571" i="5"/>
  <c r="B3571" i="5"/>
  <c r="K3570" i="5" s="1"/>
  <c r="C3571" i="5"/>
  <c r="L3570" i="5" s="1"/>
  <c r="D3571" i="5"/>
  <c r="M3570" i="5" s="1"/>
  <c r="A3572" i="5"/>
  <c r="B3572" i="5"/>
  <c r="K3571" i="5" s="1"/>
  <c r="C3572" i="5"/>
  <c r="L3571" i="5" s="1"/>
  <c r="D3572" i="5"/>
  <c r="M3571" i="5" s="1"/>
  <c r="A3573" i="5"/>
  <c r="B3573" i="5"/>
  <c r="K3572" i="5" s="1"/>
  <c r="C3573" i="5"/>
  <c r="L3572" i="5" s="1"/>
  <c r="D3573" i="5"/>
  <c r="M3572" i="5" s="1"/>
  <c r="A3574" i="5"/>
  <c r="B3574" i="5"/>
  <c r="K3573" i="5" s="1"/>
  <c r="C3574" i="5"/>
  <c r="L3573" i="5" s="1"/>
  <c r="D3574" i="5"/>
  <c r="M3573" i="5" s="1"/>
  <c r="A3575" i="5"/>
  <c r="B3575" i="5"/>
  <c r="K3574" i="5" s="1"/>
  <c r="C3575" i="5"/>
  <c r="L3574" i="5" s="1"/>
  <c r="D3575" i="5"/>
  <c r="M3574" i="5" s="1"/>
  <c r="A3576" i="5"/>
  <c r="B3576" i="5"/>
  <c r="K3575" i="5" s="1"/>
  <c r="C3576" i="5"/>
  <c r="L3575" i="5" s="1"/>
  <c r="D3576" i="5"/>
  <c r="M3575" i="5" s="1"/>
  <c r="A3577" i="5"/>
  <c r="B3577" i="5"/>
  <c r="K3576" i="5" s="1"/>
  <c r="C3577" i="5"/>
  <c r="L3576" i="5" s="1"/>
  <c r="D3577" i="5"/>
  <c r="M3576" i="5" s="1"/>
  <c r="A3578" i="5"/>
  <c r="B3578" i="5"/>
  <c r="K3577" i="5" s="1"/>
  <c r="C3578" i="5"/>
  <c r="L3577" i="5" s="1"/>
  <c r="D3578" i="5"/>
  <c r="M3577" i="5" s="1"/>
  <c r="A3579" i="5"/>
  <c r="B3579" i="5"/>
  <c r="K3578" i="5" s="1"/>
  <c r="C3579" i="5"/>
  <c r="L3578" i="5" s="1"/>
  <c r="D3579" i="5"/>
  <c r="M3578" i="5" s="1"/>
  <c r="A3580" i="5"/>
  <c r="B3580" i="5"/>
  <c r="K3579" i="5" s="1"/>
  <c r="C3580" i="5"/>
  <c r="L3579" i="5" s="1"/>
  <c r="D3580" i="5"/>
  <c r="M3579" i="5" s="1"/>
  <c r="A3581" i="5"/>
  <c r="B3581" i="5"/>
  <c r="K3580" i="5" s="1"/>
  <c r="C3581" i="5"/>
  <c r="L3580" i="5" s="1"/>
  <c r="D3581" i="5"/>
  <c r="M3580" i="5" s="1"/>
  <c r="A3582" i="5"/>
  <c r="B3582" i="5"/>
  <c r="K3581" i="5" s="1"/>
  <c r="C3582" i="5"/>
  <c r="L3581" i="5" s="1"/>
  <c r="D3582" i="5"/>
  <c r="M3581" i="5" s="1"/>
  <c r="A3583" i="5"/>
  <c r="B3583" i="5"/>
  <c r="K3582" i="5" s="1"/>
  <c r="C3583" i="5"/>
  <c r="L3582" i="5" s="1"/>
  <c r="D3583" i="5"/>
  <c r="M3582" i="5" s="1"/>
  <c r="A3584" i="5"/>
  <c r="B3584" i="5"/>
  <c r="K3583" i="5" s="1"/>
  <c r="C3584" i="5"/>
  <c r="L3583" i="5" s="1"/>
  <c r="D3584" i="5"/>
  <c r="M3583" i="5" s="1"/>
  <c r="A3585" i="5"/>
  <c r="B3585" i="5"/>
  <c r="K3584" i="5" s="1"/>
  <c r="C3585" i="5"/>
  <c r="L3584" i="5" s="1"/>
  <c r="D3585" i="5"/>
  <c r="M3584" i="5" s="1"/>
  <c r="A3586" i="5"/>
  <c r="B3586" i="5"/>
  <c r="K3585" i="5" s="1"/>
  <c r="C3586" i="5"/>
  <c r="L3585" i="5" s="1"/>
  <c r="D3586" i="5"/>
  <c r="M3585" i="5" s="1"/>
  <c r="A3587" i="5"/>
  <c r="B3587" i="5"/>
  <c r="K3586" i="5" s="1"/>
  <c r="C3587" i="5"/>
  <c r="L3586" i="5" s="1"/>
  <c r="D3587" i="5"/>
  <c r="M3586" i="5" s="1"/>
  <c r="A3588" i="5"/>
  <c r="B3588" i="5"/>
  <c r="K3587" i="5" s="1"/>
  <c r="C3588" i="5"/>
  <c r="L3587" i="5" s="1"/>
  <c r="D3588" i="5"/>
  <c r="M3587" i="5" s="1"/>
  <c r="A3589" i="5"/>
  <c r="B3589" i="5"/>
  <c r="K3588" i="5" s="1"/>
  <c r="C3589" i="5"/>
  <c r="L3588" i="5" s="1"/>
  <c r="D3589" i="5"/>
  <c r="M3588" i="5" s="1"/>
  <c r="A3590" i="5"/>
  <c r="B3590" i="5"/>
  <c r="K3589" i="5" s="1"/>
  <c r="C3590" i="5"/>
  <c r="L3589" i="5" s="1"/>
  <c r="D3590" i="5"/>
  <c r="M3589" i="5" s="1"/>
  <c r="A3591" i="5"/>
  <c r="B3591" i="5"/>
  <c r="K3590" i="5" s="1"/>
  <c r="C3591" i="5"/>
  <c r="L3590" i="5" s="1"/>
  <c r="D3591" i="5"/>
  <c r="M3590" i="5" s="1"/>
  <c r="A3592" i="5"/>
  <c r="B3592" i="5"/>
  <c r="K3591" i="5" s="1"/>
  <c r="C3592" i="5"/>
  <c r="L3591" i="5" s="1"/>
  <c r="D3592" i="5"/>
  <c r="M3591" i="5" s="1"/>
  <c r="A3593" i="5"/>
  <c r="B3593" i="5"/>
  <c r="K3592" i="5" s="1"/>
  <c r="C3593" i="5"/>
  <c r="L3592" i="5" s="1"/>
  <c r="D3593" i="5"/>
  <c r="M3592" i="5" s="1"/>
  <c r="A3594" i="5"/>
  <c r="B3594" i="5"/>
  <c r="K3593" i="5" s="1"/>
  <c r="C3594" i="5"/>
  <c r="L3593" i="5" s="1"/>
  <c r="D3594" i="5"/>
  <c r="M3593" i="5" s="1"/>
  <c r="A3595" i="5"/>
  <c r="B3595" i="5"/>
  <c r="K3594" i="5" s="1"/>
  <c r="C3595" i="5"/>
  <c r="L3594" i="5" s="1"/>
  <c r="D3595" i="5"/>
  <c r="M3594" i="5" s="1"/>
  <c r="A3596" i="5"/>
  <c r="B3596" i="5"/>
  <c r="K3595" i="5" s="1"/>
  <c r="C3596" i="5"/>
  <c r="L3595" i="5" s="1"/>
  <c r="D3596" i="5"/>
  <c r="M3595" i="5" s="1"/>
  <c r="A3597" i="5"/>
  <c r="B3597" i="5"/>
  <c r="K3596" i="5" s="1"/>
  <c r="C3597" i="5"/>
  <c r="L3596" i="5" s="1"/>
  <c r="D3597" i="5"/>
  <c r="M3596" i="5" s="1"/>
  <c r="A3598" i="5"/>
  <c r="B3598" i="5"/>
  <c r="K3597" i="5" s="1"/>
  <c r="C3598" i="5"/>
  <c r="L3597" i="5" s="1"/>
  <c r="D3598" i="5"/>
  <c r="M3597" i="5" s="1"/>
  <c r="A3599" i="5"/>
  <c r="B3599" i="5"/>
  <c r="K3598" i="5" s="1"/>
  <c r="C3599" i="5"/>
  <c r="L3598" i="5" s="1"/>
  <c r="D3599" i="5"/>
  <c r="M3598" i="5" s="1"/>
  <c r="A3600" i="5"/>
  <c r="B3600" i="5"/>
  <c r="K3599" i="5" s="1"/>
  <c r="C3600" i="5"/>
  <c r="L3599" i="5" s="1"/>
  <c r="D3600" i="5"/>
  <c r="M3599" i="5" s="1"/>
  <c r="A3601" i="5"/>
  <c r="B3601" i="5"/>
  <c r="K3600" i="5" s="1"/>
  <c r="C3601" i="5"/>
  <c r="L3600" i="5" s="1"/>
  <c r="D3601" i="5"/>
  <c r="M3600" i="5" s="1"/>
  <c r="A3602" i="5"/>
  <c r="B3602" i="5"/>
  <c r="K3601" i="5" s="1"/>
  <c r="C3602" i="5"/>
  <c r="L3601" i="5" s="1"/>
  <c r="D3602" i="5"/>
  <c r="M3601" i="5" s="1"/>
  <c r="A3603" i="5"/>
  <c r="B3603" i="5"/>
  <c r="K3602" i="5" s="1"/>
  <c r="C3603" i="5"/>
  <c r="L3602" i="5" s="1"/>
  <c r="D3603" i="5"/>
  <c r="M3602" i="5" s="1"/>
  <c r="A3604" i="5"/>
  <c r="B3604" i="5"/>
  <c r="K3603" i="5" s="1"/>
  <c r="C3604" i="5"/>
  <c r="L3603" i="5" s="1"/>
  <c r="D3604" i="5"/>
  <c r="M3603" i="5" s="1"/>
  <c r="A3605" i="5"/>
  <c r="B3605" i="5"/>
  <c r="K3604" i="5" s="1"/>
  <c r="C3605" i="5"/>
  <c r="L3604" i="5" s="1"/>
  <c r="D3605" i="5"/>
  <c r="M3604" i="5" s="1"/>
  <c r="A3606" i="5"/>
  <c r="B3606" i="5"/>
  <c r="K3605" i="5" s="1"/>
  <c r="C3606" i="5"/>
  <c r="L3605" i="5" s="1"/>
  <c r="D3606" i="5"/>
  <c r="M3605" i="5" s="1"/>
  <c r="A3607" i="5"/>
  <c r="B3607" i="5"/>
  <c r="K3606" i="5" s="1"/>
  <c r="C3607" i="5"/>
  <c r="L3606" i="5" s="1"/>
  <c r="D3607" i="5"/>
  <c r="M3606" i="5" s="1"/>
  <c r="A3608" i="5"/>
  <c r="B3608" i="5"/>
  <c r="K3607" i="5" s="1"/>
  <c r="C3608" i="5"/>
  <c r="L3607" i="5" s="1"/>
  <c r="D3608" i="5"/>
  <c r="M3607" i="5" s="1"/>
  <c r="A3609" i="5"/>
  <c r="B3609" i="5"/>
  <c r="K3608" i="5" s="1"/>
  <c r="C3609" i="5"/>
  <c r="L3608" i="5" s="1"/>
  <c r="D3609" i="5"/>
  <c r="M3608" i="5" s="1"/>
  <c r="A3610" i="5"/>
  <c r="B3610" i="5"/>
  <c r="K3609" i="5" s="1"/>
  <c r="C3610" i="5"/>
  <c r="L3609" i="5" s="1"/>
  <c r="D3610" i="5"/>
  <c r="M3609" i="5" s="1"/>
  <c r="A3611" i="5"/>
  <c r="B3611" i="5"/>
  <c r="K3610" i="5" s="1"/>
  <c r="C3611" i="5"/>
  <c r="L3610" i="5" s="1"/>
  <c r="D3611" i="5"/>
  <c r="M3610" i="5" s="1"/>
  <c r="A3612" i="5"/>
  <c r="B3612" i="5"/>
  <c r="K3611" i="5" s="1"/>
  <c r="C3612" i="5"/>
  <c r="L3611" i="5" s="1"/>
  <c r="D3612" i="5"/>
  <c r="M3611" i="5" s="1"/>
  <c r="A3613" i="5"/>
  <c r="B3613" i="5"/>
  <c r="K3612" i="5" s="1"/>
  <c r="C3613" i="5"/>
  <c r="L3612" i="5" s="1"/>
  <c r="D3613" i="5"/>
  <c r="M3612" i="5" s="1"/>
  <c r="A3614" i="5"/>
  <c r="B3614" i="5"/>
  <c r="K3613" i="5" s="1"/>
  <c r="C3614" i="5"/>
  <c r="L3613" i="5" s="1"/>
  <c r="D3614" i="5"/>
  <c r="M3613" i="5" s="1"/>
  <c r="A3615" i="5"/>
  <c r="B3615" i="5"/>
  <c r="K3614" i="5" s="1"/>
  <c r="C3615" i="5"/>
  <c r="L3614" i="5" s="1"/>
  <c r="D3615" i="5"/>
  <c r="M3614" i="5" s="1"/>
  <c r="A3616" i="5"/>
  <c r="B3616" i="5"/>
  <c r="K3615" i="5" s="1"/>
  <c r="C3616" i="5"/>
  <c r="L3615" i="5" s="1"/>
  <c r="D3616" i="5"/>
  <c r="M3615" i="5" s="1"/>
  <c r="A3617" i="5"/>
  <c r="B3617" i="5"/>
  <c r="K3616" i="5" s="1"/>
  <c r="C3617" i="5"/>
  <c r="L3616" i="5" s="1"/>
  <c r="D3617" i="5"/>
  <c r="M3616" i="5" s="1"/>
  <c r="A3618" i="5"/>
  <c r="B3618" i="5"/>
  <c r="K3617" i="5" s="1"/>
  <c r="C3618" i="5"/>
  <c r="L3617" i="5" s="1"/>
  <c r="D3618" i="5"/>
  <c r="M3617" i="5" s="1"/>
  <c r="A3619" i="5"/>
  <c r="B3619" i="5"/>
  <c r="K3618" i="5" s="1"/>
  <c r="C3619" i="5"/>
  <c r="L3618" i="5" s="1"/>
  <c r="D3619" i="5"/>
  <c r="M3618" i="5" s="1"/>
  <c r="A3620" i="5"/>
  <c r="B3620" i="5"/>
  <c r="K3619" i="5" s="1"/>
  <c r="C3620" i="5"/>
  <c r="L3619" i="5" s="1"/>
  <c r="D3620" i="5"/>
  <c r="M3619" i="5" s="1"/>
  <c r="A3621" i="5"/>
  <c r="B3621" i="5"/>
  <c r="K3620" i="5" s="1"/>
  <c r="C3621" i="5"/>
  <c r="L3620" i="5" s="1"/>
  <c r="D3621" i="5"/>
  <c r="M3620" i="5" s="1"/>
  <c r="A3622" i="5"/>
  <c r="B3622" i="5"/>
  <c r="K3621" i="5" s="1"/>
  <c r="C3622" i="5"/>
  <c r="L3621" i="5" s="1"/>
  <c r="D3622" i="5"/>
  <c r="M3621" i="5" s="1"/>
  <c r="A3623" i="5"/>
  <c r="B3623" i="5"/>
  <c r="K3622" i="5" s="1"/>
  <c r="C3623" i="5"/>
  <c r="L3622" i="5" s="1"/>
  <c r="D3623" i="5"/>
  <c r="M3622" i="5" s="1"/>
  <c r="A3624" i="5"/>
  <c r="B3624" i="5"/>
  <c r="K3623" i="5" s="1"/>
  <c r="C3624" i="5"/>
  <c r="L3623" i="5" s="1"/>
  <c r="D3624" i="5"/>
  <c r="M3623" i="5" s="1"/>
  <c r="A3625" i="5"/>
  <c r="B3625" i="5"/>
  <c r="K3624" i="5" s="1"/>
  <c r="C3625" i="5"/>
  <c r="L3624" i="5" s="1"/>
  <c r="D3625" i="5"/>
  <c r="M3624" i="5" s="1"/>
  <c r="A3626" i="5"/>
  <c r="B3626" i="5"/>
  <c r="K3625" i="5" s="1"/>
  <c r="C3626" i="5"/>
  <c r="L3625" i="5" s="1"/>
  <c r="D3626" i="5"/>
  <c r="M3625" i="5" s="1"/>
  <c r="A3627" i="5"/>
  <c r="B3627" i="5"/>
  <c r="K3626" i="5" s="1"/>
  <c r="C3627" i="5"/>
  <c r="L3626" i="5" s="1"/>
  <c r="D3627" i="5"/>
  <c r="M3626" i="5" s="1"/>
  <c r="A3628" i="5"/>
  <c r="B3628" i="5"/>
  <c r="K3627" i="5" s="1"/>
  <c r="C3628" i="5"/>
  <c r="L3627" i="5" s="1"/>
  <c r="D3628" i="5"/>
  <c r="M3627" i="5" s="1"/>
  <c r="A3629" i="5"/>
  <c r="B3629" i="5"/>
  <c r="K3628" i="5" s="1"/>
  <c r="C3629" i="5"/>
  <c r="L3628" i="5" s="1"/>
  <c r="D3629" i="5"/>
  <c r="M3628" i="5" s="1"/>
  <c r="A3630" i="5"/>
  <c r="B3630" i="5"/>
  <c r="K3629" i="5" s="1"/>
  <c r="C3630" i="5"/>
  <c r="L3629" i="5" s="1"/>
  <c r="D3630" i="5"/>
  <c r="M3629" i="5" s="1"/>
  <c r="A3631" i="5"/>
  <c r="B3631" i="5"/>
  <c r="K3630" i="5" s="1"/>
  <c r="C3631" i="5"/>
  <c r="L3630" i="5" s="1"/>
  <c r="D3631" i="5"/>
  <c r="M3630" i="5" s="1"/>
  <c r="A3632" i="5"/>
  <c r="B3632" i="5"/>
  <c r="K3631" i="5" s="1"/>
  <c r="C3632" i="5"/>
  <c r="L3631" i="5" s="1"/>
  <c r="D3632" i="5"/>
  <c r="M3631" i="5" s="1"/>
  <c r="A3633" i="5"/>
  <c r="B3633" i="5"/>
  <c r="K3632" i="5" s="1"/>
  <c r="C3633" i="5"/>
  <c r="L3632" i="5" s="1"/>
  <c r="D3633" i="5"/>
  <c r="M3632" i="5" s="1"/>
  <c r="A3634" i="5"/>
  <c r="B3634" i="5"/>
  <c r="K3633" i="5" s="1"/>
  <c r="C3634" i="5"/>
  <c r="L3633" i="5" s="1"/>
  <c r="D3634" i="5"/>
  <c r="M3633" i="5" s="1"/>
  <c r="A3635" i="5"/>
  <c r="B3635" i="5"/>
  <c r="K3634" i="5" s="1"/>
  <c r="C3635" i="5"/>
  <c r="L3634" i="5" s="1"/>
  <c r="D3635" i="5"/>
  <c r="M3634" i="5" s="1"/>
  <c r="A3636" i="5"/>
  <c r="B3636" i="5"/>
  <c r="K3635" i="5" s="1"/>
  <c r="C3636" i="5"/>
  <c r="L3635" i="5" s="1"/>
  <c r="D3636" i="5"/>
  <c r="M3635" i="5" s="1"/>
  <c r="A3637" i="5"/>
  <c r="B3637" i="5"/>
  <c r="K3636" i="5" s="1"/>
  <c r="C3637" i="5"/>
  <c r="L3636" i="5" s="1"/>
  <c r="D3637" i="5"/>
  <c r="M3636" i="5" s="1"/>
  <c r="A3638" i="5"/>
  <c r="B3638" i="5"/>
  <c r="K3637" i="5" s="1"/>
  <c r="C3638" i="5"/>
  <c r="L3637" i="5" s="1"/>
  <c r="D3638" i="5"/>
  <c r="M3637" i="5" s="1"/>
  <c r="A3639" i="5"/>
  <c r="B3639" i="5"/>
  <c r="K3638" i="5" s="1"/>
  <c r="C3639" i="5"/>
  <c r="L3638" i="5" s="1"/>
  <c r="D3639" i="5"/>
  <c r="M3638" i="5" s="1"/>
  <c r="A3640" i="5"/>
  <c r="B3640" i="5"/>
  <c r="K3639" i="5" s="1"/>
  <c r="C3640" i="5"/>
  <c r="L3639" i="5" s="1"/>
  <c r="D3640" i="5"/>
  <c r="M3639" i="5" s="1"/>
  <c r="A3641" i="5"/>
  <c r="B3641" i="5"/>
  <c r="K3640" i="5" s="1"/>
  <c r="C3641" i="5"/>
  <c r="L3640" i="5" s="1"/>
  <c r="D3641" i="5"/>
  <c r="M3640" i="5" s="1"/>
  <c r="A3642" i="5"/>
  <c r="B3642" i="5"/>
  <c r="K3641" i="5" s="1"/>
  <c r="C3642" i="5"/>
  <c r="L3641" i="5" s="1"/>
  <c r="D3642" i="5"/>
  <c r="M3641" i="5" s="1"/>
  <c r="A3643" i="5"/>
  <c r="B3643" i="5"/>
  <c r="K3642" i="5" s="1"/>
  <c r="C3643" i="5"/>
  <c r="L3642" i="5" s="1"/>
  <c r="D3643" i="5"/>
  <c r="M3642" i="5" s="1"/>
  <c r="A3644" i="5"/>
  <c r="B3644" i="5"/>
  <c r="K3643" i="5" s="1"/>
  <c r="C3644" i="5"/>
  <c r="L3643" i="5" s="1"/>
  <c r="D3644" i="5"/>
  <c r="M3643" i="5" s="1"/>
  <c r="A3645" i="5"/>
  <c r="B3645" i="5"/>
  <c r="K3644" i="5" s="1"/>
  <c r="C3645" i="5"/>
  <c r="L3644" i="5" s="1"/>
  <c r="D3645" i="5"/>
  <c r="M3644" i="5" s="1"/>
  <c r="A3646" i="5"/>
  <c r="B3646" i="5"/>
  <c r="K3645" i="5" s="1"/>
  <c r="C3646" i="5"/>
  <c r="L3645" i="5" s="1"/>
  <c r="D3646" i="5"/>
  <c r="M3645" i="5" s="1"/>
  <c r="A3647" i="5"/>
  <c r="B3647" i="5"/>
  <c r="K3646" i="5" s="1"/>
  <c r="C3647" i="5"/>
  <c r="L3646" i="5" s="1"/>
  <c r="D3647" i="5"/>
  <c r="M3646" i="5" s="1"/>
  <c r="A3648" i="5"/>
  <c r="B3648" i="5"/>
  <c r="K3647" i="5" s="1"/>
  <c r="C3648" i="5"/>
  <c r="L3647" i="5" s="1"/>
  <c r="D3648" i="5"/>
  <c r="M3647" i="5" s="1"/>
  <c r="A3649" i="5"/>
  <c r="B3649" i="5"/>
  <c r="K3648" i="5" s="1"/>
  <c r="C3649" i="5"/>
  <c r="L3648" i="5" s="1"/>
  <c r="D3649" i="5"/>
  <c r="M3648" i="5" s="1"/>
  <c r="A3650" i="5"/>
  <c r="B3650" i="5"/>
  <c r="K3649" i="5" s="1"/>
  <c r="C3650" i="5"/>
  <c r="L3649" i="5" s="1"/>
  <c r="D3650" i="5"/>
  <c r="M3649" i="5" s="1"/>
  <c r="A3651" i="5"/>
  <c r="B3651" i="5"/>
  <c r="K3650" i="5" s="1"/>
  <c r="C3651" i="5"/>
  <c r="L3650" i="5" s="1"/>
  <c r="D3651" i="5"/>
  <c r="M3650" i="5" s="1"/>
  <c r="A3652" i="5"/>
  <c r="B3652" i="5"/>
  <c r="K3651" i="5" s="1"/>
  <c r="C3652" i="5"/>
  <c r="L3651" i="5" s="1"/>
  <c r="D3652" i="5"/>
  <c r="M3651" i="5" s="1"/>
  <c r="A3653" i="5"/>
  <c r="B3653" i="5"/>
  <c r="K3652" i="5" s="1"/>
  <c r="C3653" i="5"/>
  <c r="L3652" i="5" s="1"/>
  <c r="D3653" i="5"/>
  <c r="M3652" i="5" s="1"/>
  <c r="A3654" i="5"/>
  <c r="B3654" i="5"/>
  <c r="K3653" i="5" s="1"/>
  <c r="C3654" i="5"/>
  <c r="L3653" i="5" s="1"/>
  <c r="D3654" i="5"/>
  <c r="M3653" i="5" s="1"/>
  <c r="A3655" i="5"/>
  <c r="B3655" i="5"/>
  <c r="K3654" i="5" s="1"/>
  <c r="C3655" i="5"/>
  <c r="L3654" i="5" s="1"/>
  <c r="D3655" i="5"/>
  <c r="M3654" i="5" s="1"/>
  <c r="A3656" i="5"/>
  <c r="B3656" i="5"/>
  <c r="K3655" i="5" s="1"/>
  <c r="C3656" i="5"/>
  <c r="L3655" i="5" s="1"/>
  <c r="D3656" i="5"/>
  <c r="M3655" i="5" s="1"/>
  <c r="A3657" i="5"/>
  <c r="B3657" i="5"/>
  <c r="K3656" i="5" s="1"/>
  <c r="C3657" i="5"/>
  <c r="L3656" i="5" s="1"/>
  <c r="D3657" i="5"/>
  <c r="M3656" i="5" s="1"/>
  <c r="A3658" i="5"/>
  <c r="B3658" i="5"/>
  <c r="K3657" i="5" s="1"/>
  <c r="C3658" i="5"/>
  <c r="L3657" i="5" s="1"/>
  <c r="D3658" i="5"/>
  <c r="M3657" i="5" s="1"/>
  <c r="A3659" i="5"/>
  <c r="B3659" i="5"/>
  <c r="K3658" i="5" s="1"/>
  <c r="C3659" i="5"/>
  <c r="L3658" i="5" s="1"/>
  <c r="D3659" i="5"/>
  <c r="M3658" i="5" s="1"/>
  <c r="A3660" i="5"/>
  <c r="B3660" i="5"/>
  <c r="K3659" i="5" s="1"/>
  <c r="C3660" i="5"/>
  <c r="L3659" i="5" s="1"/>
  <c r="D3660" i="5"/>
  <c r="M3659" i="5" s="1"/>
  <c r="A3661" i="5"/>
  <c r="B3661" i="5"/>
  <c r="K3660" i="5" s="1"/>
  <c r="C3661" i="5"/>
  <c r="L3660" i="5" s="1"/>
  <c r="D3661" i="5"/>
  <c r="M3660" i="5" s="1"/>
  <c r="A3662" i="5"/>
  <c r="B3662" i="5"/>
  <c r="K3661" i="5" s="1"/>
  <c r="C3662" i="5"/>
  <c r="L3661" i="5" s="1"/>
  <c r="D3662" i="5"/>
  <c r="M3661" i="5" s="1"/>
  <c r="A3663" i="5"/>
  <c r="B3663" i="5"/>
  <c r="K3662" i="5" s="1"/>
  <c r="C3663" i="5"/>
  <c r="L3662" i="5" s="1"/>
  <c r="D3663" i="5"/>
  <c r="M3662" i="5" s="1"/>
  <c r="A3664" i="5"/>
  <c r="B3664" i="5"/>
  <c r="K3663" i="5" s="1"/>
  <c r="C3664" i="5"/>
  <c r="L3663" i="5" s="1"/>
  <c r="D3664" i="5"/>
  <c r="M3663" i="5" s="1"/>
  <c r="A3665" i="5"/>
  <c r="B3665" i="5"/>
  <c r="K3664" i="5" s="1"/>
  <c r="C3665" i="5"/>
  <c r="L3664" i="5" s="1"/>
  <c r="D3665" i="5"/>
  <c r="M3664" i="5" s="1"/>
  <c r="A3666" i="5"/>
  <c r="B3666" i="5"/>
  <c r="K3665" i="5" s="1"/>
  <c r="C3666" i="5"/>
  <c r="L3665" i="5" s="1"/>
  <c r="D3666" i="5"/>
  <c r="M3665" i="5" s="1"/>
  <c r="A3667" i="5"/>
  <c r="B3667" i="5"/>
  <c r="K3666" i="5" s="1"/>
  <c r="C3667" i="5"/>
  <c r="L3666" i="5" s="1"/>
  <c r="D3667" i="5"/>
  <c r="M3666" i="5" s="1"/>
  <c r="A3668" i="5"/>
  <c r="B3668" i="5"/>
  <c r="K3667" i="5" s="1"/>
  <c r="C3668" i="5"/>
  <c r="L3667" i="5" s="1"/>
  <c r="D3668" i="5"/>
  <c r="M3667" i="5" s="1"/>
  <c r="A3669" i="5"/>
  <c r="B3669" i="5"/>
  <c r="K3668" i="5" s="1"/>
  <c r="C3669" i="5"/>
  <c r="L3668" i="5" s="1"/>
  <c r="D3669" i="5"/>
  <c r="M3668" i="5" s="1"/>
  <c r="A3670" i="5"/>
  <c r="B3670" i="5"/>
  <c r="K3669" i="5" s="1"/>
  <c r="C3670" i="5"/>
  <c r="L3669" i="5" s="1"/>
  <c r="D3670" i="5"/>
  <c r="M3669" i="5" s="1"/>
  <c r="A3671" i="5"/>
  <c r="B3671" i="5"/>
  <c r="K3670" i="5" s="1"/>
  <c r="C3671" i="5"/>
  <c r="L3670" i="5" s="1"/>
  <c r="D3671" i="5"/>
  <c r="M3670" i="5" s="1"/>
  <c r="A3672" i="5"/>
  <c r="B3672" i="5"/>
  <c r="K3671" i="5" s="1"/>
  <c r="C3672" i="5"/>
  <c r="L3671" i="5" s="1"/>
  <c r="D3672" i="5"/>
  <c r="M3671" i="5" s="1"/>
  <c r="A3673" i="5"/>
  <c r="B3673" i="5"/>
  <c r="K3672" i="5" s="1"/>
  <c r="C3673" i="5"/>
  <c r="L3672" i="5" s="1"/>
  <c r="D3673" i="5"/>
  <c r="M3672" i="5" s="1"/>
  <c r="A3674" i="5"/>
  <c r="B3674" i="5"/>
  <c r="K3673" i="5" s="1"/>
  <c r="C3674" i="5"/>
  <c r="L3673" i="5" s="1"/>
  <c r="D3674" i="5"/>
  <c r="M3673" i="5" s="1"/>
  <c r="A3675" i="5"/>
  <c r="B3675" i="5"/>
  <c r="K3674" i="5" s="1"/>
  <c r="C3675" i="5"/>
  <c r="L3674" i="5" s="1"/>
  <c r="D3675" i="5"/>
  <c r="M3674" i="5" s="1"/>
  <c r="A3676" i="5"/>
  <c r="B3676" i="5"/>
  <c r="K3675" i="5" s="1"/>
  <c r="C3676" i="5"/>
  <c r="L3675" i="5" s="1"/>
  <c r="D3676" i="5"/>
  <c r="M3675" i="5" s="1"/>
  <c r="A3677" i="5"/>
  <c r="B3677" i="5"/>
  <c r="K3676" i="5" s="1"/>
  <c r="C3677" i="5"/>
  <c r="L3676" i="5" s="1"/>
  <c r="D3677" i="5"/>
  <c r="M3676" i="5" s="1"/>
  <c r="A3678" i="5"/>
  <c r="B3678" i="5"/>
  <c r="K3677" i="5" s="1"/>
  <c r="C3678" i="5"/>
  <c r="L3677" i="5" s="1"/>
  <c r="D3678" i="5"/>
  <c r="M3677" i="5" s="1"/>
  <c r="A3679" i="5"/>
  <c r="B3679" i="5"/>
  <c r="K3678" i="5" s="1"/>
  <c r="C3679" i="5"/>
  <c r="L3678" i="5" s="1"/>
  <c r="D3679" i="5"/>
  <c r="M3678" i="5" s="1"/>
  <c r="A3680" i="5"/>
  <c r="B3680" i="5"/>
  <c r="K3679" i="5" s="1"/>
  <c r="C3680" i="5"/>
  <c r="L3679" i="5" s="1"/>
  <c r="D3680" i="5"/>
  <c r="M3679" i="5" s="1"/>
  <c r="A3681" i="5"/>
  <c r="B3681" i="5"/>
  <c r="K3680" i="5" s="1"/>
  <c r="C3681" i="5"/>
  <c r="L3680" i="5" s="1"/>
  <c r="D3681" i="5"/>
  <c r="M3680" i="5" s="1"/>
  <c r="A3682" i="5"/>
  <c r="B3682" i="5"/>
  <c r="K3681" i="5" s="1"/>
  <c r="C3682" i="5"/>
  <c r="L3681" i="5" s="1"/>
  <c r="D3682" i="5"/>
  <c r="M3681" i="5" s="1"/>
  <c r="A3683" i="5"/>
  <c r="B3683" i="5"/>
  <c r="K3682" i="5" s="1"/>
  <c r="C3683" i="5"/>
  <c r="L3682" i="5" s="1"/>
  <c r="D3683" i="5"/>
  <c r="M3682" i="5" s="1"/>
  <c r="A3684" i="5"/>
  <c r="B3684" i="5"/>
  <c r="K3683" i="5" s="1"/>
  <c r="C3684" i="5"/>
  <c r="L3683" i="5" s="1"/>
  <c r="D3684" i="5"/>
  <c r="M3683" i="5" s="1"/>
  <c r="A3685" i="5"/>
  <c r="B3685" i="5"/>
  <c r="K3684" i="5" s="1"/>
  <c r="C3685" i="5"/>
  <c r="L3684" i="5" s="1"/>
  <c r="D3685" i="5"/>
  <c r="M3684" i="5" s="1"/>
  <c r="A3686" i="5"/>
  <c r="B3686" i="5"/>
  <c r="K3685" i="5" s="1"/>
  <c r="C3686" i="5"/>
  <c r="L3685" i="5" s="1"/>
  <c r="D3686" i="5"/>
  <c r="M3685" i="5" s="1"/>
  <c r="A3687" i="5"/>
  <c r="B3687" i="5"/>
  <c r="K3686" i="5" s="1"/>
  <c r="C3687" i="5"/>
  <c r="L3686" i="5" s="1"/>
  <c r="D3687" i="5"/>
  <c r="M3686" i="5" s="1"/>
  <c r="A3688" i="5"/>
  <c r="B3688" i="5"/>
  <c r="K3687" i="5" s="1"/>
  <c r="C3688" i="5"/>
  <c r="L3687" i="5" s="1"/>
  <c r="D3688" i="5"/>
  <c r="M3687" i="5" s="1"/>
  <c r="A3689" i="5"/>
  <c r="B3689" i="5"/>
  <c r="K3688" i="5" s="1"/>
  <c r="C3689" i="5"/>
  <c r="L3688" i="5" s="1"/>
  <c r="D3689" i="5"/>
  <c r="M3688" i="5" s="1"/>
  <c r="A3690" i="5"/>
  <c r="B3690" i="5"/>
  <c r="K3689" i="5" s="1"/>
  <c r="C3690" i="5"/>
  <c r="L3689" i="5" s="1"/>
  <c r="D3690" i="5"/>
  <c r="M3689" i="5" s="1"/>
  <c r="A3691" i="5"/>
  <c r="B3691" i="5"/>
  <c r="K3690" i="5" s="1"/>
  <c r="C3691" i="5"/>
  <c r="L3690" i="5" s="1"/>
  <c r="D3691" i="5"/>
  <c r="M3690" i="5" s="1"/>
  <c r="A3692" i="5"/>
  <c r="B3692" i="5"/>
  <c r="K3691" i="5" s="1"/>
  <c r="C3692" i="5"/>
  <c r="L3691" i="5" s="1"/>
  <c r="D3692" i="5"/>
  <c r="M3691" i="5" s="1"/>
  <c r="A3693" i="5"/>
  <c r="B3693" i="5"/>
  <c r="K3692" i="5" s="1"/>
  <c r="C3693" i="5"/>
  <c r="L3692" i="5" s="1"/>
  <c r="D3693" i="5"/>
  <c r="M3692" i="5" s="1"/>
  <c r="A3694" i="5"/>
  <c r="B3694" i="5"/>
  <c r="K3693" i="5" s="1"/>
  <c r="C3694" i="5"/>
  <c r="L3693" i="5" s="1"/>
  <c r="D3694" i="5"/>
  <c r="M3693" i="5" s="1"/>
  <c r="A3695" i="5"/>
  <c r="B3695" i="5"/>
  <c r="K3694" i="5" s="1"/>
  <c r="C3695" i="5"/>
  <c r="L3694" i="5" s="1"/>
  <c r="D3695" i="5"/>
  <c r="M3694" i="5" s="1"/>
  <c r="A3696" i="5"/>
  <c r="B3696" i="5"/>
  <c r="K3695" i="5" s="1"/>
  <c r="C3696" i="5"/>
  <c r="L3695" i="5" s="1"/>
  <c r="D3696" i="5"/>
  <c r="M3695" i="5" s="1"/>
  <c r="A3697" i="5"/>
  <c r="B3697" i="5"/>
  <c r="K3696" i="5" s="1"/>
  <c r="C3697" i="5"/>
  <c r="L3696" i="5" s="1"/>
  <c r="D3697" i="5"/>
  <c r="M3696" i="5" s="1"/>
  <c r="A3698" i="5"/>
  <c r="B3698" i="5"/>
  <c r="K3697" i="5" s="1"/>
  <c r="C3698" i="5"/>
  <c r="L3697" i="5" s="1"/>
  <c r="D3698" i="5"/>
  <c r="M3697" i="5" s="1"/>
  <c r="A3699" i="5"/>
  <c r="B3699" i="5"/>
  <c r="K3698" i="5" s="1"/>
  <c r="C3699" i="5"/>
  <c r="L3698" i="5" s="1"/>
  <c r="D3699" i="5"/>
  <c r="M3698" i="5" s="1"/>
  <c r="A3700" i="5"/>
  <c r="B3700" i="5"/>
  <c r="K3699" i="5" s="1"/>
  <c r="C3700" i="5"/>
  <c r="L3699" i="5" s="1"/>
  <c r="D3700" i="5"/>
  <c r="M3699" i="5" s="1"/>
  <c r="A3701" i="5"/>
  <c r="B3701" i="5"/>
  <c r="K3700" i="5" s="1"/>
  <c r="C3701" i="5"/>
  <c r="L3700" i="5" s="1"/>
  <c r="D3701" i="5"/>
  <c r="M3700" i="5" s="1"/>
  <c r="A3702" i="5"/>
  <c r="B3702" i="5"/>
  <c r="K3701" i="5" s="1"/>
  <c r="C3702" i="5"/>
  <c r="L3701" i="5" s="1"/>
  <c r="D3702" i="5"/>
  <c r="M3701" i="5" s="1"/>
  <c r="A3703" i="5"/>
  <c r="B3703" i="5"/>
  <c r="K3702" i="5" s="1"/>
  <c r="C3703" i="5"/>
  <c r="L3702" i="5" s="1"/>
  <c r="D3703" i="5"/>
  <c r="M3702" i="5" s="1"/>
  <c r="A3704" i="5"/>
  <c r="B3704" i="5"/>
  <c r="K3703" i="5" s="1"/>
  <c r="C3704" i="5"/>
  <c r="L3703" i="5" s="1"/>
  <c r="D3704" i="5"/>
  <c r="M3703" i="5" s="1"/>
  <c r="A3705" i="5"/>
  <c r="B3705" i="5"/>
  <c r="K3704" i="5" s="1"/>
  <c r="C3705" i="5"/>
  <c r="L3704" i="5" s="1"/>
  <c r="D3705" i="5"/>
  <c r="M3704" i="5" s="1"/>
  <c r="A3706" i="5"/>
  <c r="B3706" i="5"/>
  <c r="K3705" i="5" s="1"/>
  <c r="C3706" i="5"/>
  <c r="L3705" i="5" s="1"/>
  <c r="D3706" i="5"/>
  <c r="M3705" i="5" s="1"/>
  <c r="A3707" i="5"/>
  <c r="B3707" i="5"/>
  <c r="K3706" i="5" s="1"/>
  <c r="C3707" i="5"/>
  <c r="L3706" i="5" s="1"/>
  <c r="D3707" i="5"/>
  <c r="M3706" i="5" s="1"/>
  <c r="A3708" i="5"/>
  <c r="B3708" i="5"/>
  <c r="K3707" i="5" s="1"/>
  <c r="C3708" i="5"/>
  <c r="L3707" i="5" s="1"/>
  <c r="D3708" i="5"/>
  <c r="M3707" i="5" s="1"/>
  <c r="A3709" i="5"/>
  <c r="B3709" i="5"/>
  <c r="K3708" i="5" s="1"/>
  <c r="C3709" i="5"/>
  <c r="L3708" i="5" s="1"/>
  <c r="D3709" i="5"/>
  <c r="M3708" i="5" s="1"/>
  <c r="A3710" i="5"/>
  <c r="B3710" i="5"/>
  <c r="K3709" i="5" s="1"/>
  <c r="C3710" i="5"/>
  <c r="L3709" i="5" s="1"/>
  <c r="D3710" i="5"/>
  <c r="M3709" i="5" s="1"/>
  <c r="A3711" i="5"/>
  <c r="B3711" i="5"/>
  <c r="K3710" i="5" s="1"/>
  <c r="C3711" i="5"/>
  <c r="L3710" i="5" s="1"/>
  <c r="D3711" i="5"/>
  <c r="M3710" i="5" s="1"/>
  <c r="A3712" i="5"/>
  <c r="B3712" i="5"/>
  <c r="K3711" i="5" s="1"/>
  <c r="C3712" i="5"/>
  <c r="L3711" i="5" s="1"/>
  <c r="D3712" i="5"/>
  <c r="M3711" i="5" s="1"/>
  <c r="A3713" i="5"/>
  <c r="B3713" i="5"/>
  <c r="K3712" i="5" s="1"/>
  <c r="C3713" i="5"/>
  <c r="L3712" i="5" s="1"/>
  <c r="D3713" i="5"/>
  <c r="M3712" i="5" s="1"/>
  <c r="A3714" i="5"/>
  <c r="B3714" i="5"/>
  <c r="K3713" i="5" s="1"/>
  <c r="C3714" i="5"/>
  <c r="L3713" i="5" s="1"/>
  <c r="D3714" i="5"/>
  <c r="M3713" i="5" s="1"/>
  <c r="A3715" i="5"/>
  <c r="B3715" i="5"/>
  <c r="K3714" i="5" s="1"/>
  <c r="C3715" i="5"/>
  <c r="L3714" i="5" s="1"/>
  <c r="D3715" i="5"/>
  <c r="M3714" i="5" s="1"/>
  <c r="A3716" i="5"/>
  <c r="B3716" i="5"/>
  <c r="K3715" i="5" s="1"/>
  <c r="C3716" i="5"/>
  <c r="L3715" i="5" s="1"/>
  <c r="D3716" i="5"/>
  <c r="M3715" i="5" s="1"/>
  <c r="A3717" i="5"/>
  <c r="B3717" i="5"/>
  <c r="K3716" i="5" s="1"/>
  <c r="C3717" i="5"/>
  <c r="L3716" i="5" s="1"/>
  <c r="D3717" i="5"/>
  <c r="M3716" i="5" s="1"/>
  <c r="A3718" i="5"/>
  <c r="B3718" i="5"/>
  <c r="K3717" i="5" s="1"/>
  <c r="C3718" i="5"/>
  <c r="L3717" i="5" s="1"/>
  <c r="D3718" i="5"/>
  <c r="M3717" i="5" s="1"/>
  <c r="A3719" i="5"/>
  <c r="B3719" i="5"/>
  <c r="K3718" i="5" s="1"/>
  <c r="C3719" i="5"/>
  <c r="L3718" i="5" s="1"/>
  <c r="D3719" i="5"/>
  <c r="M3718" i="5" s="1"/>
  <c r="A3720" i="5"/>
  <c r="B3720" i="5"/>
  <c r="K3719" i="5" s="1"/>
  <c r="C3720" i="5"/>
  <c r="L3719" i="5" s="1"/>
  <c r="D3720" i="5"/>
  <c r="M3719" i="5" s="1"/>
  <c r="A3721" i="5"/>
  <c r="B3721" i="5"/>
  <c r="K3720" i="5" s="1"/>
  <c r="C3721" i="5"/>
  <c r="L3720" i="5" s="1"/>
  <c r="D3721" i="5"/>
  <c r="M3720" i="5" s="1"/>
  <c r="A3722" i="5"/>
  <c r="B3722" i="5"/>
  <c r="K3721" i="5" s="1"/>
  <c r="C3722" i="5"/>
  <c r="L3721" i="5" s="1"/>
  <c r="D3722" i="5"/>
  <c r="M3721" i="5" s="1"/>
  <c r="A3723" i="5"/>
  <c r="B3723" i="5"/>
  <c r="K3722" i="5" s="1"/>
  <c r="C3723" i="5"/>
  <c r="L3722" i="5" s="1"/>
  <c r="D3723" i="5"/>
  <c r="M3722" i="5" s="1"/>
  <c r="A3724" i="5"/>
  <c r="B3724" i="5"/>
  <c r="K3723" i="5" s="1"/>
  <c r="C3724" i="5"/>
  <c r="L3723" i="5" s="1"/>
  <c r="D3724" i="5"/>
  <c r="M3723" i="5" s="1"/>
  <c r="A3725" i="5"/>
  <c r="B3725" i="5"/>
  <c r="K3724" i="5" s="1"/>
  <c r="C3725" i="5"/>
  <c r="L3724" i="5" s="1"/>
  <c r="D3725" i="5"/>
  <c r="M3724" i="5" s="1"/>
  <c r="A3726" i="5"/>
  <c r="B3726" i="5"/>
  <c r="K3725" i="5" s="1"/>
  <c r="C3726" i="5"/>
  <c r="L3725" i="5" s="1"/>
  <c r="D3726" i="5"/>
  <c r="M3725" i="5" s="1"/>
  <c r="A3727" i="5"/>
  <c r="B3727" i="5"/>
  <c r="K3726" i="5" s="1"/>
  <c r="C3727" i="5"/>
  <c r="L3726" i="5" s="1"/>
  <c r="D3727" i="5"/>
  <c r="M3726" i="5" s="1"/>
  <c r="A3728" i="5"/>
  <c r="B3728" i="5"/>
  <c r="K3727" i="5" s="1"/>
  <c r="C3728" i="5"/>
  <c r="L3727" i="5" s="1"/>
  <c r="D3728" i="5"/>
  <c r="M3727" i="5" s="1"/>
  <c r="A3729" i="5"/>
  <c r="B3729" i="5"/>
  <c r="K3728" i="5" s="1"/>
  <c r="C3729" i="5"/>
  <c r="L3728" i="5" s="1"/>
  <c r="D3729" i="5"/>
  <c r="M3728" i="5" s="1"/>
  <c r="A3730" i="5"/>
  <c r="B3730" i="5"/>
  <c r="K3729" i="5" s="1"/>
  <c r="C3730" i="5"/>
  <c r="L3729" i="5" s="1"/>
  <c r="D3730" i="5"/>
  <c r="M3729" i="5" s="1"/>
  <c r="A3731" i="5"/>
  <c r="B3731" i="5"/>
  <c r="K3730" i="5" s="1"/>
  <c r="C3731" i="5"/>
  <c r="L3730" i="5" s="1"/>
  <c r="D3731" i="5"/>
  <c r="M3730" i="5" s="1"/>
  <c r="A3732" i="5"/>
  <c r="B3732" i="5"/>
  <c r="K3731" i="5" s="1"/>
  <c r="C3732" i="5"/>
  <c r="L3731" i="5" s="1"/>
  <c r="D3732" i="5"/>
  <c r="M3731" i="5" s="1"/>
  <c r="A3733" i="5"/>
  <c r="B3733" i="5"/>
  <c r="K3732" i="5" s="1"/>
  <c r="C3733" i="5"/>
  <c r="L3732" i="5" s="1"/>
  <c r="D3733" i="5"/>
  <c r="M3732" i="5" s="1"/>
  <c r="A3734" i="5"/>
  <c r="B3734" i="5"/>
  <c r="K3733" i="5" s="1"/>
  <c r="C3734" i="5"/>
  <c r="L3733" i="5" s="1"/>
  <c r="D3734" i="5"/>
  <c r="M3733" i="5" s="1"/>
  <c r="A3735" i="5"/>
  <c r="B3735" i="5"/>
  <c r="K3734" i="5" s="1"/>
  <c r="C3735" i="5"/>
  <c r="L3734" i="5" s="1"/>
  <c r="D3735" i="5"/>
  <c r="M3734" i="5" s="1"/>
  <c r="A3736" i="5"/>
  <c r="B3736" i="5"/>
  <c r="K3735" i="5" s="1"/>
  <c r="C3736" i="5"/>
  <c r="L3735" i="5" s="1"/>
  <c r="D3736" i="5"/>
  <c r="M3735" i="5" s="1"/>
  <c r="A3737" i="5"/>
  <c r="B3737" i="5"/>
  <c r="K3736" i="5" s="1"/>
  <c r="C3737" i="5"/>
  <c r="L3736" i="5" s="1"/>
  <c r="D3737" i="5"/>
  <c r="M3736" i="5" s="1"/>
  <c r="A3738" i="5"/>
  <c r="B3738" i="5"/>
  <c r="K3737" i="5" s="1"/>
  <c r="C3738" i="5"/>
  <c r="L3737" i="5" s="1"/>
  <c r="D3738" i="5"/>
  <c r="M3737" i="5" s="1"/>
  <c r="A3739" i="5"/>
  <c r="B3739" i="5"/>
  <c r="K3738" i="5" s="1"/>
  <c r="C3739" i="5"/>
  <c r="L3738" i="5" s="1"/>
  <c r="D3739" i="5"/>
  <c r="M3738" i="5" s="1"/>
  <c r="A3740" i="5"/>
  <c r="B3740" i="5"/>
  <c r="K3739" i="5" s="1"/>
  <c r="C3740" i="5"/>
  <c r="L3739" i="5" s="1"/>
  <c r="D3740" i="5"/>
  <c r="M3739" i="5" s="1"/>
  <c r="A3741" i="5"/>
  <c r="B3741" i="5"/>
  <c r="K3740" i="5" s="1"/>
  <c r="C3741" i="5"/>
  <c r="L3740" i="5" s="1"/>
  <c r="D3741" i="5"/>
  <c r="M3740" i="5" s="1"/>
  <c r="A3742" i="5"/>
  <c r="B3742" i="5"/>
  <c r="K3741" i="5" s="1"/>
  <c r="C3742" i="5"/>
  <c r="L3741" i="5" s="1"/>
  <c r="D3742" i="5"/>
  <c r="M3741" i="5" s="1"/>
  <c r="A3743" i="5"/>
  <c r="B3743" i="5"/>
  <c r="K3742" i="5" s="1"/>
  <c r="C3743" i="5"/>
  <c r="L3742" i="5" s="1"/>
  <c r="D3743" i="5"/>
  <c r="M3742" i="5" s="1"/>
  <c r="A3744" i="5"/>
  <c r="B3744" i="5"/>
  <c r="K3743" i="5" s="1"/>
  <c r="C3744" i="5"/>
  <c r="L3743" i="5" s="1"/>
  <c r="D3744" i="5"/>
  <c r="M3743" i="5" s="1"/>
  <c r="A3745" i="5"/>
  <c r="B3745" i="5"/>
  <c r="K3744" i="5" s="1"/>
  <c r="C3745" i="5"/>
  <c r="L3744" i="5" s="1"/>
  <c r="D3745" i="5"/>
  <c r="M3744" i="5" s="1"/>
  <c r="A3746" i="5"/>
  <c r="B3746" i="5"/>
  <c r="K3745" i="5" s="1"/>
  <c r="C3746" i="5"/>
  <c r="L3745" i="5" s="1"/>
  <c r="D3746" i="5"/>
  <c r="M3745" i="5" s="1"/>
  <c r="A3747" i="5"/>
  <c r="B3747" i="5"/>
  <c r="K3746" i="5" s="1"/>
  <c r="C3747" i="5"/>
  <c r="L3746" i="5" s="1"/>
  <c r="D3747" i="5"/>
  <c r="M3746" i="5" s="1"/>
  <c r="A3748" i="5"/>
  <c r="B3748" i="5"/>
  <c r="K3747" i="5" s="1"/>
  <c r="C3748" i="5"/>
  <c r="L3747" i="5" s="1"/>
  <c r="D3748" i="5"/>
  <c r="M3747" i="5" s="1"/>
  <c r="A3749" i="5"/>
  <c r="B3749" i="5"/>
  <c r="K3748" i="5" s="1"/>
  <c r="C3749" i="5"/>
  <c r="L3748" i="5" s="1"/>
  <c r="D3749" i="5"/>
  <c r="M3748" i="5" s="1"/>
  <c r="A3750" i="5"/>
  <c r="B3750" i="5"/>
  <c r="K3749" i="5" s="1"/>
  <c r="C3750" i="5"/>
  <c r="L3749" i="5" s="1"/>
  <c r="D3750" i="5"/>
  <c r="M3749" i="5" s="1"/>
  <c r="A3751" i="5"/>
  <c r="B3751" i="5"/>
  <c r="K3750" i="5" s="1"/>
  <c r="C3751" i="5"/>
  <c r="L3750" i="5" s="1"/>
  <c r="D3751" i="5"/>
  <c r="M3750" i="5" s="1"/>
  <c r="A3752" i="5"/>
  <c r="B3752" i="5"/>
  <c r="K3751" i="5" s="1"/>
  <c r="C3752" i="5"/>
  <c r="L3751" i="5" s="1"/>
  <c r="D3752" i="5"/>
  <c r="M3751" i="5" s="1"/>
  <c r="A3753" i="5"/>
  <c r="B3753" i="5"/>
  <c r="K3752" i="5" s="1"/>
  <c r="C3753" i="5"/>
  <c r="L3752" i="5" s="1"/>
  <c r="D3753" i="5"/>
  <c r="M3752" i="5" s="1"/>
  <c r="A3754" i="5"/>
  <c r="B3754" i="5"/>
  <c r="K3753" i="5" s="1"/>
  <c r="C3754" i="5"/>
  <c r="L3753" i="5" s="1"/>
  <c r="D3754" i="5"/>
  <c r="M3753" i="5" s="1"/>
  <c r="A3755" i="5"/>
  <c r="B3755" i="5"/>
  <c r="K3754" i="5" s="1"/>
  <c r="C3755" i="5"/>
  <c r="L3754" i="5" s="1"/>
  <c r="D3755" i="5"/>
  <c r="M3754" i="5" s="1"/>
  <c r="A3756" i="5"/>
  <c r="B3756" i="5"/>
  <c r="K3755" i="5" s="1"/>
  <c r="C3756" i="5"/>
  <c r="L3755" i="5" s="1"/>
  <c r="D3756" i="5"/>
  <c r="M3755" i="5" s="1"/>
  <c r="A3757" i="5"/>
  <c r="B3757" i="5"/>
  <c r="K3756" i="5" s="1"/>
  <c r="C3757" i="5"/>
  <c r="L3756" i="5" s="1"/>
  <c r="D3757" i="5"/>
  <c r="M3756" i="5" s="1"/>
  <c r="A3758" i="5"/>
  <c r="B3758" i="5"/>
  <c r="K3757" i="5" s="1"/>
  <c r="C3758" i="5"/>
  <c r="L3757" i="5" s="1"/>
  <c r="D3758" i="5"/>
  <c r="M3757" i="5" s="1"/>
  <c r="A3759" i="5"/>
  <c r="B3759" i="5"/>
  <c r="K3758" i="5" s="1"/>
  <c r="C3759" i="5"/>
  <c r="L3758" i="5" s="1"/>
  <c r="D3759" i="5"/>
  <c r="M3758" i="5" s="1"/>
  <c r="A3760" i="5"/>
  <c r="B3760" i="5"/>
  <c r="K3759" i="5" s="1"/>
  <c r="C3760" i="5"/>
  <c r="L3759" i="5" s="1"/>
  <c r="D3760" i="5"/>
  <c r="M3759" i="5" s="1"/>
  <c r="A3761" i="5"/>
  <c r="B3761" i="5"/>
  <c r="K3760" i="5" s="1"/>
  <c r="C3761" i="5"/>
  <c r="L3760" i="5" s="1"/>
  <c r="D3761" i="5"/>
  <c r="M3760" i="5" s="1"/>
  <c r="A3762" i="5"/>
  <c r="B3762" i="5"/>
  <c r="K3761" i="5" s="1"/>
  <c r="C3762" i="5"/>
  <c r="L3761" i="5" s="1"/>
  <c r="D3762" i="5"/>
  <c r="M3761" i="5" s="1"/>
  <c r="A3763" i="5"/>
  <c r="B3763" i="5"/>
  <c r="K3762" i="5" s="1"/>
  <c r="C3763" i="5"/>
  <c r="L3762" i="5" s="1"/>
  <c r="D3763" i="5"/>
  <c r="M3762" i="5" s="1"/>
  <c r="A3764" i="5"/>
  <c r="B3764" i="5"/>
  <c r="K3763" i="5" s="1"/>
  <c r="C3764" i="5"/>
  <c r="L3763" i="5" s="1"/>
  <c r="D3764" i="5"/>
  <c r="M3763" i="5" s="1"/>
  <c r="A3765" i="5"/>
  <c r="B3765" i="5"/>
  <c r="K3764" i="5" s="1"/>
  <c r="C3765" i="5"/>
  <c r="L3764" i="5" s="1"/>
  <c r="D3765" i="5"/>
  <c r="M3764" i="5" s="1"/>
  <c r="A3766" i="5"/>
  <c r="B3766" i="5"/>
  <c r="K3765" i="5" s="1"/>
  <c r="C3766" i="5"/>
  <c r="L3765" i="5" s="1"/>
  <c r="D3766" i="5"/>
  <c r="M3765" i="5" s="1"/>
  <c r="A3767" i="5"/>
  <c r="B3767" i="5"/>
  <c r="K3766" i="5" s="1"/>
  <c r="C3767" i="5"/>
  <c r="L3766" i="5" s="1"/>
  <c r="D3767" i="5"/>
  <c r="M3766" i="5" s="1"/>
  <c r="A3768" i="5"/>
  <c r="B3768" i="5"/>
  <c r="K3767" i="5" s="1"/>
  <c r="C3768" i="5"/>
  <c r="L3767" i="5" s="1"/>
  <c r="D3768" i="5"/>
  <c r="M3767" i="5" s="1"/>
  <c r="A3769" i="5"/>
  <c r="B3769" i="5"/>
  <c r="K3768" i="5" s="1"/>
  <c r="C3769" i="5"/>
  <c r="L3768" i="5" s="1"/>
  <c r="D3769" i="5"/>
  <c r="M3768" i="5" s="1"/>
  <c r="A3770" i="5"/>
  <c r="B3770" i="5"/>
  <c r="K3769" i="5" s="1"/>
  <c r="C3770" i="5"/>
  <c r="L3769" i="5" s="1"/>
  <c r="D3770" i="5"/>
  <c r="M3769" i="5" s="1"/>
  <c r="A3771" i="5"/>
  <c r="B3771" i="5"/>
  <c r="K3770" i="5" s="1"/>
  <c r="C3771" i="5"/>
  <c r="L3770" i="5" s="1"/>
  <c r="D3771" i="5"/>
  <c r="M3770" i="5" s="1"/>
  <c r="A3772" i="5"/>
  <c r="B3772" i="5"/>
  <c r="K3771" i="5" s="1"/>
  <c r="C3772" i="5"/>
  <c r="L3771" i="5" s="1"/>
  <c r="D3772" i="5"/>
  <c r="M3771" i="5" s="1"/>
  <c r="A3773" i="5"/>
  <c r="B3773" i="5"/>
  <c r="K3772" i="5" s="1"/>
  <c r="C3773" i="5"/>
  <c r="L3772" i="5" s="1"/>
  <c r="D3773" i="5"/>
  <c r="M3772" i="5" s="1"/>
  <c r="A3774" i="5"/>
  <c r="B3774" i="5"/>
  <c r="K3773" i="5" s="1"/>
  <c r="C3774" i="5"/>
  <c r="L3773" i="5" s="1"/>
  <c r="D3774" i="5"/>
  <c r="M3773" i="5" s="1"/>
  <c r="A3775" i="5"/>
  <c r="B3775" i="5"/>
  <c r="K3774" i="5" s="1"/>
  <c r="C3775" i="5"/>
  <c r="L3774" i="5" s="1"/>
  <c r="D3775" i="5"/>
  <c r="M3774" i="5" s="1"/>
  <c r="A3776" i="5"/>
  <c r="B3776" i="5"/>
  <c r="K3775" i="5" s="1"/>
  <c r="C3776" i="5"/>
  <c r="L3775" i="5" s="1"/>
  <c r="D3776" i="5"/>
  <c r="M3775" i="5" s="1"/>
  <c r="A3777" i="5"/>
  <c r="B3777" i="5"/>
  <c r="K3776" i="5" s="1"/>
  <c r="C3777" i="5"/>
  <c r="L3776" i="5" s="1"/>
  <c r="D3777" i="5"/>
  <c r="M3776" i="5" s="1"/>
  <c r="A3778" i="5"/>
  <c r="B3778" i="5"/>
  <c r="K3777" i="5" s="1"/>
  <c r="C3778" i="5"/>
  <c r="L3777" i="5" s="1"/>
  <c r="D3778" i="5"/>
  <c r="M3777" i="5" s="1"/>
  <c r="A3779" i="5"/>
  <c r="B3779" i="5"/>
  <c r="K3778" i="5" s="1"/>
  <c r="C3779" i="5"/>
  <c r="L3778" i="5" s="1"/>
  <c r="D3779" i="5"/>
  <c r="M3778" i="5" s="1"/>
  <c r="A3780" i="5"/>
  <c r="B3780" i="5"/>
  <c r="K3779" i="5" s="1"/>
  <c r="C3780" i="5"/>
  <c r="L3779" i="5" s="1"/>
  <c r="D3780" i="5"/>
  <c r="M3779" i="5" s="1"/>
  <c r="A3781" i="5"/>
  <c r="B3781" i="5"/>
  <c r="K3780" i="5" s="1"/>
  <c r="C3781" i="5"/>
  <c r="L3780" i="5" s="1"/>
  <c r="D3781" i="5"/>
  <c r="M3780" i="5" s="1"/>
  <c r="A3782" i="5"/>
  <c r="B3782" i="5"/>
  <c r="K3781" i="5" s="1"/>
  <c r="C3782" i="5"/>
  <c r="L3781" i="5" s="1"/>
  <c r="D3782" i="5"/>
  <c r="M3781" i="5" s="1"/>
  <c r="A3783" i="5"/>
  <c r="B3783" i="5"/>
  <c r="K3782" i="5" s="1"/>
  <c r="C3783" i="5"/>
  <c r="L3782" i="5" s="1"/>
  <c r="D3783" i="5"/>
  <c r="M3782" i="5" s="1"/>
  <c r="A3784" i="5"/>
  <c r="B3784" i="5"/>
  <c r="K3783" i="5" s="1"/>
  <c r="C3784" i="5"/>
  <c r="L3783" i="5" s="1"/>
  <c r="D3784" i="5"/>
  <c r="M3783" i="5" s="1"/>
  <c r="A3785" i="5"/>
  <c r="B3785" i="5"/>
  <c r="K3784" i="5" s="1"/>
  <c r="C3785" i="5"/>
  <c r="L3784" i="5" s="1"/>
  <c r="D3785" i="5"/>
  <c r="M3784" i="5" s="1"/>
  <c r="A3786" i="5"/>
  <c r="B3786" i="5"/>
  <c r="K3785" i="5" s="1"/>
  <c r="C3786" i="5"/>
  <c r="L3785" i="5" s="1"/>
  <c r="D3786" i="5"/>
  <c r="M3785" i="5" s="1"/>
  <c r="A3787" i="5"/>
  <c r="B3787" i="5"/>
  <c r="K3786" i="5" s="1"/>
  <c r="C3787" i="5"/>
  <c r="L3786" i="5" s="1"/>
  <c r="D3787" i="5"/>
  <c r="M3786" i="5" s="1"/>
  <c r="A3788" i="5"/>
  <c r="B3788" i="5"/>
  <c r="K3787" i="5" s="1"/>
  <c r="C3788" i="5"/>
  <c r="L3787" i="5" s="1"/>
  <c r="D3788" i="5"/>
  <c r="M3787" i="5" s="1"/>
  <c r="A3789" i="5"/>
  <c r="B3789" i="5"/>
  <c r="K3788" i="5" s="1"/>
  <c r="C3789" i="5"/>
  <c r="L3788" i="5" s="1"/>
  <c r="D3789" i="5"/>
  <c r="M3788" i="5" s="1"/>
  <c r="A3790" i="5"/>
  <c r="B3790" i="5"/>
  <c r="K3789" i="5" s="1"/>
  <c r="C3790" i="5"/>
  <c r="L3789" i="5" s="1"/>
  <c r="D3790" i="5"/>
  <c r="M3789" i="5" s="1"/>
  <c r="A3791" i="5"/>
  <c r="B3791" i="5"/>
  <c r="K3790" i="5" s="1"/>
  <c r="C3791" i="5"/>
  <c r="L3790" i="5" s="1"/>
  <c r="D3791" i="5"/>
  <c r="M3790" i="5" s="1"/>
  <c r="A3792" i="5"/>
  <c r="B3792" i="5"/>
  <c r="K3791" i="5" s="1"/>
  <c r="C3792" i="5"/>
  <c r="L3791" i="5" s="1"/>
  <c r="D3792" i="5"/>
  <c r="M3791" i="5" s="1"/>
  <c r="A3793" i="5"/>
  <c r="B3793" i="5"/>
  <c r="K3792" i="5" s="1"/>
  <c r="C3793" i="5"/>
  <c r="L3792" i="5" s="1"/>
  <c r="D3793" i="5"/>
  <c r="M3792" i="5" s="1"/>
  <c r="A3794" i="5"/>
  <c r="B3794" i="5"/>
  <c r="K3793" i="5" s="1"/>
  <c r="C3794" i="5"/>
  <c r="L3793" i="5" s="1"/>
  <c r="D3794" i="5"/>
  <c r="M3793" i="5" s="1"/>
  <c r="A3795" i="5"/>
  <c r="B3795" i="5"/>
  <c r="K3794" i="5" s="1"/>
  <c r="C3795" i="5"/>
  <c r="L3794" i="5" s="1"/>
  <c r="D3795" i="5"/>
  <c r="M3794" i="5" s="1"/>
  <c r="A3796" i="5"/>
  <c r="B3796" i="5"/>
  <c r="K3795" i="5" s="1"/>
  <c r="C3796" i="5"/>
  <c r="L3795" i="5" s="1"/>
  <c r="D3796" i="5"/>
  <c r="M3795" i="5" s="1"/>
  <c r="A3797" i="5"/>
  <c r="B3797" i="5"/>
  <c r="K3796" i="5" s="1"/>
  <c r="C3797" i="5"/>
  <c r="L3796" i="5" s="1"/>
  <c r="D3797" i="5"/>
  <c r="M3796" i="5" s="1"/>
  <c r="A3798" i="5"/>
  <c r="B3798" i="5"/>
  <c r="K3797" i="5" s="1"/>
  <c r="C3798" i="5"/>
  <c r="L3797" i="5" s="1"/>
  <c r="D3798" i="5"/>
  <c r="M3797" i="5" s="1"/>
  <c r="A3799" i="5"/>
  <c r="B3799" i="5"/>
  <c r="K3798" i="5" s="1"/>
  <c r="C3799" i="5"/>
  <c r="L3798" i="5" s="1"/>
  <c r="D3799" i="5"/>
  <c r="M3798" i="5" s="1"/>
  <c r="A3800" i="5"/>
  <c r="B3800" i="5"/>
  <c r="K3799" i="5" s="1"/>
  <c r="C3800" i="5"/>
  <c r="L3799" i="5" s="1"/>
  <c r="D3800" i="5"/>
  <c r="M3799" i="5" s="1"/>
  <c r="A3801" i="5"/>
  <c r="B3801" i="5"/>
  <c r="K3800" i="5" s="1"/>
  <c r="C3801" i="5"/>
  <c r="L3800" i="5" s="1"/>
  <c r="D3801" i="5"/>
  <c r="M3800" i="5" s="1"/>
  <c r="A3802" i="5"/>
  <c r="B3802" i="5"/>
  <c r="K3801" i="5" s="1"/>
  <c r="C3802" i="5"/>
  <c r="L3801" i="5" s="1"/>
  <c r="D3802" i="5"/>
  <c r="M3801" i="5" s="1"/>
  <c r="A3803" i="5"/>
  <c r="B3803" i="5"/>
  <c r="K3802" i="5" s="1"/>
  <c r="C3803" i="5"/>
  <c r="L3802" i="5" s="1"/>
  <c r="D3803" i="5"/>
  <c r="M3802" i="5" s="1"/>
  <c r="A3804" i="5"/>
  <c r="B3804" i="5"/>
  <c r="K3803" i="5" s="1"/>
  <c r="C3804" i="5"/>
  <c r="L3803" i="5" s="1"/>
  <c r="D3804" i="5"/>
  <c r="M3803" i="5" s="1"/>
  <c r="A3805" i="5"/>
  <c r="B3805" i="5"/>
  <c r="K3804" i="5" s="1"/>
  <c r="C3805" i="5"/>
  <c r="L3804" i="5" s="1"/>
  <c r="D3805" i="5"/>
  <c r="M3804" i="5" s="1"/>
  <c r="A3806" i="5"/>
  <c r="B3806" i="5"/>
  <c r="K3805" i="5" s="1"/>
  <c r="C3806" i="5"/>
  <c r="L3805" i="5" s="1"/>
  <c r="D3806" i="5"/>
  <c r="M3805" i="5" s="1"/>
  <c r="A3807" i="5"/>
  <c r="B3807" i="5"/>
  <c r="K3806" i="5" s="1"/>
  <c r="C3807" i="5"/>
  <c r="L3806" i="5" s="1"/>
  <c r="D3807" i="5"/>
  <c r="M3806" i="5" s="1"/>
  <c r="A3808" i="5"/>
  <c r="B3808" i="5"/>
  <c r="K3807" i="5" s="1"/>
  <c r="C3808" i="5"/>
  <c r="L3807" i="5" s="1"/>
  <c r="D3808" i="5"/>
  <c r="M3807" i="5" s="1"/>
  <c r="A3809" i="5"/>
  <c r="B3809" i="5"/>
  <c r="K3808" i="5" s="1"/>
  <c r="C3809" i="5"/>
  <c r="L3808" i="5" s="1"/>
  <c r="D3809" i="5"/>
  <c r="M3808" i="5" s="1"/>
  <c r="A3810" i="5"/>
  <c r="B3810" i="5"/>
  <c r="K3809" i="5" s="1"/>
  <c r="C3810" i="5"/>
  <c r="L3809" i="5" s="1"/>
  <c r="D3810" i="5"/>
  <c r="M3809" i="5" s="1"/>
  <c r="A3811" i="5"/>
  <c r="B3811" i="5"/>
  <c r="K3810" i="5" s="1"/>
  <c r="C3811" i="5"/>
  <c r="L3810" i="5" s="1"/>
  <c r="D3811" i="5"/>
  <c r="M3810" i="5" s="1"/>
  <c r="A3812" i="5"/>
  <c r="B3812" i="5"/>
  <c r="K3811" i="5" s="1"/>
  <c r="C3812" i="5"/>
  <c r="L3811" i="5" s="1"/>
  <c r="D3812" i="5"/>
  <c r="M3811" i="5" s="1"/>
  <c r="A3813" i="5"/>
  <c r="B3813" i="5"/>
  <c r="K3812" i="5" s="1"/>
  <c r="C3813" i="5"/>
  <c r="L3812" i="5" s="1"/>
  <c r="D3813" i="5"/>
  <c r="M3812" i="5" s="1"/>
  <c r="A3814" i="5"/>
  <c r="B3814" i="5"/>
  <c r="K3813" i="5" s="1"/>
  <c r="C3814" i="5"/>
  <c r="L3813" i="5" s="1"/>
  <c r="D3814" i="5"/>
  <c r="M3813" i="5" s="1"/>
  <c r="A3815" i="5"/>
  <c r="B3815" i="5"/>
  <c r="K3814" i="5" s="1"/>
  <c r="C3815" i="5"/>
  <c r="L3814" i="5" s="1"/>
  <c r="D3815" i="5"/>
  <c r="M3814" i="5" s="1"/>
  <c r="A3816" i="5"/>
  <c r="B3816" i="5"/>
  <c r="K3815" i="5" s="1"/>
  <c r="C3816" i="5"/>
  <c r="L3815" i="5" s="1"/>
  <c r="D3816" i="5"/>
  <c r="M3815" i="5" s="1"/>
  <c r="A3817" i="5"/>
  <c r="B3817" i="5"/>
  <c r="K3816" i="5" s="1"/>
  <c r="C3817" i="5"/>
  <c r="L3816" i="5" s="1"/>
  <c r="D3817" i="5"/>
  <c r="M3816" i="5" s="1"/>
  <c r="A3818" i="5"/>
  <c r="B3818" i="5"/>
  <c r="K3817" i="5" s="1"/>
  <c r="C3818" i="5"/>
  <c r="L3817" i="5" s="1"/>
  <c r="D3818" i="5"/>
  <c r="M3817" i="5" s="1"/>
  <c r="A3819" i="5"/>
  <c r="B3819" i="5"/>
  <c r="K3818" i="5" s="1"/>
  <c r="C3819" i="5"/>
  <c r="L3818" i="5" s="1"/>
  <c r="D3819" i="5"/>
  <c r="M3818" i="5" s="1"/>
  <c r="A3820" i="5"/>
  <c r="B3820" i="5"/>
  <c r="K3819" i="5" s="1"/>
  <c r="C3820" i="5"/>
  <c r="L3819" i="5" s="1"/>
  <c r="D3820" i="5"/>
  <c r="M3819" i="5" s="1"/>
  <c r="A3821" i="5"/>
  <c r="B3821" i="5"/>
  <c r="K3820" i="5" s="1"/>
  <c r="C3821" i="5"/>
  <c r="L3820" i="5" s="1"/>
  <c r="D3821" i="5"/>
  <c r="M3820" i="5" s="1"/>
  <c r="A3822" i="5"/>
  <c r="B3822" i="5"/>
  <c r="K3821" i="5" s="1"/>
  <c r="C3822" i="5"/>
  <c r="L3821" i="5" s="1"/>
  <c r="D3822" i="5"/>
  <c r="M3821" i="5" s="1"/>
  <c r="A3823" i="5"/>
  <c r="B3823" i="5"/>
  <c r="K3822" i="5" s="1"/>
  <c r="C3823" i="5"/>
  <c r="L3822" i="5" s="1"/>
  <c r="D3823" i="5"/>
  <c r="M3822" i="5" s="1"/>
  <c r="A3824" i="5"/>
  <c r="B3824" i="5"/>
  <c r="K3823" i="5" s="1"/>
  <c r="C3824" i="5"/>
  <c r="L3823" i="5" s="1"/>
  <c r="D3824" i="5"/>
  <c r="M3823" i="5" s="1"/>
  <c r="B1927" i="5"/>
  <c r="K1926" i="5" s="1"/>
  <c r="A1928" i="5"/>
  <c r="B1928" i="5"/>
  <c r="K1927" i="5" s="1"/>
  <c r="A244" i="5"/>
  <c r="A485" i="5"/>
  <c r="A1206" i="5"/>
  <c r="D1926" i="5"/>
  <c r="M1925" i="5" s="1"/>
  <c r="C1926" i="5"/>
  <c r="L1925" i="5" s="1"/>
  <c r="B1926" i="5"/>
  <c r="K1925" i="5" s="1"/>
  <c r="A1926" i="5"/>
  <c r="D1925" i="5"/>
  <c r="M1924" i="5" s="1"/>
  <c r="C1925" i="5"/>
  <c r="L1924" i="5" s="1"/>
  <c r="B1925" i="5"/>
  <c r="K1924" i="5" s="1"/>
  <c r="A1925" i="5"/>
  <c r="D1924" i="5"/>
  <c r="M1923" i="5" s="1"/>
  <c r="C1924" i="5"/>
  <c r="L1923" i="5" s="1"/>
  <c r="B1924" i="5"/>
  <c r="K1923" i="5" s="1"/>
  <c r="A1924" i="5"/>
  <c r="D1923" i="5"/>
  <c r="M1922" i="5" s="1"/>
  <c r="C1923" i="5"/>
  <c r="L1922" i="5" s="1"/>
  <c r="B1923" i="5"/>
  <c r="K1922" i="5" s="1"/>
  <c r="A1923" i="5"/>
  <c r="D1922" i="5"/>
  <c r="M1921" i="5" s="1"/>
  <c r="C1922" i="5"/>
  <c r="L1921" i="5" s="1"/>
  <c r="B1922" i="5"/>
  <c r="K1921" i="5" s="1"/>
  <c r="A1922" i="5"/>
  <c r="D1921" i="5"/>
  <c r="M1920" i="5" s="1"/>
  <c r="C1921" i="5"/>
  <c r="L1920" i="5" s="1"/>
  <c r="B1921" i="5"/>
  <c r="K1920" i="5" s="1"/>
  <c r="A1921" i="5"/>
  <c r="D1920" i="5"/>
  <c r="M1919" i="5" s="1"/>
  <c r="C1920" i="5"/>
  <c r="L1919" i="5" s="1"/>
  <c r="B1920" i="5"/>
  <c r="K1919" i="5" s="1"/>
  <c r="A1920" i="5"/>
  <c r="D1919" i="5"/>
  <c r="M1918" i="5" s="1"/>
  <c r="C1919" i="5"/>
  <c r="L1918" i="5" s="1"/>
  <c r="B1919" i="5"/>
  <c r="K1918" i="5" s="1"/>
  <c r="A1919" i="5"/>
  <c r="D1918" i="5"/>
  <c r="M1917" i="5" s="1"/>
  <c r="C1918" i="5"/>
  <c r="L1917" i="5" s="1"/>
  <c r="B1918" i="5"/>
  <c r="K1917" i="5" s="1"/>
  <c r="A1918" i="5"/>
  <c r="D1917" i="5"/>
  <c r="M1916" i="5" s="1"/>
  <c r="C1917" i="5"/>
  <c r="L1916" i="5" s="1"/>
  <c r="B1917" i="5"/>
  <c r="K1916" i="5" s="1"/>
  <c r="A1917" i="5"/>
  <c r="D1916" i="5"/>
  <c r="M1915" i="5" s="1"/>
  <c r="C1916" i="5"/>
  <c r="L1915" i="5" s="1"/>
  <c r="B1916" i="5"/>
  <c r="K1915" i="5" s="1"/>
  <c r="A1916" i="5"/>
  <c r="D1915" i="5"/>
  <c r="M1914" i="5" s="1"/>
  <c r="C1915" i="5"/>
  <c r="L1914" i="5" s="1"/>
  <c r="B1915" i="5"/>
  <c r="K1914" i="5" s="1"/>
  <c r="A1915" i="5"/>
  <c r="D1914" i="5"/>
  <c r="M1913" i="5" s="1"/>
  <c r="C1914" i="5"/>
  <c r="L1913" i="5" s="1"/>
  <c r="B1914" i="5"/>
  <c r="K1913" i="5" s="1"/>
  <c r="A1914" i="5"/>
  <c r="D1913" i="5"/>
  <c r="M1912" i="5" s="1"/>
  <c r="C1913" i="5"/>
  <c r="L1912" i="5" s="1"/>
  <c r="B1913" i="5"/>
  <c r="K1912" i="5" s="1"/>
  <c r="A1913" i="5"/>
  <c r="D1912" i="5"/>
  <c r="M1911" i="5" s="1"/>
  <c r="C1912" i="5"/>
  <c r="L1911" i="5" s="1"/>
  <c r="B1912" i="5"/>
  <c r="K1911" i="5" s="1"/>
  <c r="A1912" i="5"/>
  <c r="D1911" i="5"/>
  <c r="M1910" i="5" s="1"/>
  <c r="C1911" i="5"/>
  <c r="L1910" i="5" s="1"/>
  <c r="B1911" i="5"/>
  <c r="K1910" i="5" s="1"/>
  <c r="A1911" i="5"/>
  <c r="D1910" i="5"/>
  <c r="M1909" i="5" s="1"/>
  <c r="C1910" i="5"/>
  <c r="L1909" i="5" s="1"/>
  <c r="B1910" i="5"/>
  <c r="K1909" i="5" s="1"/>
  <c r="A1910" i="5"/>
  <c r="D1909" i="5"/>
  <c r="M1908" i="5" s="1"/>
  <c r="C1909" i="5"/>
  <c r="L1908" i="5" s="1"/>
  <c r="B1909" i="5"/>
  <c r="K1908" i="5" s="1"/>
  <c r="A1909" i="5"/>
  <c r="D1908" i="5"/>
  <c r="M1907" i="5" s="1"/>
  <c r="C1908" i="5"/>
  <c r="L1907" i="5" s="1"/>
  <c r="B1908" i="5"/>
  <c r="K1907" i="5" s="1"/>
  <c r="A1908" i="5"/>
  <c r="D1907" i="5"/>
  <c r="M1906" i="5" s="1"/>
  <c r="C1907" i="5"/>
  <c r="L1906" i="5" s="1"/>
  <c r="B1907" i="5"/>
  <c r="K1906" i="5" s="1"/>
  <c r="A1907" i="5"/>
  <c r="D1906" i="5"/>
  <c r="M1905" i="5" s="1"/>
  <c r="C1906" i="5"/>
  <c r="L1905" i="5" s="1"/>
  <c r="B1906" i="5"/>
  <c r="K1905" i="5" s="1"/>
  <c r="A1906" i="5"/>
  <c r="D1905" i="5"/>
  <c r="M1904" i="5" s="1"/>
  <c r="C1905" i="5"/>
  <c r="L1904" i="5" s="1"/>
  <c r="B1905" i="5"/>
  <c r="K1904" i="5" s="1"/>
  <c r="A1905" i="5"/>
  <c r="D1904" i="5"/>
  <c r="M1903" i="5" s="1"/>
  <c r="C1904" i="5"/>
  <c r="L1903" i="5" s="1"/>
  <c r="B1904" i="5"/>
  <c r="K1903" i="5" s="1"/>
  <c r="A1904" i="5"/>
  <c r="D1903" i="5"/>
  <c r="M1902" i="5" s="1"/>
  <c r="C1903" i="5"/>
  <c r="L1902" i="5" s="1"/>
  <c r="B1903" i="5"/>
  <c r="K1902" i="5" s="1"/>
  <c r="A1903" i="5"/>
  <c r="D1902" i="5"/>
  <c r="M1901" i="5" s="1"/>
  <c r="C1902" i="5"/>
  <c r="L1901" i="5" s="1"/>
  <c r="B1902" i="5"/>
  <c r="K1901" i="5" s="1"/>
  <c r="A1902" i="5"/>
  <c r="D1901" i="5"/>
  <c r="M1900" i="5" s="1"/>
  <c r="C1901" i="5"/>
  <c r="L1900" i="5" s="1"/>
  <c r="B1901" i="5"/>
  <c r="K1900" i="5" s="1"/>
  <c r="A1901" i="5"/>
  <c r="D1900" i="5"/>
  <c r="M1899" i="5" s="1"/>
  <c r="C1900" i="5"/>
  <c r="L1899" i="5" s="1"/>
  <c r="B1900" i="5"/>
  <c r="K1899" i="5" s="1"/>
  <c r="A1900" i="5"/>
  <c r="D1899" i="5"/>
  <c r="M1898" i="5" s="1"/>
  <c r="C1899" i="5"/>
  <c r="L1898" i="5" s="1"/>
  <c r="B1899" i="5"/>
  <c r="K1898" i="5" s="1"/>
  <c r="A1899" i="5"/>
  <c r="D1898" i="5"/>
  <c r="M1897" i="5" s="1"/>
  <c r="C1898" i="5"/>
  <c r="L1897" i="5" s="1"/>
  <c r="B1898" i="5"/>
  <c r="K1897" i="5" s="1"/>
  <c r="A1898" i="5"/>
  <c r="D1897" i="5"/>
  <c r="M1896" i="5" s="1"/>
  <c r="C1897" i="5"/>
  <c r="L1896" i="5" s="1"/>
  <c r="B1897" i="5"/>
  <c r="K1896" i="5" s="1"/>
  <c r="A1897" i="5"/>
  <c r="D1896" i="5"/>
  <c r="M1895" i="5" s="1"/>
  <c r="C1896" i="5"/>
  <c r="L1895" i="5" s="1"/>
  <c r="B1896" i="5"/>
  <c r="K1895" i="5" s="1"/>
  <c r="A1896" i="5"/>
  <c r="D1895" i="5"/>
  <c r="M1894" i="5" s="1"/>
  <c r="C1895" i="5"/>
  <c r="L1894" i="5" s="1"/>
  <c r="B1895" i="5"/>
  <c r="K1894" i="5" s="1"/>
  <c r="A1895" i="5"/>
  <c r="D1894" i="5"/>
  <c r="M1893" i="5" s="1"/>
  <c r="C1894" i="5"/>
  <c r="L1893" i="5" s="1"/>
  <c r="B1894" i="5"/>
  <c r="K1893" i="5" s="1"/>
  <c r="A1894" i="5"/>
  <c r="D1893" i="5"/>
  <c r="M1892" i="5" s="1"/>
  <c r="C1893" i="5"/>
  <c r="L1892" i="5" s="1"/>
  <c r="B1893" i="5"/>
  <c r="K1892" i="5" s="1"/>
  <c r="A1893" i="5"/>
  <c r="D1892" i="5"/>
  <c r="M1891" i="5" s="1"/>
  <c r="C1892" i="5"/>
  <c r="L1891" i="5" s="1"/>
  <c r="B1892" i="5"/>
  <c r="K1891" i="5" s="1"/>
  <c r="A1892" i="5"/>
  <c r="D1891" i="5"/>
  <c r="M1890" i="5" s="1"/>
  <c r="C1891" i="5"/>
  <c r="L1890" i="5" s="1"/>
  <c r="B1891" i="5"/>
  <c r="K1890" i="5" s="1"/>
  <c r="A1891" i="5"/>
  <c r="D1890" i="5"/>
  <c r="M1889" i="5" s="1"/>
  <c r="C1890" i="5"/>
  <c r="L1889" i="5" s="1"/>
  <c r="B1890" i="5"/>
  <c r="K1889" i="5" s="1"/>
  <c r="A1890" i="5"/>
  <c r="D1889" i="5"/>
  <c r="M1888" i="5" s="1"/>
  <c r="C1889" i="5"/>
  <c r="L1888" i="5" s="1"/>
  <c r="B1889" i="5"/>
  <c r="K1888" i="5" s="1"/>
  <c r="A1889" i="5"/>
  <c r="D1888" i="5"/>
  <c r="M1887" i="5" s="1"/>
  <c r="C1888" i="5"/>
  <c r="L1887" i="5" s="1"/>
  <c r="B1888" i="5"/>
  <c r="K1887" i="5" s="1"/>
  <c r="A1888" i="5"/>
  <c r="D1887" i="5"/>
  <c r="M1886" i="5" s="1"/>
  <c r="C1887" i="5"/>
  <c r="L1886" i="5" s="1"/>
  <c r="B1887" i="5"/>
  <c r="K1886" i="5" s="1"/>
  <c r="A1887" i="5"/>
  <c r="D1886" i="5"/>
  <c r="M1885" i="5" s="1"/>
  <c r="C1886" i="5"/>
  <c r="L1885" i="5" s="1"/>
  <c r="B1886" i="5"/>
  <c r="K1885" i="5" s="1"/>
  <c r="A1886" i="5"/>
  <c r="D1885" i="5"/>
  <c r="M1884" i="5" s="1"/>
  <c r="C1885" i="5"/>
  <c r="L1884" i="5" s="1"/>
  <c r="B1885" i="5"/>
  <c r="K1884" i="5" s="1"/>
  <c r="A1885" i="5"/>
  <c r="D1884" i="5"/>
  <c r="M1883" i="5" s="1"/>
  <c r="C1884" i="5"/>
  <c r="L1883" i="5" s="1"/>
  <c r="B1884" i="5"/>
  <c r="K1883" i="5" s="1"/>
  <c r="A1884" i="5"/>
  <c r="D1883" i="5"/>
  <c r="M1882" i="5" s="1"/>
  <c r="C1883" i="5"/>
  <c r="L1882" i="5" s="1"/>
  <c r="B1883" i="5"/>
  <c r="K1882" i="5" s="1"/>
  <c r="A1883" i="5"/>
  <c r="D1882" i="5"/>
  <c r="M1881" i="5" s="1"/>
  <c r="C1882" i="5"/>
  <c r="L1881" i="5" s="1"/>
  <c r="B1882" i="5"/>
  <c r="K1881" i="5" s="1"/>
  <c r="A1882" i="5"/>
  <c r="D1881" i="5"/>
  <c r="M1880" i="5" s="1"/>
  <c r="C1881" i="5"/>
  <c r="L1880" i="5" s="1"/>
  <c r="B1881" i="5"/>
  <c r="K1880" i="5" s="1"/>
  <c r="A1881" i="5"/>
  <c r="D1880" i="5"/>
  <c r="M1879" i="5" s="1"/>
  <c r="C1880" i="5"/>
  <c r="L1879" i="5" s="1"/>
  <c r="B1880" i="5"/>
  <c r="K1879" i="5" s="1"/>
  <c r="A1880" i="5"/>
  <c r="D1879" i="5"/>
  <c r="M1878" i="5" s="1"/>
  <c r="C1879" i="5"/>
  <c r="L1878" i="5" s="1"/>
  <c r="B1879" i="5"/>
  <c r="K1878" i="5" s="1"/>
  <c r="A1879" i="5"/>
  <c r="D1878" i="5"/>
  <c r="M1877" i="5" s="1"/>
  <c r="C1878" i="5"/>
  <c r="L1877" i="5" s="1"/>
  <c r="B1878" i="5"/>
  <c r="K1877" i="5" s="1"/>
  <c r="A1878" i="5"/>
  <c r="D1877" i="5"/>
  <c r="M1876" i="5" s="1"/>
  <c r="C1877" i="5"/>
  <c r="L1876" i="5" s="1"/>
  <c r="B1877" i="5"/>
  <c r="K1876" i="5" s="1"/>
  <c r="A1877" i="5"/>
  <c r="D1876" i="5"/>
  <c r="M1875" i="5" s="1"/>
  <c r="C1876" i="5"/>
  <c r="L1875" i="5" s="1"/>
  <c r="B1876" i="5"/>
  <c r="K1875" i="5" s="1"/>
  <c r="A1876" i="5"/>
  <c r="D1875" i="5"/>
  <c r="M1874" i="5" s="1"/>
  <c r="C1875" i="5"/>
  <c r="L1874" i="5" s="1"/>
  <c r="B1875" i="5"/>
  <c r="K1874" i="5" s="1"/>
  <c r="A1875" i="5"/>
  <c r="D1874" i="5"/>
  <c r="M1873" i="5" s="1"/>
  <c r="C1874" i="5"/>
  <c r="L1873" i="5" s="1"/>
  <c r="B1874" i="5"/>
  <c r="K1873" i="5" s="1"/>
  <c r="A1874" i="5"/>
  <c r="D1873" i="5"/>
  <c r="M1872" i="5" s="1"/>
  <c r="C1873" i="5"/>
  <c r="L1872" i="5" s="1"/>
  <c r="B1873" i="5"/>
  <c r="K1872" i="5" s="1"/>
  <c r="A1873" i="5"/>
  <c r="D1872" i="5"/>
  <c r="M1871" i="5" s="1"/>
  <c r="C1872" i="5"/>
  <c r="L1871" i="5" s="1"/>
  <c r="B1872" i="5"/>
  <c r="K1871" i="5" s="1"/>
  <c r="A1872" i="5"/>
  <c r="D1871" i="5"/>
  <c r="M1870" i="5" s="1"/>
  <c r="C1871" i="5"/>
  <c r="L1870" i="5" s="1"/>
  <c r="B1871" i="5"/>
  <c r="K1870" i="5" s="1"/>
  <c r="A1871" i="5"/>
  <c r="D1870" i="5"/>
  <c r="M1869" i="5" s="1"/>
  <c r="C1870" i="5"/>
  <c r="L1869" i="5" s="1"/>
  <c r="B1870" i="5"/>
  <c r="K1869" i="5" s="1"/>
  <c r="A1870" i="5"/>
  <c r="D1869" i="5"/>
  <c r="M1868" i="5" s="1"/>
  <c r="C1869" i="5"/>
  <c r="L1868" i="5" s="1"/>
  <c r="B1869" i="5"/>
  <c r="K1868" i="5" s="1"/>
  <c r="A1869" i="5"/>
  <c r="D1868" i="5"/>
  <c r="M1867" i="5" s="1"/>
  <c r="C1868" i="5"/>
  <c r="L1867" i="5" s="1"/>
  <c r="B1868" i="5"/>
  <c r="K1867" i="5" s="1"/>
  <c r="A1868" i="5"/>
  <c r="D1867" i="5"/>
  <c r="M1866" i="5" s="1"/>
  <c r="C1867" i="5"/>
  <c r="L1866" i="5" s="1"/>
  <c r="B1867" i="5"/>
  <c r="K1866" i="5" s="1"/>
  <c r="A1867" i="5"/>
  <c r="D1866" i="5"/>
  <c r="M1865" i="5" s="1"/>
  <c r="C1866" i="5"/>
  <c r="L1865" i="5" s="1"/>
  <c r="B1866" i="5"/>
  <c r="K1865" i="5" s="1"/>
  <c r="A1866" i="5"/>
  <c r="D1865" i="5"/>
  <c r="M1864" i="5" s="1"/>
  <c r="C1865" i="5"/>
  <c r="L1864" i="5" s="1"/>
  <c r="B1865" i="5"/>
  <c r="K1864" i="5" s="1"/>
  <c r="A1865" i="5"/>
  <c r="D1864" i="5"/>
  <c r="M1863" i="5" s="1"/>
  <c r="C1864" i="5"/>
  <c r="L1863" i="5" s="1"/>
  <c r="B1864" i="5"/>
  <c r="K1863" i="5" s="1"/>
  <c r="A1864" i="5"/>
  <c r="D1863" i="5"/>
  <c r="M1862" i="5" s="1"/>
  <c r="C1863" i="5"/>
  <c r="L1862" i="5" s="1"/>
  <c r="B1863" i="5"/>
  <c r="K1862" i="5" s="1"/>
  <c r="A1863" i="5"/>
  <c r="D1862" i="5"/>
  <c r="M1861" i="5" s="1"/>
  <c r="C1862" i="5"/>
  <c r="L1861" i="5" s="1"/>
  <c r="B1862" i="5"/>
  <c r="K1861" i="5" s="1"/>
  <c r="A1862" i="5"/>
  <c r="D1861" i="5"/>
  <c r="M1860" i="5" s="1"/>
  <c r="C1861" i="5"/>
  <c r="L1860" i="5" s="1"/>
  <c r="B1861" i="5"/>
  <c r="K1860" i="5" s="1"/>
  <c r="A1861" i="5"/>
  <c r="D1860" i="5"/>
  <c r="M1859" i="5" s="1"/>
  <c r="C1860" i="5"/>
  <c r="L1859" i="5" s="1"/>
  <c r="B1860" i="5"/>
  <c r="K1859" i="5" s="1"/>
  <c r="A1860" i="5"/>
  <c r="D1859" i="5"/>
  <c r="M1858" i="5" s="1"/>
  <c r="C1859" i="5"/>
  <c r="L1858" i="5" s="1"/>
  <c r="B1859" i="5"/>
  <c r="K1858" i="5" s="1"/>
  <c r="A1859" i="5"/>
  <c r="D1858" i="5"/>
  <c r="M1857" i="5" s="1"/>
  <c r="C1858" i="5"/>
  <c r="L1857" i="5" s="1"/>
  <c r="B1858" i="5"/>
  <c r="K1857" i="5" s="1"/>
  <c r="A1858" i="5"/>
  <c r="D1857" i="5"/>
  <c r="M1856" i="5" s="1"/>
  <c r="C1857" i="5"/>
  <c r="L1856" i="5" s="1"/>
  <c r="B1857" i="5"/>
  <c r="K1856" i="5" s="1"/>
  <c r="A1857" i="5"/>
  <c r="D1856" i="5"/>
  <c r="M1855" i="5" s="1"/>
  <c r="C1856" i="5"/>
  <c r="L1855" i="5" s="1"/>
  <c r="B1856" i="5"/>
  <c r="K1855" i="5" s="1"/>
  <c r="A1856" i="5"/>
  <c r="D1855" i="5"/>
  <c r="M1854" i="5" s="1"/>
  <c r="C1855" i="5"/>
  <c r="L1854" i="5" s="1"/>
  <c r="B1855" i="5"/>
  <c r="K1854" i="5" s="1"/>
  <c r="A1855" i="5"/>
  <c r="D1854" i="5"/>
  <c r="M1853" i="5" s="1"/>
  <c r="C1854" i="5"/>
  <c r="L1853" i="5" s="1"/>
  <c r="B1854" i="5"/>
  <c r="K1853" i="5" s="1"/>
  <c r="A1854" i="5"/>
  <c r="D1853" i="5"/>
  <c r="M1852" i="5" s="1"/>
  <c r="C1853" i="5"/>
  <c r="L1852" i="5" s="1"/>
  <c r="B1853" i="5"/>
  <c r="K1852" i="5" s="1"/>
  <c r="A1853" i="5"/>
  <c r="D1852" i="5"/>
  <c r="M1851" i="5" s="1"/>
  <c r="C1852" i="5"/>
  <c r="L1851" i="5" s="1"/>
  <c r="B1852" i="5"/>
  <c r="K1851" i="5" s="1"/>
  <c r="A1852" i="5"/>
  <c r="D1851" i="5"/>
  <c r="M1850" i="5" s="1"/>
  <c r="C1851" i="5"/>
  <c r="L1850" i="5" s="1"/>
  <c r="B1851" i="5"/>
  <c r="K1850" i="5" s="1"/>
  <c r="A1851" i="5"/>
  <c r="D1850" i="5"/>
  <c r="M1849" i="5" s="1"/>
  <c r="C1850" i="5"/>
  <c r="L1849" i="5" s="1"/>
  <c r="B1850" i="5"/>
  <c r="K1849" i="5" s="1"/>
  <c r="A1850" i="5"/>
  <c r="D1849" i="5"/>
  <c r="M1848" i="5" s="1"/>
  <c r="C1849" i="5"/>
  <c r="L1848" i="5" s="1"/>
  <c r="B1849" i="5"/>
  <c r="K1848" i="5" s="1"/>
  <c r="A1849" i="5"/>
  <c r="D1848" i="5"/>
  <c r="M1847" i="5" s="1"/>
  <c r="C1848" i="5"/>
  <c r="L1847" i="5" s="1"/>
  <c r="B1848" i="5"/>
  <c r="K1847" i="5" s="1"/>
  <c r="A1848" i="5"/>
  <c r="D1847" i="5"/>
  <c r="M1846" i="5" s="1"/>
  <c r="C1847" i="5"/>
  <c r="L1846" i="5" s="1"/>
  <c r="B1847" i="5"/>
  <c r="K1846" i="5" s="1"/>
  <c r="A1847" i="5"/>
  <c r="D1846" i="5"/>
  <c r="M1845" i="5" s="1"/>
  <c r="C1846" i="5"/>
  <c r="L1845" i="5" s="1"/>
  <c r="B1846" i="5"/>
  <c r="K1845" i="5" s="1"/>
  <c r="A1846" i="5"/>
  <c r="D1845" i="5"/>
  <c r="M1844" i="5" s="1"/>
  <c r="C1845" i="5"/>
  <c r="L1844" i="5" s="1"/>
  <c r="B1845" i="5"/>
  <c r="K1844" i="5" s="1"/>
  <c r="A1845" i="5"/>
  <c r="D1844" i="5"/>
  <c r="M1843" i="5" s="1"/>
  <c r="C1844" i="5"/>
  <c r="L1843" i="5" s="1"/>
  <c r="B1844" i="5"/>
  <c r="K1843" i="5" s="1"/>
  <c r="A1844" i="5"/>
  <c r="D1843" i="5"/>
  <c r="M1842" i="5" s="1"/>
  <c r="C1843" i="5"/>
  <c r="L1842" i="5" s="1"/>
  <c r="B1843" i="5"/>
  <c r="K1842" i="5" s="1"/>
  <c r="A1843" i="5"/>
  <c r="D1842" i="5"/>
  <c r="M1841" i="5" s="1"/>
  <c r="C1842" i="5"/>
  <c r="L1841" i="5" s="1"/>
  <c r="B1842" i="5"/>
  <c r="K1841" i="5" s="1"/>
  <c r="A1842" i="5"/>
  <c r="D1841" i="5"/>
  <c r="M1840" i="5" s="1"/>
  <c r="C1841" i="5"/>
  <c r="L1840" i="5" s="1"/>
  <c r="B1841" i="5"/>
  <c r="K1840" i="5" s="1"/>
  <c r="A1841" i="5"/>
  <c r="D1840" i="5"/>
  <c r="M1839" i="5" s="1"/>
  <c r="C1840" i="5"/>
  <c r="L1839" i="5" s="1"/>
  <c r="B1840" i="5"/>
  <c r="K1839" i="5" s="1"/>
  <c r="A1840" i="5"/>
  <c r="D1839" i="5"/>
  <c r="M1838" i="5" s="1"/>
  <c r="C1839" i="5"/>
  <c r="L1838" i="5" s="1"/>
  <c r="B1839" i="5"/>
  <c r="K1838" i="5" s="1"/>
  <c r="A1839" i="5"/>
  <c r="D1838" i="5"/>
  <c r="M1837" i="5" s="1"/>
  <c r="C1838" i="5"/>
  <c r="L1837" i="5" s="1"/>
  <c r="B1838" i="5"/>
  <c r="K1837" i="5" s="1"/>
  <c r="A1838" i="5"/>
  <c r="D1837" i="5"/>
  <c r="M1836" i="5" s="1"/>
  <c r="C1837" i="5"/>
  <c r="L1836" i="5" s="1"/>
  <c r="B1837" i="5"/>
  <c r="K1836" i="5" s="1"/>
  <c r="A1837" i="5"/>
  <c r="D1836" i="5"/>
  <c r="M1835" i="5" s="1"/>
  <c r="C1836" i="5"/>
  <c r="L1835" i="5" s="1"/>
  <c r="B1836" i="5"/>
  <c r="K1835" i="5" s="1"/>
  <c r="A1836" i="5"/>
  <c r="D1835" i="5"/>
  <c r="M1834" i="5" s="1"/>
  <c r="C1835" i="5"/>
  <c r="L1834" i="5" s="1"/>
  <c r="B1835" i="5"/>
  <c r="K1834" i="5" s="1"/>
  <c r="A1835" i="5"/>
  <c r="D1834" i="5"/>
  <c r="M1833" i="5" s="1"/>
  <c r="C1834" i="5"/>
  <c r="L1833" i="5" s="1"/>
  <c r="B1834" i="5"/>
  <c r="K1833" i="5" s="1"/>
  <c r="A1834" i="5"/>
  <c r="D1833" i="5"/>
  <c r="M1832" i="5" s="1"/>
  <c r="C1833" i="5"/>
  <c r="L1832" i="5" s="1"/>
  <c r="B1833" i="5"/>
  <c r="K1832" i="5" s="1"/>
  <c r="A1833" i="5"/>
  <c r="D1832" i="5"/>
  <c r="M1831" i="5" s="1"/>
  <c r="C1832" i="5"/>
  <c r="L1831" i="5" s="1"/>
  <c r="B1832" i="5"/>
  <c r="K1831" i="5" s="1"/>
  <c r="A1832" i="5"/>
  <c r="D1831" i="5"/>
  <c r="M1830" i="5" s="1"/>
  <c r="C1831" i="5"/>
  <c r="L1830" i="5" s="1"/>
  <c r="B1831" i="5"/>
  <c r="K1830" i="5" s="1"/>
  <c r="A1831" i="5"/>
  <c r="D1830" i="5"/>
  <c r="M1829" i="5" s="1"/>
  <c r="C1830" i="5"/>
  <c r="L1829" i="5" s="1"/>
  <c r="B1830" i="5"/>
  <c r="K1829" i="5" s="1"/>
  <c r="A1830" i="5"/>
  <c r="D1829" i="5"/>
  <c r="M1828" i="5" s="1"/>
  <c r="C1829" i="5"/>
  <c r="L1828" i="5" s="1"/>
  <c r="B1829" i="5"/>
  <c r="K1828" i="5" s="1"/>
  <c r="A1829" i="5"/>
  <c r="D1828" i="5"/>
  <c r="M1827" i="5" s="1"/>
  <c r="C1828" i="5"/>
  <c r="L1827" i="5" s="1"/>
  <c r="B1828" i="5"/>
  <c r="K1827" i="5" s="1"/>
  <c r="A1828" i="5"/>
  <c r="D1827" i="5"/>
  <c r="M1826" i="5" s="1"/>
  <c r="C1827" i="5"/>
  <c r="L1826" i="5" s="1"/>
  <c r="B1827" i="5"/>
  <c r="K1826" i="5" s="1"/>
  <c r="A1827" i="5"/>
  <c r="D1826" i="5"/>
  <c r="M1825" i="5" s="1"/>
  <c r="C1826" i="5"/>
  <c r="L1825" i="5" s="1"/>
  <c r="B1826" i="5"/>
  <c r="K1825" i="5" s="1"/>
  <c r="A1826" i="5"/>
  <c r="D1825" i="5"/>
  <c r="M1824" i="5" s="1"/>
  <c r="C1825" i="5"/>
  <c r="L1824" i="5" s="1"/>
  <c r="B1825" i="5"/>
  <c r="K1824" i="5" s="1"/>
  <c r="A1825" i="5"/>
  <c r="D1824" i="5"/>
  <c r="M1823" i="5" s="1"/>
  <c r="C1824" i="5"/>
  <c r="L1823" i="5" s="1"/>
  <c r="B1824" i="5"/>
  <c r="K1823" i="5" s="1"/>
  <c r="A1824" i="5"/>
  <c r="D1823" i="5"/>
  <c r="M1822" i="5" s="1"/>
  <c r="C1823" i="5"/>
  <c r="L1822" i="5" s="1"/>
  <c r="B1823" i="5"/>
  <c r="K1822" i="5" s="1"/>
  <c r="A1823" i="5"/>
  <c r="D1822" i="5"/>
  <c r="M1821" i="5" s="1"/>
  <c r="C1822" i="5"/>
  <c r="L1821" i="5" s="1"/>
  <c r="B1822" i="5"/>
  <c r="K1821" i="5" s="1"/>
  <c r="A1822" i="5"/>
  <c r="D1821" i="5"/>
  <c r="M1820" i="5" s="1"/>
  <c r="C1821" i="5"/>
  <c r="L1820" i="5" s="1"/>
  <c r="B1821" i="5"/>
  <c r="K1820" i="5" s="1"/>
  <c r="A1821" i="5"/>
  <c r="D1820" i="5"/>
  <c r="M1819" i="5" s="1"/>
  <c r="C1820" i="5"/>
  <c r="L1819" i="5" s="1"/>
  <c r="B1820" i="5"/>
  <c r="K1819" i="5" s="1"/>
  <c r="A1820" i="5"/>
  <c r="D1819" i="5"/>
  <c r="M1818" i="5" s="1"/>
  <c r="C1819" i="5"/>
  <c r="L1818" i="5" s="1"/>
  <c r="B1819" i="5"/>
  <c r="K1818" i="5" s="1"/>
  <c r="A1819" i="5"/>
  <c r="D1818" i="5"/>
  <c r="M1817" i="5" s="1"/>
  <c r="C1818" i="5"/>
  <c r="L1817" i="5" s="1"/>
  <c r="B1818" i="5"/>
  <c r="K1817" i="5" s="1"/>
  <c r="A1818" i="5"/>
  <c r="D1817" i="5"/>
  <c r="M1816" i="5" s="1"/>
  <c r="C1817" i="5"/>
  <c r="L1816" i="5" s="1"/>
  <c r="B1817" i="5"/>
  <c r="K1816" i="5" s="1"/>
  <c r="A1817" i="5"/>
  <c r="D1816" i="5"/>
  <c r="M1815" i="5" s="1"/>
  <c r="C1816" i="5"/>
  <c r="L1815" i="5" s="1"/>
  <c r="B1816" i="5"/>
  <c r="K1815" i="5" s="1"/>
  <c r="A1816" i="5"/>
  <c r="D1815" i="5"/>
  <c r="M1814" i="5" s="1"/>
  <c r="C1815" i="5"/>
  <c r="L1814" i="5" s="1"/>
  <c r="B1815" i="5"/>
  <c r="K1814" i="5" s="1"/>
  <c r="A1815" i="5"/>
  <c r="D1814" i="5"/>
  <c r="M1813" i="5" s="1"/>
  <c r="C1814" i="5"/>
  <c r="L1813" i="5" s="1"/>
  <c r="B1814" i="5"/>
  <c r="K1813" i="5" s="1"/>
  <c r="A1814" i="5"/>
  <c r="D1813" i="5"/>
  <c r="M1812" i="5" s="1"/>
  <c r="C1813" i="5"/>
  <c r="L1812" i="5" s="1"/>
  <c r="B1813" i="5"/>
  <c r="K1812" i="5" s="1"/>
  <c r="A1813" i="5"/>
  <c r="D1812" i="5"/>
  <c r="M1811" i="5" s="1"/>
  <c r="C1812" i="5"/>
  <c r="L1811" i="5" s="1"/>
  <c r="B1812" i="5"/>
  <c r="K1811" i="5" s="1"/>
  <c r="A1812" i="5"/>
  <c r="D1811" i="5"/>
  <c r="M1810" i="5" s="1"/>
  <c r="C1811" i="5"/>
  <c r="L1810" i="5" s="1"/>
  <c r="B1811" i="5"/>
  <c r="K1810" i="5" s="1"/>
  <c r="A1811" i="5"/>
  <c r="D1810" i="5"/>
  <c r="M1809" i="5" s="1"/>
  <c r="C1810" i="5"/>
  <c r="L1809" i="5" s="1"/>
  <c r="B1810" i="5"/>
  <c r="K1809" i="5" s="1"/>
  <c r="A1810" i="5"/>
  <c r="D1809" i="5"/>
  <c r="M1808" i="5" s="1"/>
  <c r="C1809" i="5"/>
  <c r="L1808" i="5" s="1"/>
  <c r="B1809" i="5"/>
  <c r="K1808" i="5" s="1"/>
  <c r="A1809" i="5"/>
  <c r="D1808" i="5"/>
  <c r="M1807" i="5" s="1"/>
  <c r="C1808" i="5"/>
  <c r="L1807" i="5" s="1"/>
  <c r="B1808" i="5"/>
  <c r="K1807" i="5" s="1"/>
  <c r="A1808" i="5"/>
  <c r="D1807" i="5"/>
  <c r="M1806" i="5" s="1"/>
  <c r="C1807" i="5"/>
  <c r="L1806" i="5" s="1"/>
  <c r="B1807" i="5"/>
  <c r="K1806" i="5" s="1"/>
  <c r="A1807" i="5"/>
  <c r="D1806" i="5"/>
  <c r="M1805" i="5" s="1"/>
  <c r="C1806" i="5"/>
  <c r="L1805" i="5" s="1"/>
  <c r="B1806" i="5"/>
  <c r="K1805" i="5" s="1"/>
  <c r="A1806" i="5"/>
  <c r="D1805" i="5"/>
  <c r="M1804" i="5" s="1"/>
  <c r="C1805" i="5"/>
  <c r="L1804" i="5" s="1"/>
  <c r="B1805" i="5"/>
  <c r="K1804" i="5" s="1"/>
  <c r="A1805" i="5"/>
  <c r="D1804" i="5"/>
  <c r="M1803" i="5" s="1"/>
  <c r="C1804" i="5"/>
  <c r="L1803" i="5" s="1"/>
  <c r="B1804" i="5"/>
  <c r="K1803" i="5" s="1"/>
  <c r="A1804" i="5"/>
  <c r="D1803" i="5"/>
  <c r="M1802" i="5" s="1"/>
  <c r="C1803" i="5"/>
  <c r="L1802" i="5" s="1"/>
  <c r="B1803" i="5"/>
  <c r="K1802" i="5" s="1"/>
  <c r="A1803" i="5"/>
  <c r="D1802" i="5"/>
  <c r="M1801" i="5" s="1"/>
  <c r="C1802" i="5"/>
  <c r="L1801" i="5" s="1"/>
  <c r="B1802" i="5"/>
  <c r="K1801" i="5" s="1"/>
  <c r="A1802" i="5"/>
  <c r="D1801" i="5"/>
  <c r="M1800" i="5" s="1"/>
  <c r="C1801" i="5"/>
  <c r="L1800" i="5" s="1"/>
  <c r="B1801" i="5"/>
  <c r="K1800" i="5" s="1"/>
  <c r="A1801" i="5"/>
  <c r="D1800" i="5"/>
  <c r="M1799" i="5" s="1"/>
  <c r="C1800" i="5"/>
  <c r="L1799" i="5" s="1"/>
  <c r="B1800" i="5"/>
  <c r="K1799" i="5" s="1"/>
  <c r="A1800" i="5"/>
  <c r="D1799" i="5"/>
  <c r="M1798" i="5" s="1"/>
  <c r="C1799" i="5"/>
  <c r="L1798" i="5" s="1"/>
  <c r="B1799" i="5"/>
  <c r="K1798" i="5" s="1"/>
  <c r="A1799" i="5"/>
  <c r="D1798" i="5"/>
  <c r="M1797" i="5" s="1"/>
  <c r="C1798" i="5"/>
  <c r="L1797" i="5" s="1"/>
  <c r="B1798" i="5"/>
  <c r="K1797" i="5" s="1"/>
  <c r="A1798" i="5"/>
  <c r="D1797" i="5"/>
  <c r="M1796" i="5" s="1"/>
  <c r="C1797" i="5"/>
  <c r="L1796" i="5" s="1"/>
  <c r="B1797" i="5"/>
  <c r="K1796" i="5" s="1"/>
  <c r="A1797" i="5"/>
  <c r="D1796" i="5"/>
  <c r="M1795" i="5" s="1"/>
  <c r="C1796" i="5"/>
  <c r="L1795" i="5" s="1"/>
  <c r="B1796" i="5"/>
  <c r="K1795" i="5" s="1"/>
  <c r="A1796" i="5"/>
  <c r="D1795" i="5"/>
  <c r="M1794" i="5" s="1"/>
  <c r="C1795" i="5"/>
  <c r="L1794" i="5" s="1"/>
  <c r="B1795" i="5"/>
  <c r="K1794" i="5" s="1"/>
  <c r="A1795" i="5"/>
  <c r="D1794" i="5"/>
  <c r="M1793" i="5" s="1"/>
  <c r="C1794" i="5"/>
  <c r="L1793" i="5" s="1"/>
  <c r="B1794" i="5"/>
  <c r="K1793" i="5" s="1"/>
  <c r="A1794" i="5"/>
  <c r="D1793" i="5"/>
  <c r="M1792" i="5" s="1"/>
  <c r="C1793" i="5"/>
  <c r="L1792" i="5" s="1"/>
  <c r="B1793" i="5"/>
  <c r="K1792" i="5" s="1"/>
  <c r="A1793" i="5"/>
  <c r="D1792" i="5"/>
  <c r="M1791" i="5" s="1"/>
  <c r="C1792" i="5"/>
  <c r="L1791" i="5" s="1"/>
  <c r="B1792" i="5"/>
  <c r="K1791" i="5" s="1"/>
  <c r="A1792" i="5"/>
  <c r="D1791" i="5"/>
  <c r="M1790" i="5" s="1"/>
  <c r="C1791" i="5"/>
  <c r="L1790" i="5" s="1"/>
  <c r="B1791" i="5"/>
  <c r="K1790" i="5" s="1"/>
  <c r="A1791" i="5"/>
  <c r="D1790" i="5"/>
  <c r="M1789" i="5" s="1"/>
  <c r="C1790" i="5"/>
  <c r="L1789" i="5" s="1"/>
  <c r="B1790" i="5"/>
  <c r="K1789" i="5" s="1"/>
  <c r="A1790" i="5"/>
  <c r="D1789" i="5"/>
  <c r="M1788" i="5" s="1"/>
  <c r="C1789" i="5"/>
  <c r="L1788" i="5" s="1"/>
  <c r="B1789" i="5"/>
  <c r="K1788" i="5" s="1"/>
  <c r="A1789" i="5"/>
  <c r="D1788" i="5"/>
  <c r="M1787" i="5" s="1"/>
  <c r="C1788" i="5"/>
  <c r="L1787" i="5" s="1"/>
  <c r="B1788" i="5"/>
  <c r="K1787" i="5" s="1"/>
  <c r="A1788" i="5"/>
  <c r="D1787" i="5"/>
  <c r="M1786" i="5" s="1"/>
  <c r="C1787" i="5"/>
  <c r="L1786" i="5" s="1"/>
  <c r="B1787" i="5"/>
  <c r="K1786" i="5" s="1"/>
  <c r="A1787" i="5"/>
  <c r="D1786" i="5"/>
  <c r="M1785" i="5" s="1"/>
  <c r="C1786" i="5"/>
  <c r="L1785" i="5" s="1"/>
  <c r="B1786" i="5"/>
  <c r="K1785" i="5" s="1"/>
  <c r="A1786" i="5"/>
  <c r="D1785" i="5"/>
  <c r="M1784" i="5" s="1"/>
  <c r="C1785" i="5"/>
  <c r="L1784" i="5" s="1"/>
  <c r="B1785" i="5"/>
  <c r="K1784" i="5" s="1"/>
  <c r="A1785" i="5"/>
  <c r="D1784" i="5"/>
  <c r="M1783" i="5" s="1"/>
  <c r="C1784" i="5"/>
  <c r="L1783" i="5" s="1"/>
  <c r="B1784" i="5"/>
  <c r="K1783" i="5" s="1"/>
  <c r="A1784" i="5"/>
  <c r="D1783" i="5"/>
  <c r="M1782" i="5" s="1"/>
  <c r="C1783" i="5"/>
  <c r="L1782" i="5" s="1"/>
  <c r="B1783" i="5"/>
  <c r="K1782" i="5" s="1"/>
  <c r="A1783" i="5"/>
  <c r="D1782" i="5"/>
  <c r="M1781" i="5" s="1"/>
  <c r="C1782" i="5"/>
  <c r="L1781" i="5" s="1"/>
  <c r="B1782" i="5"/>
  <c r="K1781" i="5" s="1"/>
  <c r="A1782" i="5"/>
  <c r="D1781" i="5"/>
  <c r="M1780" i="5" s="1"/>
  <c r="C1781" i="5"/>
  <c r="L1780" i="5" s="1"/>
  <c r="B1781" i="5"/>
  <c r="K1780" i="5" s="1"/>
  <c r="A1781" i="5"/>
  <c r="D1780" i="5"/>
  <c r="M1779" i="5" s="1"/>
  <c r="C1780" i="5"/>
  <c r="L1779" i="5" s="1"/>
  <c r="B1780" i="5"/>
  <c r="K1779" i="5" s="1"/>
  <c r="A1780" i="5"/>
  <c r="D1779" i="5"/>
  <c r="M1778" i="5" s="1"/>
  <c r="C1779" i="5"/>
  <c r="L1778" i="5" s="1"/>
  <c r="B1779" i="5"/>
  <c r="K1778" i="5" s="1"/>
  <c r="A1779" i="5"/>
  <c r="D1778" i="5"/>
  <c r="M1777" i="5" s="1"/>
  <c r="C1778" i="5"/>
  <c r="L1777" i="5" s="1"/>
  <c r="B1778" i="5"/>
  <c r="K1777" i="5" s="1"/>
  <c r="A1778" i="5"/>
  <c r="D1777" i="5"/>
  <c r="M1776" i="5" s="1"/>
  <c r="C1777" i="5"/>
  <c r="L1776" i="5" s="1"/>
  <c r="B1777" i="5"/>
  <c r="K1776" i="5" s="1"/>
  <c r="A1777" i="5"/>
  <c r="D1776" i="5"/>
  <c r="M1775" i="5" s="1"/>
  <c r="C1776" i="5"/>
  <c r="L1775" i="5" s="1"/>
  <c r="B1776" i="5"/>
  <c r="K1775" i="5" s="1"/>
  <c r="A1776" i="5"/>
  <c r="D1775" i="5"/>
  <c r="M1774" i="5" s="1"/>
  <c r="C1775" i="5"/>
  <c r="L1774" i="5" s="1"/>
  <c r="B1775" i="5"/>
  <c r="K1774" i="5" s="1"/>
  <c r="A1775" i="5"/>
  <c r="D1774" i="5"/>
  <c r="M1773" i="5" s="1"/>
  <c r="C1774" i="5"/>
  <c r="L1773" i="5" s="1"/>
  <c r="B1774" i="5"/>
  <c r="K1773" i="5" s="1"/>
  <c r="A1774" i="5"/>
  <c r="D1773" i="5"/>
  <c r="M1772" i="5" s="1"/>
  <c r="C1773" i="5"/>
  <c r="L1772" i="5" s="1"/>
  <c r="B1773" i="5"/>
  <c r="K1772" i="5" s="1"/>
  <c r="A1773" i="5"/>
  <c r="D1772" i="5"/>
  <c r="M1771" i="5" s="1"/>
  <c r="C1772" i="5"/>
  <c r="L1771" i="5" s="1"/>
  <c r="B1772" i="5"/>
  <c r="K1771" i="5" s="1"/>
  <c r="A1772" i="5"/>
  <c r="D1771" i="5"/>
  <c r="M1770" i="5" s="1"/>
  <c r="C1771" i="5"/>
  <c r="L1770" i="5" s="1"/>
  <c r="B1771" i="5"/>
  <c r="K1770" i="5" s="1"/>
  <c r="A1771" i="5"/>
  <c r="D1770" i="5"/>
  <c r="M1769" i="5" s="1"/>
  <c r="C1770" i="5"/>
  <c r="L1769" i="5" s="1"/>
  <c r="B1770" i="5"/>
  <c r="K1769" i="5" s="1"/>
  <c r="A1770" i="5"/>
  <c r="D1769" i="5"/>
  <c r="M1768" i="5" s="1"/>
  <c r="C1769" i="5"/>
  <c r="L1768" i="5" s="1"/>
  <c r="B1769" i="5"/>
  <c r="K1768" i="5" s="1"/>
  <c r="A1769" i="5"/>
  <c r="D1768" i="5"/>
  <c r="M1767" i="5" s="1"/>
  <c r="C1768" i="5"/>
  <c r="L1767" i="5" s="1"/>
  <c r="B1768" i="5"/>
  <c r="K1767" i="5" s="1"/>
  <c r="A1768" i="5"/>
  <c r="D1767" i="5"/>
  <c r="M1766" i="5" s="1"/>
  <c r="C1767" i="5"/>
  <c r="L1766" i="5" s="1"/>
  <c r="B1767" i="5"/>
  <c r="K1766" i="5" s="1"/>
  <c r="A1767" i="5"/>
  <c r="D1766" i="5"/>
  <c r="M1765" i="5" s="1"/>
  <c r="C1766" i="5"/>
  <c r="L1765" i="5" s="1"/>
  <c r="B1766" i="5"/>
  <c r="K1765" i="5" s="1"/>
  <c r="A1766" i="5"/>
  <c r="D1765" i="5"/>
  <c r="M1764" i="5" s="1"/>
  <c r="C1765" i="5"/>
  <c r="L1764" i="5" s="1"/>
  <c r="B1765" i="5"/>
  <c r="K1764" i="5" s="1"/>
  <c r="A1765" i="5"/>
  <c r="D1764" i="5"/>
  <c r="M1763" i="5" s="1"/>
  <c r="C1764" i="5"/>
  <c r="L1763" i="5" s="1"/>
  <c r="B1764" i="5"/>
  <c r="K1763" i="5" s="1"/>
  <c r="A1764" i="5"/>
  <c r="D1763" i="5"/>
  <c r="M1762" i="5" s="1"/>
  <c r="C1763" i="5"/>
  <c r="L1762" i="5" s="1"/>
  <c r="B1763" i="5"/>
  <c r="K1762" i="5" s="1"/>
  <c r="A1763" i="5"/>
  <c r="D1762" i="5"/>
  <c r="M1761" i="5" s="1"/>
  <c r="C1762" i="5"/>
  <c r="L1761" i="5" s="1"/>
  <c r="B1762" i="5"/>
  <c r="K1761" i="5" s="1"/>
  <c r="A1762" i="5"/>
  <c r="D1761" i="5"/>
  <c r="M1760" i="5" s="1"/>
  <c r="C1761" i="5"/>
  <c r="L1760" i="5" s="1"/>
  <c r="B1761" i="5"/>
  <c r="K1760" i="5" s="1"/>
  <c r="A1761" i="5"/>
  <c r="D1760" i="5"/>
  <c r="M1759" i="5" s="1"/>
  <c r="C1760" i="5"/>
  <c r="L1759" i="5" s="1"/>
  <c r="B1760" i="5"/>
  <c r="K1759" i="5" s="1"/>
  <c r="A1760" i="5"/>
  <c r="D1759" i="5"/>
  <c r="M1758" i="5" s="1"/>
  <c r="C1759" i="5"/>
  <c r="L1758" i="5" s="1"/>
  <c r="B1759" i="5"/>
  <c r="K1758" i="5" s="1"/>
  <c r="A1759" i="5"/>
  <c r="D1758" i="5"/>
  <c r="M1757" i="5" s="1"/>
  <c r="C1758" i="5"/>
  <c r="L1757" i="5" s="1"/>
  <c r="B1758" i="5"/>
  <c r="K1757" i="5" s="1"/>
  <c r="A1758" i="5"/>
  <c r="D1757" i="5"/>
  <c r="M1756" i="5" s="1"/>
  <c r="C1757" i="5"/>
  <c r="L1756" i="5" s="1"/>
  <c r="B1757" i="5"/>
  <c r="K1756" i="5" s="1"/>
  <c r="A1757" i="5"/>
  <c r="D1756" i="5"/>
  <c r="M1755" i="5" s="1"/>
  <c r="C1756" i="5"/>
  <c r="L1755" i="5" s="1"/>
  <c r="B1756" i="5"/>
  <c r="K1755" i="5" s="1"/>
  <c r="A1756" i="5"/>
  <c r="D1755" i="5"/>
  <c r="M1754" i="5" s="1"/>
  <c r="C1755" i="5"/>
  <c r="L1754" i="5" s="1"/>
  <c r="B1755" i="5"/>
  <c r="K1754" i="5" s="1"/>
  <c r="A1755" i="5"/>
  <c r="D1754" i="5"/>
  <c r="M1753" i="5" s="1"/>
  <c r="C1754" i="5"/>
  <c r="L1753" i="5" s="1"/>
  <c r="B1754" i="5"/>
  <c r="K1753" i="5" s="1"/>
  <c r="A1754" i="5"/>
  <c r="D1753" i="5"/>
  <c r="M1752" i="5" s="1"/>
  <c r="C1753" i="5"/>
  <c r="L1752" i="5" s="1"/>
  <c r="B1753" i="5"/>
  <c r="K1752" i="5" s="1"/>
  <c r="A1753" i="5"/>
  <c r="D1752" i="5"/>
  <c r="M1751" i="5" s="1"/>
  <c r="C1752" i="5"/>
  <c r="L1751" i="5" s="1"/>
  <c r="B1752" i="5"/>
  <c r="K1751" i="5" s="1"/>
  <c r="A1752" i="5"/>
  <c r="D1751" i="5"/>
  <c r="M1750" i="5" s="1"/>
  <c r="C1751" i="5"/>
  <c r="L1750" i="5" s="1"/>
  <c r="B1751" i="5"/>
  <c r="K1750" i="5" s="1"/>
  <c r="A1751" i="5"/>
  <c r="D1750" i="5"/>
  <c r="M1749" i="5" s="1"/>
  <c r="C1750" i="5"/>
  <c r="L1749" i="5" s="1"/>
  <c r="B1750" i="5"/>
  <c r="K1749" i="5" s="1"/>
  <c r="A1750" i="5"/>
  <c r="D1749" i="5"/>
  <c r="M1748" i="5" s="1"/>
  <c r="C1749" i="5"/>
  <c r="L1748" i="5" s="1"/>
  <c r="B1749" i="5"/>
  <c r="K1748" i="5" s="1"/>
  <c r="A1749" i="5"/>
  <c r="D1748" i="5"/>
  <c r="M1747" i="5" s="1"/>
  <c r="C1748" i="5"/>
  <c r="L1747" i="5" s="1"/>
  <c r="B1748" i="5"/>
  <c r="K1747" i="5" s="1"/>
  <c r="A1748" i="5"/>
  <c r="D1747" i="5"/>
  <c r="M1746" i="5" s="1"/>
  <c r="C1747" i="5"/>
  <c r="L1746" i="5" s="1"/>
  <c r="B1747" i="5"/>
  <c r="K1746" i="5" s="1"/>
  <c r="A1747" i="5"/>
  <c r="D1746" i="5"/>
  <c r="M1745" i="5" s="1"/>
  <c r="C1746" i="5"/>
  <c r="L1745" i="5" s="1"/>
  <c r="B1746" i="5"/>
  <c r="K1745" i="5" s="1"/>
  <c r="A1746" i="5"/>
  <c r="D1745" i="5"/>
  <c r="M1744" i="5" s="1"/>
  <c r="C1745" i="5"/>
  <c r="L1744" i="5" s="1"/>
  <c r="B1745" i="5"/>
  <c r="K1744" i="5" s="1"/>
  <c r="A1745" i="5"/>
  <c r="D1744" i="5"/>
  <c r="M1743" i="5" s="1"/>
  <c r="C1744" i="5"/>
  <c r="L1743" i="5" s="1"/>
  <c r="B1744" i="5"/>
  <c r="K1743" i="5" s="1"/>
  <c r="A1744" i="5"/>
  <c r="D1743" i="5"/>
  <c r="M1742" i="5" s="1"/>
  <c r="C1743" i="5"/>
  <c r="L1742" i="5" s="1"/>
  <c r="B1743" i="5"/>
  <c r="K1742" i="5" s="1"/>
  <c r="A1743" i="5"/>
  <c r="D1742" i="5"/>
  <c r="M1741" i="5" s="1"/>
  <c r="C1742" i="5"/>
  <c r="L1741" i="5" s="1"/>
  <c r="B1742" i="5"/>
  <c r="K1741" i="5" s="1"/>
  <c r="A1742" i="5"/>
  <c r="D1741" i="5"/>
  <c r="M1740" i="5" s="1"/>
  <c r="C1741" i="5"/>
  <c r="L1740" i="5" s="1"/>
  <c r="B1741" i="5"/>
  <c r="K1740" i="5" s="1"/>
  <c r="A1741" i="5"/>
  <c r="D1740" i="5"/>
  <c r="M1739" i="5" s="1"/>
  <c r="C1740" i="5"/>
  <c r="L1739" i="5" s="1"/>
  <c r="B1740" i="5"/>
  <c r="K1739" i="5" s="1"/>
  <c r="A1740" i="5"/>
  <c r="D1739" i="5"/>
  <c r="M1738" i="5" s="1"/>
  <c r="C1739" i="5"/>
  <c r="L1738" i="5" s="1"/>
  <c r="B1739" i="5"/>
  <c r="K1738" i="5" s="1"/>
  <c r="A1739" i="5"/>
  <c r="D1738" i="5"/>
  <c r="M1737" i="5" s="1"/>
  <c r="C1738" i="5"/>
  <c r="L1737" i="5" s="1"/>
  <c r="B1738" i="5"/>
  <c r="K1737" i="5" s="1"/>
  <c r="A1738" i="5"/>
  <c r="D1737" i="5"/>
  <c r="M1736" i="5" s="1"/>
  <c r="C1737" i="5"/>
  <c r="L1736" i="5" s="1"/>
  <c r="B1737" i="5"/>
  <c r="K1736" i="5" s="1"/>
  <c r="A1737" i="5"/>
  <c r="D1736" i="5"/>
  <c r="M1735" i="5" s="1"/>
  <c r="C1736" i="5"/>
  <c r="L1735" i="5" s="1"/>
  <c r="B1736" i="5"/>
  <c r="K1735" i="5" s="1"/>
  <c r="A1736" i="5"/>
  <c r="D1735" i="5"/>
  <c r="M1734" i="5" s="1"/>
  <c r="C1735" i="5"/>
  <c r="L1734" i="5" s="1"/>
  <c r="B1735" i="5"/>
  <c r="K1734" i="5" s="1"/>
  <c r="A1735" i="5"/>
  <c r="D1734" i="5"/>
  <c r="M1733" i="5" s="1"/>
  <c r="C1734" i="5"/>
  <c r="L1733" i="5" s="1"/>
  <c r="B1734" i="5"/>
  <c r="K1733" i="5" s="1"/>
  <c r="A1734" i="5"/>
  <c r="D1733" i="5"/>
  <c r="M1732" i="5" s="1"/>
  <c r="C1733" i="5"/>
  <c r="L1732" i="5" s="1"/>
  <c r="B1733" i="5"/>
  <c r="K1732" i="5" s="1"/>
  <c r="A1733" i="5"/>
  <c r="D1732" i="5"/>
  <c r="M1731" i="5" s="1"/>
  <c r="C1732" i="5"/>
  <c r="L1731" i="5" s="1"/>
  <c r="B1732" i="5"/>
  <c r="K1731" i="5" s="1"/>
  <c r="A1732" i="5"/>
  <c r="D1731" i="5"/>
  <c r="M1730" i="5" s="1"/>
  <c r="C1731" i="5"/>
  <c r="L1730" i="5" s="1"/>
  <c r="B1731" i="5"/>
  <c r="K1730" i="5" s="1"/>
  <c r="A1731" i="5"/>
  <c r="D1730" i="5"/>
  <c r="M1729" i="5" s="1"/>
  <c r="C1730" i="5"/>
  <c r="L1729" i="5" s="1"/>
  <c r="B1730" i="5"/>
  <c r="K1729" i="5" s="1"/>
  <c r="A1730" i="5"/>
  <c r="D1729" i="5"/>
  <c r="M1728" i="5" s="1"/>
  <c r="C1729" i="5"/>
  <c r="L1728" i="5" s="1"/>
  <c r="B1729" i="5"/>
  <c r="K1728" i="5" s="1"/>
  <c r="A1729" i="5"/>
  <c r="D1728" i="5"/>
  <c r="M1727" i="5" s="1"/>
  <c r="C1728" i="5"/>
  <c r="L1727" i="5" s="1"/>
  <c r="B1728" i="5"/>
  <c r="K1727" i="5" s="1"/>
  <c r="A1728" i="5"/>
  <c r="D1727" i="5"/>
  <c r="M1726" i="5" s="1"/>
  <c r="C1727" i="5"/>
  <c r="L1726" i="5" s="1"/>
  <c r="B1727" i="5"/>
  <c r="K1726" i="5" s="1"/>
  <c r="A1727" i="5"/>
  <c r="D1726" i="5"/>
  <c r="M1725" i="5" s="1"/>
  <c r="C1726" i="5"/>
  <c r="L1725" i="5" s="1"/>
  <c r="B1726" i="5"/>
  <c r="K1725" i="5" s="1"/>
  <c r="A1726" i="5"/>
  <c r="D1725" i="5"/>
  <c r="M1724" i="5" s="1"/>
  <c r="C1725" i="5"/>
  <c r="L1724" i="5" s="1"/>
  <c r="B1725" i="5"/>
  <c r="K1724" i="5" s="1"/>
  <c r="A1725" i="5"/>
  <c r="D1724" i="5"/>
  <c r="M1723" i="5" s="1"/>
  <c r="C1724" i="5"/>
  <c r="L1723" i="5" s="1"/>
  <c r="B1724" i="5"/>
  <c r="K1723" i="5" s="1"/>
  <c r="A1724" i="5"/>
  <c r="D1723" i="5"/>
  <c r="M1722" i="5" s="1"/>
  <c r="C1723" i="5"/>
  <c r="L1722" i="5" s="1"/>
  <c r="B1723" i="5"/>
  <c r="K1722" i="5" s="1"/>
  <c r="A1723" i="5"/>
  <c r="D1722" i="5"/>
  <c r="M1721" i="5" s="1"/>
  <c r="C1722" i="5"/>
  <c r="L1721" i="5" s="1"/>
  <c r="B1722" i="5"/>
  <c r="K1721" i="5" s="1"/>
  <c r="A1722" i="5"/>
  <c r="D1721" i="5"/>
  <c r="M1720" i="5" s="1"/>
  <c r="C1721" i="5"/>
  <c r="L1720" i="5" s="1"/>
  <c r="B1721" i="5"/>
  <c r="K1720" i="5" s="1"/>
  <c r="A1721" i="5"/>
  <c r="D1720" i="5"/>
  <c r="M1719" i="5" s="1"/>
  <c r="C1720" i="5"/>
  <c r="L1719" i="5" s="1"/>
  <c r="B1720" i="5"/>
  <c r="K1719" i="5" s="1"/>
  <c r="A1720" i="5"/>
  <c r="D1719" i="5"/>
  <c r="M1718" i="5" s="1"/>
  <c r="C1719" i="5"/>
  <c r="L1718" i="5" s="1"/>
  <c r="B1719" i="5"/>
  <c r="K1718" i="5" s="1"/>
  <c r="A1719" i="5"/>
  <c r="D1718" i="5"/>
  <c r="M1717" i="5" s="1"/>
  <c r="C1718" i="5"/>
  <c r="L1717" i="5" s="1"/>
  <c r="B1718" i="5"/>
  <c r="K1717" i="5" s="1"/>
  <c r="A1718" i="5"/>
  <c r="D1717" i="5"/>
  <c r="M1716" i="5" s="1"/>
  <c r="C1717" i="5"/>
  <c r="L1716" i="5" s="1"/>
  <c r="B1717" i="5"/>
  <c r="K1716" i="5" s="1"/>
  <c r="A1717" i="5"/>
  <c r="D1716" i="5"/>
  <c r="M1715" i="5" s="1"/>
  <c r="C1716" i="5"/>
  <c r="L1715" i="5" s="1"/>
  <c r="B1716" i="5"/>
  <c r="K1715" i="5" s="1"/>
  <c r="A1716" i="5"/>
  <c r="D1715" i="5"/>
  <c r="M1714" i="5" s="1"/>
  <c r="C1715" i="5"/>
  <c r="L1714" i="5" s="1"/>
  <c r="B1715" i="5"/>
  <c r="K1714" i="5" s="1"/>
  <c r="A1715" i="5"/>
  <c r="D1714" i="5"/>
  <c r="M1713" i="5" s="1"/>
  <c r="C1714" i="5"/>
  <c r="L1713" i="5" s="1"/>
  <c r="B1714" i="5"/>
  <c r="K1713" i="5" s="1"/>
  <c r="A1714" i="5"/>
  <c r="D1713" i="5"/>
  <c r="M1712" i="5" s="1"/>
  <c r="C1713" i="5"/>
  <c r="L1712" i="5" s="1"/>
  <c r="B1713" i="5"/>
  <c r="K1712" i="5" s="1"/>
  <c r="A1713" i="5"/>
  <c r="D1712" i="5"/>
  <c r="M1711" i="5" s="1"/>
  <c r="C1712" i="5"/>
  <c r="L1711" i="5" s="1"/>
  <c r="B1712" i="5"/>
  <c r="K1711" i="5" s="1"/>
  <c r="A1712" i="5"/>
  <c r="D1711" i="5"/>
  <c r="M1710" i="5" s="1"/>
  <c r="C1711" i="5"/>
  <c r="L1710" i="5" s="1"/>
  <c r="B1711" i="5"/>
  <c r="K1710" i="5" s="1"/>
  <c r="A1711" i="5"/>
  <c r="D1710" i="5"/>
  <c r="M1709" i="5" s="1"/>
  <c r="C1710" i="5"/>
  <c r="L1709" i="5" s="1"/>
  <c r="B1710" i="5"/>
  <c r="K1709" i="5" s="1"/>
  <c r="A1710" i="5"/>
  <c r="D1709" i="5"/>
  <c r="M1708" i="5" s="1"/>
  <c r="C1709" i="5"/>
  <c r="L1708" i="5" s="1"/>
  <c r="B1709" i="5"/>
  <c r="K1708" i="5" s="1"/>
  <c r="A1709" i="5"/>
  <c r="D1708" i="5"/>
  <c r="M1707" i="5" s="1"/>
  <c r="C1708" i="5"/>
  <c r="L1707" i="5" s="1"/>
  <c r="B1708" i="5"/>
  <c r="K1707" i="5" s="1"/>
  <c r="A1708" i="5"/>
  <c r="D1707" i="5"/>
  <c r="M1706" i="5" s="1"/>
  <c r="C1707" i="5"/>
  <c r="L1706" i="5" s="1"/>
  <c r="B1707" i="5"/>
  <c r="K1706" i="5" s="1"/>
  <c r="A1707" i="5"/>
  <c r="D1706" i="5"/>
  <c r="M1705" i="5" s="1"/>
  <c r="C1706" i="5"/>
  <c r="L1705" i="5" s="1"/>
  <c r="B1706" i="5"/>
  <c r="K1705" i="5" s="1"/>
  <c r="A1706" i="5"/>
  <c r="D1705" i="5"/>
  <c r="M1704" i="5" s="1"/>
  <c r="C1705" i="5"/>
  <c r="L1704" i="5" s="1"/>
  <c r="B1705" i="5"/>
  <c r="K1704" i="5" s="1"/>
  <c r="A1705" i="5"/>
  <c r="D1704" i="5"/>
  <c r="M1703" i="5" s="1"/>
  <c r="C1704" i="5"/>
  <c r="L1703" i="5" s="1"/>
  <c r="B1704" i="5"/>
  <c r="K1703" i="5" s="1"/>
  <c r="A1704" i="5"/>
  <c r="D1703" i="5"/>
  <c r="M1702" i="5" s="1"/>
  <c r="C1703" i="5"/>
  <c r="L1702" i="5" s="1"/>
  <c r="B1703" i="5"/>
  <c r="K1702" i="5" s="1"/>
  <c r="A1703" i="5"/>
  <c r="D1702" i="5"/>
  <c r="M1701" i="5" s="1"/>
  <c r="C1702" i="5"/>
  <c r="L1701" i="5" s="1"/>
  <c r="B1702" i="5"/>
  <c r="K1701" i="5" s="1"/>
  <c r="A1702" i="5"/>
  <c r="D1701" i="5"/>
  <c r="M1700" i="5" s="1"/>
  <c r="C1701" i="5"/>
  <c r="L1700" i="5" s="1"/>
  <c r="B1701" i="5"/>
  <c r="K1700" i="5" s="1"/>
  <c r="A1701" i="5"/>
  <c r="D1700" i="5"/>
  <c r="M1699" i="5" s="1"/>
  <c r="C1700" i="5"/>
  <c r="L1699" i="5" s="1"/>
  <c r="B1700" i="5"/>
  <c r="K1699" i="5" s="1"/>
  <c r="A1700" i="5"/>
  <c r="D1699" i="5"/>
  <c r="M1698" i="5" s="1"/>
  <c r="C1699" i="5"/>
  <c r="L1698" i="5" s="1"/>
  <c r="B1699" i="5"/>
  <c r="K1698" i="5" s="1"/>
  <c r="A1699" i="5"/>
  <c r="D1698" i="5"/>
  <c r="M1697" i="5" s="1"/>
  <c r="C1698" i="5"/>
  <c r="L1697" i="5" s="1"/>
  <c r="B1698" i="5"/>
  <c r="K1697" i="5" s="1"/>
  <c r="A1698" i="5"/>
  <c r="D1697" i="5"/>
  <c r="M1696" i="5" s="1"/>
  <c r="C1697" i="5"/>
  <c r="L1696" i="5" s="1"/>
  <c r="B1697" i="5"/>
  <c r="K1696" i="5" s="1"/>
  <c r="A1697" i="5"/>
  <c r="D1696" i="5"/>
  <c r="M1695" i="5" s="1"/>
  <c r="C1696" i="5"/>
  <c r="L1695" i="5" s="1"/>
  <c r="B1696" i="5"/>
  <c r="K1695" i="5" s="1"/>
  <c r="A1696" i="5"/>
  <c r="D1695" i="5"/>
  <c r="M1694" i="5" s="1"/>
  <c r="C1695" i="5"/>
  <c r="L1694" i="5" s="1"/>
  <c r="B1695" i="5"/>
  <c r="K1694" i="5" s="1"/>
  <c r="A1695" i="5"/>
  <c r="D1694" i="5"/>
  <c r="M1693" i="5" s="1"/>
  <c r="C1694" i="5"/>
  <c r="L1693" i="5" s="1"/>
  <c r="B1694" i="5"/>
  <c r="K1693" i="5" s="1"/>
  <c r="A1694" i="5"/>
  <c r="D1693" i="5"/>
  <c r="M1692" i="5" s="1"/>
  <c r="C1693" i="5"/>
  <c r="L1692" i="5" s="1"/>
  <c r="B1693" i="5"/>
  <c r="K1692" i="5" s="1"/>
  <c r="A1693" i="5"/>
  <c r="D1692" i="5"/>
  <c r="M1691" i="5" s="1"/>
  <c r="C1692" i="5"/>
  <c r="L1691" i="5" s="1"/>
  <c r="B1692" i="5"/>
  <c r="K1691" i="5" s="1"/>
  <c r="A1692" i="5"/>
  <c r="D1691" i="5"/>
  <c r="M1690" i="5" s="1"/>
  <c r="C1691" i="5"/>
  <c r="L1690" i="5" s="1"/>
  <c r="B1691" i="5"/>
  <c r="K1690" i="5" s="1"/>
  <c r="A1691" i="5"/>
  <c r="D1690" i="5"/>
  <c r="M1689" i="5" s="1"/>
  <c r="C1690" i="5"/>
  <c r="L1689" i="5" s="1"/>
  <c r="B1690" i="5"/>
  <c r="K1689" i="5" s="1"/>
  <c r="A1690" i="5"/>
  <c r="D1689" i="5"/>
  <c r="M1688" i="5" s="1"/>
  <c r="C1689" i="5"/>
  <c r="L1688" i="5" s="1"/>
  <c r="B1689" i="5"/>
  <c r="K1688" i="5" s="1"/>
  <c r="A1689" i="5"/>
  <c r="D1688" i="5"/>
  <c r="M1687" i="5" s="1"/>
  <c r="C1688" i="5"/>
  <c r="L1687" i="5" s="1"/>
  <c r="B1688" i="5"/>
  <c r="K1687" i="5" s="1"/>
  <c r="A1688" i="5"/>
  <c r="D1687" i="5"/>
  <c r="M1686" i="5" s="1"/>
  <c r="C1687" i="5"/>
  <c r="L1686" i="5" s="1"/>
  <c r="B1687" i="5"/>
  <c r="K1686" i="5" s="1"/>
  <c r="A1687" i="5"/>
  <c r="D1686" i="5"/>
  <c r="M1685" i="5" s="1"/>
  <c r="C1686" i="5"/>
  <c r="L1685" i="5" s="1"/>
  <c r="B1686" i="5"/>
  <c r="K1685" i="5" s="1"/>
  <c r="A1686" i="5"/>
  <c r="D1685" i="5"/>
  <c r="M1684" i="5" s="1"/>
  <c r="C1685" i="5"/>
  <c r="L1684" i="5" s="1"/>
  <c r="B1685" i="5"/>
  <c r="K1684" i="5" s="1"/>
  <c r="A1685" i="5"/>
  <c r="D1684" i="5"/>
  <c r="M1683" i="5" s="1"/>
  <c r="C1684" i="5"/>
  <c r="L1683" i="5" s="1"/>
  <c r="B1684" i="5"/>
  <c r="K1683" i="5" s="1"/>
  <c r="A1684" i="5"/>
  <c r="D1683" i="5"/>
  <c r="M1682" i="5" s="1"/>
  <c r="C1683" i="5"/>
  <c r="L1682" i="5" s="1"/>
  <c r="B1683" i="5"/>
  <c r="K1682" i="5" s="1"/>
  <c r="A1683" i="5"/>
  <c r="D1682" i="5"/>
  <c r="M1681" i="5" s="1"/>
  <c r="C1682" i="5"/>
  <c r="L1681" i="5" s="1"/>
  <c r="B1682" i="5"/>
  <c r="K1681" i="5" s="1"/>
  <c r="A1682" i="5"/>
  <c r="D1681" i="5"/>
  <c r="M1680" i="5" s="1"/>
  <c r="C1681" i="5"/>
  <c r="L1680" i="5" s="1"/>
  <c r="B1681" i="5"/>
  <c r="K1680" i="5" s="1"/>
  <c r="A1681" i="5"/>
  <c r="D1680" i="5"/>
  <c r="M1679" i="5" s="1"/>
  <c r="C1680" i="5"/>
  <c r="L1679" i="5" s="1"/>
  <c r="B1680" i="5"/>
  <c r="K1679" i="5" s="1"/>
  <c r="A1680" i="5"/>
  <c r="D1679" i="5"/>
  <c r="M1678" i="5" s="1"/>
  <c r="C1679" i="5"/>
  <c r="L1678" i="5" s="1"/>
  <c r="B1679" i="5"/>
  <c r="K1678" i="5" s="1"/>
  <c r="A1679" i="5"/>
  <c r="D1678" i="5"/>
  <c r="M1677" i="5" s="1"/>
  <c r="C1678" i="5"/>
  <c r="L1677" i="5" s="1"/>
  <c r="B1678" i="5"/>
  <c r="K1677" i="5" s="1"/>
  <c r="A1678" i="5"/>
  <c r="D1677" i="5"/>
  <c r="M1676" i="5" s="1"/>
  <c r="C1677" i="5"/>
  <c r="L1676" i="5" s="1"/>
  <c r="B1677" i="5"/>
  <c r="K1676" i="5" s="1"/>
  <c r="A1677" i="5"/>
  <c r="D1676" i="5"/>
  <c r="M1675" i="5" s="1"/>
  <c r="C1676" i="5"/>
  <c r="L1675" i="5" s="1"/>
  <c r="B1676" i="5"/>
  <c r="K1675" i="5" s="1"/>
  <c r="A1676" i="5"/>
  <c r="D1675" i="5"/>
  <c r="M1674" i="5" s="1"/>
  <c r="C1675" i="5"/>
  <c r="L1674" i="5" s="1"/>
  <c r="B1675" i="5"/>
  <c r="K1674" i="5" s="1"/>
  <c r="A1675" i="5"/>
  <c r="D1674" i="5"/>
  <c r="M1673" i="5" s="1"/>
  <c r="C1674" i="5"/>
  <c r="L1673" i="5" s="1"/>
  <c r="B1674" i="5"/>
  <c r="K1673" i="5" s="1"/>
  <c r="A1674" i="5"/>
  <c r="D1673" i="5"/>
  <c r="M1672" i="5" s="1"/>
  <c r="C1673" i="5"/>
  <c r="L1672" i="5" s="1"/>
  <c r="B1673" i="5"/>
  <c r="K1672" i="5" s="1"/>
  <c r="A1673" i="5"/>
  <c r="D1672" i="5"/>
  <c r="M1671" i="5" s="1"/>
  <c r="C1672" i="5"/>
  <c r="L1671" i="5" s="1"/>
  <c r="B1672" i="5"/>
  <c r="K1671" i="5" s="1"/>
  <c r="A1672" i="5"/>
  <c r="D1671" i="5"/>
  <c r="M1670" i="5" s="1"/>
  <c r="C1671" i="5"/>
  <c r="L1670" i="5" s="1"/>
  <c r="B1671" i="5"/>
  <c r="K1670" i="5" s="1"/>
  <c r="A1671" i="5"/>
  <c r="D1670" i="5"/>
  <c r="M1669" i="5" s="1"/>
  <c r="C1670" i="5"/>
  <c r="L1669" i="5" s="1"/>
  <c r="B1670" i="5"/>
  <c r="K1669" i="5" s="1"/>
  <c r="A1670" i="5"/>
  <c r="D1669" i="5"/>
  <c r="M1668" i="5" s="1"/>
  <c r="C1669" i="5"/>
  <c r="L1668" i="5" s="1"/>
  <c r="B1669" i="5"/>
  <c r="K1668" i="5" s="1"/>
  <c r="A1669" i="5"/>
  <c r="D1668" i="5"/>
  <c r="M1667" i="5" s="1"/>
  <c r="C1668" i="5"/>
  <c r="L1667" i="5" s="1"/>
  <c r="B1668" i="5"/>
  <c r="K1667" i="5" s="1"/>
  <c r="A1668" i="5"/>
  <c r="D1667" i="5"/>
  <c r="M1666" i="5" s="1"/>
  <c r="C1667" i="5"/>
  <c r="L1666" i="5" s="1"/>
  <c r="B1667" i="5"/>
  <c r="K1666" i="5" s="1"/>
  <c r="A1667" i="5"/>
  <c r="D1666" i="5"/>
  <c r="M1665" i="5" s="1"/>
  <c r="C1666" i="5"/>
  <c r="L1665" i="5" s="1"/>
  <c r="B1666" i="5"/>
  <c r="K1665" i="5" s="1"/>
  <c r="A1666" i="5"/>
  <c r="D1665" i="5"/>
  <c r="M1664" i="5" s="1"/>
  <c r="C1665" i="5"/>
  <c r="L1664" i="5" s="1"/>
  <c r="B1665" i="5"/>
  <c r="K1664" i="5" s="1"/>
  <c r="A1665" i="5"/>
  <c r="D1664" i="5"/>
  <c r="M1663" i="5" s="1"/>
  <c r="C1664" i="5"/>
  <c r="L1663" i="5" s="1"/>
  <c r="B1664" i="5"/>
  <c r="K1663" i="5" s="1"/>
  <c r="A1664" i="5"/>
  <c r="D1663" i="5"/>
  <c r="M1662" i="5" s="1"/>
  <c r="C1663" i="5"/>
  <c r="L1662" i="5" s="1"/>
  <c r="B1663" i="5"/>
  <c r="K1662" i="5" s="1"/>
  <c r="A1663" i="5"/>
  <c r="D1662" i="5"/>
  <c r="M1661" i="5" s="1"/>
  <c r="C1662" i="5"/>
  <c r="L1661" i="5" s="1"/>
  <c r="B1662" i="5"/>
  <c r="K1661" i="5" s="1"/>
  <c r="A1662" i="5"/>
  <c r="D1661" i="5"/>
  <c r="M1660" i="5" s="1"/>
  <c r="C1661" i="5"/>
  <c r="L1660" i="5" s="1"/>
  <c r="B1661" i="5"/>
  <c r="K1660" i="5" s="1"/>
  <c r="A1661" i="5"/>
  <c r="D1660" i="5"/>
  <c r="M1659" i="5" s="1"/>
  <c r="C1660" i="5"/>
  <c r="L1659" i="5" s="1"/>
  <c r="B1660" i="5"/>
  <c r="K1659" i="5" s="1"/>
  <c r="A1660" i="5"/>
  <c r="D1659" i="5"/>
  <c r="M1658" i="5" s="1"/>
  <c r="C1659" i="5"/>
  <c r="L1658" i="5" s="1"/>
  <c r="B1659" i="5"/>
  <c r="K1658" i="5" s="1"/>
  <c r="A1659" i="5"/>
  <c r="D1658" i="5"/>
  <c r="M1657" i="5" s="1"/>
  <c r="C1658" i="5"/>
  <c r="L1657" i="5" s="1"/>
  <c r="B1658" i="5"/>
  <c r="K1657" i="5" s="1"/>
  <c r="A1658" i="5"/>
  <c r="D1657" i="5"/>
  <c r="M1656" i="5" s="1"/>
  <c r="C1657" i="5"/>
  <c r="L1656" i="5" s="1"/>
  <c r="B1657" i="5"/>
  <c r="K1656" i="5" s="1"/>
  <c r="A1657" i="5"/>
  <c r="D1656" i="5"/>
  <c r="M1655" i="5" s="1"/>
  <c r="C1656" i="5"/>
  <c r="L1655" i="5" s="1"/>
  <c r="B1656" i="5"/>
  <c r="K1655" i="5" s="1"/>
  <c r="A1656" i="5"/>
  <c r="D1655" i="5"/>
  <c r="M1654" i="5" s="1"/>
  <c r="C1655" i="5"/>
  <c r="L1654" i="5" s="1"/>
  <c r="B1655" i="5"/>
  <c r="K1654" i="5" s="1"/>
  <c r="A1655" i="5"/>
  <c r="D1654" i="5"/>
  <c r="M1653" i="5" s="1"/>
  <c r="C1654" i="5"/>
  <c r="L1653" i="5" s="1"/>
  <c r="B1654" i="5"/>
  <c r="K1653" i="5" s="1"/>
  <c r="A1654" i="5"/>
  <c r="D1653" i="5"/>
  <c r="M1652" i="5" s="1"/>
  <c r="C1653" i="5"/>
  <c r="L1652" i="5" s="1"/>
  <c r="B1653" i="5"/>
  <c r="K1652" i="5" s="1"/>
  <c r="A1653" i="5"/>
  <c r="D1652" i="5"/>
  <c r="M1651" i="5" s="1"/>
  <c r="C1652" i="5"/>
  <c r="L1651" i="5" s="1"/>
  <c r="B1652" i="5"/>
  <c r="K1651" i="5" s="1"/>
  <c r="A1652" i="5"/>
  <c r="D1651" i="5"/>
  <c r="M1650" i="5" s="1"/>
  <c r="C1651" i="5"/>
  <c r="L1650" i="5" s="1"/>
  <c r="B1651" i="5"/>
  <c r="K1650" i="5" s="1"/>
  <c r="A1651" i="5"/>
  <c r="D1650" i="5"/>
  <c r="M1649" i="5" s="1"/>
  <c r="C1650" i="5"/>
  <c r="L1649" i="5" s="1"/>
  <c r="B1650" i="5"/>
  <c r="K1649" i="5" s="1"/>
  <c r="A1650" i="5"/>
  <c r="D1649" i="5"/>
  <c r="M1648" i="5" s="1"/>
  <c r="C1649" i="5"/>
  <c r="L1648" i="5" s="1"/>
  <c r="B1649" i="5"/>
  <c r="K1648" i="5" s="1"/>
  <c r="A1649" i="5"/>
  <c r="D1648" i="5"/>
  <c r="M1647" i="5" s="1"/>
  <c r="C1648" i="5"/>
  <c r="L1647" i="5" s="1"/>
  <c r="B1648" i="5"/>
  <c r="K1647" i="5" s="1"/>
  <c r="A1648" i="5"/>
  <c r="D1647" i="5"/>
  <c r="M1646" i="5" s="1"/>
  <c r="C1647" i="5"/>
  <c r="L1646" i="5" s="1"/>
  <c r="B1647" i="5"/>
  <c r="K1646" i="5" s="1"/>
  <c r="A1647" i="5"/>
  <c r="D1646" i="5"/>
  <c r="M1645" i="5" s="1"/>
  <c r="C1646" i="5"/>
  <c r="L1645" i="5" s="1"/>
  <c r="B1646" i="5"/>
  <c r="K1645" i="5" s="1"/>
  <c r="A1646" i="5"/>
  <c r="D1645" i="5"/>
  <c r="M1644" i="5" s="1"/>
  <c r="C1645" i="5"/>
  <c r="L1644" i="5" s="1"/>
  <c r="B1645" i="5"/>
  <c r="K1644" i="5" s="1"/>
  <c r="A1645" i="5"/>
  <c r="D1644" i="5"/>
  <c r="M1643" i="5" s="1"/>
  <c r="C1644" i="5"/>
  <c r="L1643" i="5" s="1"/>
  <c r="B1644" i="5"/>
  <c r="K1643" i="5" s="1"/>
  <c r="A1644" i="5"/>
  <c r="D1643" i="5"/>
  <c r="M1642" i="5" s="1"/>
  <c r="C1643" i="5"/>
  <c r="L1642" i="5" s="1"/>
  <c r="B1643" i="5"/>
  <c r="K1642" i="5" s="1"/>
  <c r="A1643" i="5"/>
  <c r="D1642" i="5"/>
  <c r="M1641" i="5" s="1"/>
  <c r="C1642" i="5"/>
  <c r="L1641" i="5" s="1"/>
  <c r="B1642" i="5"/>
  <c r="K1641" i="5" s="1"/>
  <c r="A1642" i="5"/>
  <c r="D1641" i="5"/>
  <c r="M1640" i="5" s="1"/>
  <c r="C1641" i="5"/>
  <c r="L1640" i="5" s="1"/>
  <c r="B1641" i="5"/>
  <c r="K1640" i="5" s="1"/>
  <c r="A1641" i="5"/>
  <c r="D1640" i="5"/>
  <c r="M1639" i="5" s="1"/>
  <c r="C1640" i="5"/>
  <c r="L1639" i="5" s="1"/>
  <c r="B1640" i="5"/>
  <c r="K1639" i="5" s="1"/>
  <c r="A1640" i="5"/>
  <c r="D1639" i="5"/>
  <c r="M1638" i="5" s="1"/>
  <c r="C1639" i="5"/>
  <c r="L1638" i="5" s="1"/>
  <c r="B1639" i="5"/>
  <c r="K1638" i="5" s="1"/>
  <c r="A1639" i="5"/>
  <c r="D1638" i="5"/>
  <c r="M1637" i="5" s="1"/>
  <c r="C1638" i="5"/>
  <c r="L1637" i="5" s="1"/>
  <c r="B1638" i="5"/>
  <c r="K1637" i="5" s="1"/>
  <c r="A1638" i="5"/>
  <c r="D1637" i="5"/>
  <c r="M1636" i="5" s="1"/>
  <c r="C1637" i="5"/>
  <c r="L1636" i="5" s="1"/>
  <c r="B1637" i="5"/>
  <c r="K1636" i="5" s="1"/>
  <c r="A1637" i="5"/>
  <c r="D1636" i="5"/>
  <c r="M1635" i="5" s="1"/>
  <c r="C1636" i="5"/>
  <c r="L1635" i="5" s="1"/>
  <c r="B1636" i="5"/>
  <c r="K1635" i="5" s="1"/>
  <c r="A1636" i="5"/>
  <c r="D1635" i="5"/>
  <c r="M1634" i="5" s="1"/>
  <c r="C1635" i="5"/>
  <c r="L1634" i="5" s="1"/>
  <c r="B1635" i="5"/>
  <c r="K1634" i="5" s="1"/>
  <c r="A1635" i="5"/>
  <c r="D1634" i="5"/>
  <c r="M1633" i="5" s="1"/>
  <c r="C1634" i="5"/>
  <c r="L1633" i="5" s="1"/>
  <c r="B1634" i="5"/>
  <c r="K1633" i="5" s="1"/>
  <c r="A1634" i="5"/>
  <c r="D1633" i="5"/>
  <c r="M1632" i="5" s="1"/>
  <c r="C1633" i="5"/>
  <c r="L1632" i="5" s="1"/>
  <c r="B1633" i="5"/>
  <c r="K1632" i="5" s="1"/>
  <c r="A1633" i="5"/>
  <c r="D1632" i="5"/>
  <c r="M1631" i="5" s="1"/>
  <c r="C1632" i="5"/>
  <c r="L1631" i="5" s="1"/>
  <c r="B1632" i="5"/>
  <c r="K1631" i="5" s="1"/>
  <c r="A1632" i="5"/>
  <c r="D1631" i="5"/>
  <c r="M1630" i="5" s="1"/>
  <c r="C1631" i="5"/>
  <c r="L1630" i="5" s="1"/>
  <c r="B1631" i="5"/>
  <c r="K1630" i="5" s="1"/>
  <c r="A1631" i="5"/>
  <c r="D1630" i="5"/>
  <c r="M1629" i="5" s="1"/>
  <c r="C1630" i="5"/>
  <c r="L1629" i="5" s="1"/>
  <c r="B1630" i="5"/>
  <c r="K1629" i="5" s="1"/>
  <c r="A1630" i="5"/>
  <c r="D1629" i="5"/>
  <c r="M1628" i="5" s="1"/>
  <c r="C1629" i="5"/>
  <c r="L1628" i="5" s="1"/>
  <c r="B1629" i="5"/>
  <c r="K1628" i="5" s="1"/>
  <c r="A1629" i="5"/>
  <c r="D1628" i="5"/>
  <c r="M1627" i="5" s="1"/>
  <c r="C1628" i="5"/>
  <c r="L1627" i="5" s="1"/>
  <c r="B1628" i="5"/>
  <c r="K1627" i="5" s="1"/>
  <c r="A1628" i="5"/>
  <c r="D1627" i="5"/>
  <c r="M1626" i="5" s="1"/>
  <c r="C1627" i="5"/>
  <c r="L1626" i="5" s="1"/>
  <c r="B1627" i="5"/>
  <c r="K1626" i="5" s="1"/>
  <c r="A1627" i="5"/>
  <c r="D1626" i="5"/>
  <c r="M1625" i="5" s="1"/>
  <c r="C1626" i="5"/>
  <c r="L1625" i="5" s="1"/>
  <c r="B1626" i="5"/>
  <c r="K1625" i="5" s="1"/>
  <c r="A1626" i="5"/>
  <c r="D1625" i="5"/>
  <c r="M1624" i="5" s="1"/>
  <c r="C1625" i="5"/>
  <c r="L1624" i="5" s="1"/>
  <c r="B1625" i="5"/>
  <c r="K1624" i="5" s="1"/>
  <c r="A1625" i="5"/>
  <c r="D1624" i="5"/>
  <c r="M1623" i="5" s="1"/>
  <c r="C1624" i="5"/>
  <c r="L1623" i="5" s="1"/>
  <c r="B1624" i="5"/>
  <c r="K1623" i="5" s="1"/>
  <c r="A1624" i="5"/>
  <c r="D1623" i="5"/>
  <c r="M1622" i="5" s="1"/>
  <c r="C1623" i="5"/>
  <c r="L1622" i="5" s="1"/>
  <c r="B1623" i="5"/>
  <c r="K1622" i="5" s="1"/>
  <c r="A1623" i="5"/>
  <c r="D1622" i="5"/>
  <c r="M1621" i="5" s="1"/>
  <c r="C1622" i="5"/>
  <c r="L1621" i="5" s="1"/>
  <c r="B1622" i="5"/>
  <c r="K1621" i="5" s="1"/>
  <c r="A1622" i="5"/>
  <c r="D1621" i="5"/>
  <c r="M1620" i="5" s="1"/>
  <c r="C1621" i="5"/>
  <c r="L1620" i="5" s="1"/>
  <c r="B1621" i="5"/>
  <c r="K1620" i="5" s="1"/>
  <c r="A1621" i="5"/>
  <c r="D1620" i="5"/>
  <c r="M1619" i="5" s="1"/>
  <c r="C1620" i="5"/>
  <c r="L1619" i="5" s="1"/>
  <c r="B1620" i="5"/>
  <c r="K1619" i="5" s="1"/>
  <c r="A1620" i="5"/>
  <c r="D1619" i="5"/>
  <c r="M1618" i="5" s="1"/>
  <c r="C1619" i="5"/>
  <c r="L1618" i="5" s="1"/>
  <c r="B1619" i="5"/>
  <c r="K1618" i="5" s="1"/>
  <c r="A1619" i="5"/>
  <c r="D1618" i="5"/>
  <c r="M1617" i="5" s="1"/>
  <c r="C1618" i="5"/>
  <c r="L1617" i="5" s="1"/>
  <c r="B1618" i="5"/>
  <c r="K1617" i="5" s="1"/>
  <c r="A1618" i="5"/>
  <c r="D1617" i="5"/>
  <c r="M1616" i="5" s="1"/>
  <c r="C1617" i="5"/>
  <c r="L1616" i="5" s="1"/>
  <c r="B1617" i="5"/>
  <c r="K1616" i="5" s="1"/>
  <c r="A1617" i="5"/>
  <c r="D1616" i="5"/>
  <c r="M1615" i="5" s="1"/>
  <c r="C1616" i="5"/>
  <c r="L1615" i="5" s="1"/>
  <c r="B1616" i="5"/>
  <c r="K1615" i="5" s="1"/>
  <c r="A1616" i="5"/>
  <c r="D1615" i="5"/>
  <c r="M1614" i="5" s="1"/>
  <c r="C1615" i="5"/>
  <c r="L1614" i="5" s="1"/>
  <c r="B1615" i="5"/>
  <c r="K1614" i="5" s="1"/>
  <c r="A1615" i="5"/>
  <c r="D1614" i="5"/>
  <c r="M1613" i="5" s="1"/>
  <c r="C1614" i="5"/>
  <c r="L1613" i="5" s="1"/>
  <c r="B1614" i="5"/>
  <c r="K1613" i="5" s="1"/>
  <c r="A1614" i="5"/>
  <c r="D1613" i="5"/>
  <c r="M1612" i="5" s="1"/>
  <c r="C1613" i="5"/>
  <c r="L1612" i="5" s="1"/>
  <c r="B1613" i="5"/>
  <c r="K1612" i="5" s="1"/>
  <c r="A1613" i="5"/>
  <c r="D1612" i="5"/>
  <c r="M1611" i="5" s="1"/>
  <c r="C1612" i="5"/>
  <c r="L1611" i="5" s="1"/>
  <c r="B1612" i="5"/>
  <c r="K1611" i="5" s="1"/>
  <c r="A1612" i="5"/>
  <c r="D1611" i="5"/>
  <c r="M1610" i="5" s="1"/>
  <c r="C1611" i="5"/>
  <c r="L1610" i="5" s="1"/>
  <c r="B1611" i="5"/>
  <c r="K1610" i="5" s="1"/>
  <c r="A1611" i="5"/>
  <c r="D1610" i="5"/>
  <c r="M1609" i="5" s="1"/>
  <c r="C1610" i="5"/>
  <c r="L1609" i="5" s="1"/>
  <c r="B1610" i="5"/>
  <c r="K1609" i="5" s="1"/>
  <c r="A1610" i="5"/>
  <c r="D1609" i="5"/>
  <c r="M1608" i="5" s="1"/>
  <c r="C1609" i="5"/>
  <c r="L1608" i="5" s="1"/>
  <c r="B1609" i="5"/>
  <c r="K1608" i="5" s="1"/>
  <c r="A1609" i="5"/>
  <c r="D1608" i="5"/>
  <c r="M1607" i="5" s="1"/>
  <c r="C1608" i="5"/>
  <c r="L1607" i="5" s="1"/>
  <c r="B1608" i="5"/>
  <c r="K1607" i="5" s="1"/>
  <c r="A1608" i="5"/>
  <c r="D1607" i="5"/>
  <c r="M1606" i="5" s="1"/>
  <c r="C1607" i="5"/>
  <c r="L1606" i="5" s="1"/>
  <c r="B1607" i="5"/>
  <c r="K1606" i="5" s="1"/>
  <c r="A1607" i="5"/>
  <c r="D1606" i="5"/>
  <c r="M1605" i="5" s="1"/>
  <c r="C1606" i="5"/>
  <c r="L1605" i="5" s="1"/>
  <c r="B1606" i="5"/>
  <c r="K1605" i="5" s="1"/>
  <c r="A1606" i="5"/>
  <c r="D1605" i="5"/>
  <c r="M1604" i="5" s="1"/>
  <c r="C1605" i="5"/>
  <c r="L1604" i="5" s="1"/>
  <c r="B1605" i="5"/>
  <c r="K1604" i="5" s="1"/>
  <c r="A1605" i="5"/>
  <c r="D1604" i="5"/>
  <c r="M1603" i="5" s="1"/>
  <c r="C1604" i="5"/>
  <c r="L1603" i="5" s="1"/>
  <c r="B1604" i="5"/>
  <c r="K1603" i="5" s="1"/>
  <c r="A1604" i="5"/>
  <c r="D1603" i="5"/>
  <c r="M1602" i="5" s="1"/>
  <c r="C1603" i="5"/>
  <c r="L1602" i="5" s="1"/>
  <c r="B1603" i="5"/>
  <c r="K1602" i="5" s="1"/>
  <c r="A1603" i="5"/>
  <c r="D1602" i="5"/>
  <c r="M1601" i="5" s="1"/>
  <c r="C1602" i="5"/>
  <c r="L1601" i="5" s="1"/>
  <c r="B1602" i="5"/>
  <c r="K1601" i="5" s="1"/>
  <c r="A1602" i="5"/>
  <c r="D1601" i="5"/>
  <c r="M1600" i="5" s="1"/>
  <c r="C1601" i="5"/>
  <c r="L1600" i="5" s="1"/>
  <c r="B1601" i="5"/>
  <c r="K1600" i="5" s="1"/>
  <c r="A1601" i="5"/>
  <c r="D1600" i="5"/>
  <c r="M1599" i="5" s="1"/>
  <c r="C1600" i="5"/>
  <c r="L1599" i="5" s="1"/>
  <c r="B1600" i="5"/>
  <c r="K1599" i="5" s="1"/>
  <c r="A1600" i="5"/>
  <c r="D1599" i="5"/>
  <c r="M1598" i="5" s="1"/>
  <c r="C1599" i="5"/>
  <c r="L1598" i="5" s="1"/>
  <c r="B1599" i="5"/>
  <c r="K1598" i="5" s="1"/>
  <c r="A1599" i="5"/>
  <c r="D1598" i="5"/>
  <c r="M1597" i="5" s="1"/>
  <c r="C1598" i="5"/>
  <c r="L1597" i="5" s="1"/>
  <c r="B1598" i="5"/>
  <c r="K1597" i="5" s="1"/>
  <c r="A1598" i="5"/>
  <c r="D1597" i="5"/>
  <c r="M1596" i="5" s="1"/>
  <c r="C1597" i="5"/>
  <c r="L1596" i="5" s="1"/>
  <c r="B1597" i="5"/>
  <c r="K1596" i="5" s="1"/>
  <c r="A1597" i="5"/>
  <c r="D1596" i="5"/>
  <c r="M1595" i="5" s="1"/>
  <c r="C1596" i="5"/>
  <c r="L1595" i="5" s="1"/>
  <c r="B1596" i="5"/>
  <c r="K1595" i="5" s="1"/>
  <c r="A1596" i="5"/>
  <c r="D1595" i="5"/>
  <c r="M1594" i="5" s="1"/>
  <c r="C1595" i="5"/>
  <c r="L1594" i="5" s="1"/>
  <c r="B1595" i="5"/>
  <c r="K1594" i="5" s="1"/>
  <c r="A1595" i="5"/>
  <c r="D1594" i="5"/>
  <c r="M1593" i="5" s="1"/>
  <c r="C1594" i="5"/>
  <c r="L1593" i="5" s="1"/>
  <c r="B1594" i="5"/>
  <c r="K1593" i="5" s="1"/>
  <c r="A1594" i="5"/>
  <c r="D1593" i="5"/>
  <c r="M1592" i="5" s="1"/>
  <c r="C1593" i="5"/>
  <c r="L1592" i="5" s="1"/>
  <c r="B1593" i="5"/>
  <c r="K1592" i="5" s="1"/>
  <c r="A1593" i="5"/>
  <c r="D1592" i="5"/>
  <c r="M1591" i="5" s="1"/>
  <c r="C1592" i="5"/>
  <c r="L1591" i="5" s="1"/>
  <c r="B1592" i="5"/>
  <c r="K1591" i="5" s="1"/>
  <c r="A1592" i="5"/>
  <c r="D1591" i="5"/>
  <c r="M1590" i="5" s="1"/>
  <c r="C1591" i="5"/>
  <c r="L1590" i="5" s="1"/>
  <c r="B1591" i="5"/>
  <c r="K1590" i="5" s="1"/>
  <c r="A1591" i="5"/>
  <c r="D1590" i="5"/>
  <c r="M1589" i="5" s="1"/>
  <c r="C1590" i="5"/>
  <c r="L1589" i="5" s="1"/>
  <c r="B1590" i="5"/>
  <c r="K1589" i="5" s="1"/>
  <c r="A1590" i="5"/>
  <c r="D1589" i="5"/>
  <c r="M1588" i="5" s="1"/>
  <c r="C1589" i="5"/>
  <c r="L1588" i="5" s="1"/>
  <c r="B1589" i="5"/>
  <c r="K1588" i="5" s="1"/>
  <c r="A1589" i="5"/>
  <c r="D1588" i="5"/>
  <c r="M1587" i="5" s="1"/>
  <c r="C1588" i="5"/>
  <c r="L1587" i="5" s="1"/>
  <c r="B1588" i="5"/>
  <c r="K1587" i="5" s="1"/>
  <c r="A1588" i="5"/>
  <c r="D1587" i="5"/>
  <c r="M1586" i="5" s="1"/>
  <c r="C1587" i="5"/>
  <c r="L1586" i="5" s="1"/>
  <c r="B1587" i="5"/>
  <c r="K1586" i="5" s="1"/>
  <c r="A1587" i="5"/>
  <c r="D1586" i="5"/>
  <c r="M1585" i="5" s="1"/>
  <c r="C1586" i="5"/>
  <c r="L1585" i="5" s="1"/>
  <c r="B1586" i="5"/>
  <c r="K1585" i="5" s="1"/>
  <c r="A1586" i="5"/>
  <c r="D1585" i="5"/>
  <c r="M1584" i="5" s="1"/>
  <c r="C1585" i="5"/>
  <c r="L1584" i="5" s="1"/>
  <c r="B1585" i="5"/>
  <c r="K1584" i="5" s="1"/>
  <c r="A1585" i="5"/>
  <c r="D1584" i="5"/>
  <c r="M1583" i="5" s="1"/>
  <c r="C1584" i="5"/>
  <c r="L1583" i="5" s="1"/>
  <c r="B1584" i="5"/>
  <c r="K1583" i="5" s="1"/>
  <c r="A1584" i="5"/>
  <c r="D1583" i="5"/>
  <c r="M1582" i="5" s="1"/>
  <c r="C1583" i="5"/>
  <c r="L1582" i="5" s="1"/>
  <c r="B1583" i="5"/>
  <c r="K1582" i="5" s="1"/>
  <c r="A1583" i="5"/>
  <c r="D1582" i="5"/>
  <c r="M1581" i="5" s="1"/>
  <c r="C1582" i="5"/>
  <c r="L1581" i="5" s="1"/>
  <c r="B1582" i="5"/>
  <c r="K1581" i="5" s="1"/>
  <c r="A1582" i="5"/>
  <c r="D1581" i="5"/>
  <c r="M1580" i="5" s="1"/>
  <c r="C1581" i="5"/>
  <c r="L1580" i="5" s="1"/>
  <c r="B1581" i="5"/>
  <c r="K1580" i="5" s="1"/>
  <c r="A1581" i="5"/>
  <c r="D1580" i="5"/>
  <c r="M1579" i="5" s="1"/>
  <c r="C1580" i="5"/>
  <c r="L1579" i="5" s="1"/>
  <c r="B1580" i="5"/>
  <c r="K1579" i="5" s="1"/>
  <c r="A1580" i="5"/>
  <c r="D1579" i="5"/>
  <c r="M1578" i="5" s="1"/>
  <c r="C1579" i="5"/>
  <c r="L1578" i="5" s="1"/>
  <c r="B1579" i="5"/>
  <c r="K1578" i="5" s="1"/>
  <c r="A1579" i="5"/>
  <c r="D1578" i="5"/>
  <c r="M1577" i="5" s="1"/>
  <c r="C1578" i="5"/>
  <c r="L1577" i="5" s="1"/>
  <c r="B1578" i="5"/>
  <c r="K1577" i="5" s="1"/>
  <c r="A1578" i="5"/>
  <c r="D1577" i="5"/>
  <c r="M1576" i="5" s="1"/>
  <c r="C1577" i="5"/>
  <c r="L1576" i="5" s="1"/>
  <c r="B1577" i="5"/>
  <c r="K1576" i="5" s="1"/>
  <c r="A1577" i="5"/>
  <c r="D1576" i="5"/>
  <c r="M1575" i="5" s="1"/>
  <c r="C1576" i="5"/>
  <c r="L1575" i="5" s="1"/>
  <c r="B1576" i="5"/>
  <c r="K1575" i="5" s="1"/>
  <c r="A1576" i="5"/>
  <c r="D1575" i="5"/>
  <c r="M1574" i="5" s="1"/>
  <c r="C1575" i="5"/>
  <c r="L1574" i="5" s="1"/>
  <c r="B1575" i="5"/>
  <c r="K1574" i="5" s="1"/>
  <c r="A1575" i="5"/>
  <c r="D1574" i="5"/>
  <c r="M1573" i="5" s="1"/>
  <c r="C1574" i="5"/>
  <c r="L1573" i="5" s="1"/>
  <c r="B1574" i="5"/>
  <c r="K1573" i="5" s="1"/>
  <c r="A1574" i="5"/>
  <c r="D1573" i="5"/>
  <c r="M1572" i="5" s="1"/>
  <c r="C1573" i="5"/>
  <c r="L1572" i="5" s="1"/>
  <c r="B1573" i="5"/>
  <c r="K1572" i="5" s="1"/>
  <c r="A1573" i="5"/>
  <c r="D1572" i="5"/>
  <c r="M1571" i="5" s="1"/>
  <c r="C1572" i="5"/>
  <c r="L1571" i="5" s="1"/>
  <c r="B1572" i="5"/>
  <c r="K1571" i="5" s="1"/>
  <c r="A1572" i="5"/>
  <c r="D1571" i="5"/>
  <c r="M1570" i="5" s="1"/>
  <c r="C1571" i="5"/>
  <c r="L1570" i="5" s="1"/>
  <c r="B1571" i="5"/>
  <c r="K1570" i="5" s="1"/>
  <c r="A1571" i="5"/>
  <c r="D1570" i="5"/>
  <c r="M1569" i="5" s="1"/>
  <c r="C1570" i="5"/>
  <c r="L1569" i="5" s="1"/>
  <c r="B1570" i="5"/>
  <c r="K1569" i="5" s="1"/>
  <c r="A1570" i="5"/>
  <c r="D1569" i="5"/>
  <c r="M1568" i="5" s="1"/>
  <c r="C1569" i="5"/>
  <c r="L1568" i="5" s="1"/>
  <c r="B1569" i="5"/>
  <c r="K1568" i="5" s="1"/>
  <c r="A1569" i="5"/>
  <c r="D1568" i="5"/>
  <c r="M1567" i="5" s="1"/>
  <c r="C1568" i="5"/>
  <c r="L1567" i="5" s="1"/>
  <c r="B1568" i="5"/>
  <c r="K1567" i="5" s="1"/>
  <c r="A1568" i="5"/>
  <c r="D1567" i="5"/>
  <c r="M1566" i="5" s="1"/>
  <c r="C1567" i="5"/>
  <c r="L1566" i="5" s="1"/>
  <c r="B1567" i="5"/>
  <c r="K1566" i="5" s="1"/>
  <c r="A1567" i="5"/>
  <c r="D1566" i="5"/>
  <c r="M1565" i="5" s="1"/>
  <c r="C1566" i="5"/>
  <c r="L1565" i="5" s="1"/>
  <c r="B1566" i="5"/>
  <c r="K1565" i="5" s="1"/>
  <c r="A1566" i="5"/>
  <c r="D1565" i="5"/>
  <c r="M1564" i="5" s="1"/>
  <c r="C1565" i="5"/>
  <c r="L1564" i="5" s="1"/>
  <c r="B1565" i="5"/>
  <c r="K1564" i="5" s="1"/>
  <c r="A1565" i="5"/>
  <c r="D1564" i="5"/>
  <c r="M1563" i="5" s="1"/>
  <c r="C1564" i="5"/>
  <c r="L1563" i="5" s="1"/>
  <c r="B1564" i="5"/>
  <c r="K1563" i="5" s="1"/>
  <c r="A1564" i="5"/>
  <c r="D1563" i="5"/>
  <c r="M1562" i="5" s="1"/>
  <c r="C1563" i="5"/>
  <c r="L1562" i="5" s="1"/>
  <c r="B1563" i="5"/>
  <c r="K1562" i="5" s="1"/>
  <c r="A1563" i="5"/>
  <c r="D1562" i="5"/>
  <c r="M1561" i="5" s="1"/>
  <c r="C1562" i="5"/>
  <c r="L1561" i="5" s="1"/>
  <c r="B1562" i="5"/>
  <c r="K1561" i="5" s="1"/>
  <c r="A1562" i="5"/>
  <c r="D1561" i="5"/>
  <c r="M1560" i="5" s="1"/>
  <c r="C1561" i="5"/>
  <c r="L1560" i="5" s="1"/>
  <c r="B1561" i="5"/>
  <c r="K1560" i="5" s="1"/>
  <c r="A1561" i="5"/>
  <c r="D1560" i="5"/>
  <c r="M1559" i="5" s="1"/>
  <c r="C1560" i="5"/>
  <c r="L1559" i="5" s="1"/>
  <c r="B1560" i="5"/>
  <c r="K1559" i="5" s="1"/>
  <c r="A1560" i="5"/>
  <c r="D1559" i="5"/>
  <c r="M1558" i="5" s="1"/>
  <c r="C1559" i="5"/>
  <c r="L1558" i="5" s="1"/>
  <c r="B1559" i="5"/>
  <c r="K1558" i="5" s="1"/>
  <c r="A1559" i="5"/>
  <c r="D1558" i="5"/>
  <c r="M1557" i="5" s="1"/>
  <c r="C1558" i="5"/>
  <c r="L1557" i="5" s="1"/>
  <c r="B1558" i="5"/>
  <c r="K1557" i="5" s="1"/>
  <c r="A1558" i="5"/>
  <c r="D1557" i="5"/>
  <c r="M1556" i="5" s="1"/>
  <c r="C1557" i="5"/>
  <c r="L1556" i="5" s="1"/>
  <c r="B1557" i="5"/>
  <c r="K1556" i="5" s="1"/>
  <c r="A1557" i="5"/>
  <c r="D1556" i="5"/>
  <c r="M1555" i="5" s="1"/>
  <c r="C1556" i="5"/>
  <c r="L1555" i="5" s="1"/>
  <c r="B1556" i="5"/>
  <c r="K1555" i="5" s="1"/>
  <c r="A1556" i="5"/>
  <c r="D1555" i="5"/>
  <c r="M1554" i="5" s="1"/>
  <c r="C1555" i="5"/>
  <c r="L1554" i="5" s="1"/>
  <c r="B1555" i="5"/>
  <c r="K1554" i="5" s="1"/>
  <c r="A1555" i="5"/>
  <c r="D1554" i="5"/>
  <c r="M1553" i="5" s="1"/>
  <c r="C1554" i="5"/>
  <c r="L1553" i="5" s="1"/>
  <c r="B1554" i="5"/>
  <c r="K1553" i="5" s="1"/>
  <c r="A1554" i="5"/>
  <c r="D1553" i="5"/>
  <c r="M1552" i="5" s="1"/>
  <c r="C1553" i="5"/>
  <c r="L1552" i="5" s="1"/>
  <c r="B1553" i="5"/>
  <c r="K1552" i="5" s="1"/>
  <c r="A1553" i="5"/>
  <c r="D1552" i="5"/>
  <c r="M1551" i="5" s="1"/>
  <c r="C1552" i="5"/>
  <c r="L1551" i="5" s="1"/>
  <c r="B1552" i="5"/>
  <c r="K1551" i="5" s="1"/>
  <c r="A1552" i="5"/>
  <c r="D1551" i="5"/>
  <c r="M1550" i="5" s="1"/>
  <c r="C1551" i="5"/>
  <c r="L1550" i="5" s="1"/>
  <c r="B1551" i="5"/>
  <c r="K1550" i="5" s="1"/>
  <c r="A1551" i="5"/>
  <c r="D1550" i="5"/>
  <c r="M1549" i="5" s="1"/>
  <c r="C1550" i="5"/>
  <c r="L1549" i="5" s="1"/>
  <c r="B1550" i="5"/>
  <c r="K1549" i="5" s="1"/>
  <c r="A1550" i="5"/>
  <c r="D1549" i="5"/>
  <c r="M1548" i="5" s="1"/>
  <c r="C1549" i="5"/>
  <c r="L1548" i="5" s="1"/>
  <c r="B1549" i="5"/>
  <c r="K1548" i="5" s="1"/>
  <c r="A1549" i="5"/>
  <c r="D1548" i="5"/>
  <c r="M1547" i="5" s="1"/>
  <c r="C1548" i="5"/>
  <c r="L1547" i="5" s="1"/>
  <c r="B1548" i="5"/>
  <c r="K1547" i="5" s="1"/>
  <c r="A1548" i="5"/>
  <c r="D1547" i="5"/>
  <c r="M1546" i="5" s="1"/>
  <c r="C1547" i="5"/>
  <c r="L1546" i="5" s="1"/>
  <c r="B1547" i="5"/>
  <c r="K1546" i="5" s="1"/>
  <c r="A1547" i="5"/>
  <c r="D1546" i="5"/>
  <c r="M1545" i="5" s="1"/>
  <c r="C1546" i="5"/>
  <c r="L1545" i="5" s="1"/>
  <c r="B1546" i="5"/>
  <c r="K1545" i="5" s="1"/>
  <c r="A1546" i="5"/>
  <c r="D1545" i="5"/>
  <c r="M1544" i="5" s="1"/>
  <c r="C1545" i="5"/>
  <c r="L1544" i="5" s="1"/>
  <c r="B1545" i="5"/>
  <c r="K1544" i="5" s="1"/>
  <c r="A1545" i="5"/>
  <c r="D1544" i="5"/>
  <c r="M1543" i="5" s="1"/>
  <c r="C1544" i="5"/>
  <c r="L1543" i="5" s="1"/>
  <c r="B1544" i="5"/>
  <c r="K1543" i="5" s="1"/>
  <c r="A1544" i="5"/>
  <c r="D1543" i="5"/>
  <c r="M1542" i="5" s="1"/>
  <c r="C1543" i="5"/>
  <c r="L1542" i="5" s="1"/>
  <c r="B1543" i="5"/>
  <c r="K1542" i="5" s="1"/>
  <c r="A1543" i="5"/>
  <c r="D1542" i="5"/>
  <c r="M1541" i="5" s="1"/>
  <c r="C1542" i="5"/>
  <c r="L1541" i="5" s="1"/>
  <c r="B1542" i="5"/>
  <c r="K1541" i="5" s="1"/>
  <c r="A1542" i="5"/>
  <c r="D1541" i="5"/>
  <c r="M1540" i="5" s="1"/>
  <c r="C1541" i="5"/>
  <c r="L1540" i="5" s="1"/>
  <c r="B1541" i="5"/>
  <c r="K1540" i="5" s="1"/>
  <c r="A1541" i="5"/>
  <c r="D1540" i="5"/>
  <c r="M1539" i="5" s="1"/>
  <c r="C1540" i="5"/>
  <c r="L1539" i="5" s="1"/>
  <c r="B1540" i="5"/>
  <c r="K1539" i="5" s="1"/>
  <c r="A1540" i="5"/>
  <c r="D1539" i="5"/>
  <c r="M1538" i="5" s="1"/>
  <c r="C1539" i="5"/>
  <c r="L1538" i="5" s="1"/>
  <c r="B1539" i="5"/>
  <c r="K1538" i="5" s="1"/>
  <c r="A1539" i="5"/>
  <c r="D1538" i="5"/>
  <c r="M1537" i="5" s="1"/>
  <c r="C1538" i="5"/>
  <c r="L1537" i="5" s="1"/>
  <c r="B1538" i="5"/>
  <c r="K1537" i="5" s="1"/>
  <c r="A1538" i="5"/>
  <c r="D1537" i="5"/>
  <c r="M1536" i="5" s="1"/>
  <c r="C1537" i="5"/>
  <c r="L1536" i="5" s="1"/>
  <c r="B1537" i="5"/>
  <c r="K1536" i="5" s="1"/>
  <c r="A1537" i="5"/>
  <c r="D1536" i="5"/>
  <c r="M1535" i="5" s="1"/>
  <c r="C1536" i="5"/>
  <c r="L1535" i="5" s="1"/>
  <c r="B1536" i="5"/>
  <c r="K1535" i="5" s="1"/>
  <c r="A1536" i="5"/>
  <c r="D1535" i="5"/>
  <c r="M1534" i="5" s="1"/>
  <c r="C1535" i="5"/>
  <c r="L1534" i="5" s="1"/>
  <c r="B1535" i="5"/>
  <c r="K1534" i="5" s="1"/>
  <c r="A1535" i="5"/>
  <c r="D1534" i="5"/>
  <c r="M1533" i="5" s="1"/>
  <c r="C1534" i="5"/>
  <c r="L1533" i="5" s="1"/>
  <c r="B1534" i="5"/>
  <c r="K1533" i="5" s="1"/>
  <c r="A1534" i="5"/>
  <c r="D1533" i="5"/>
  <c r="M1532" i="5" s="1"/>
  <c r="C1533" i="5"/>
  <c r="L1532" i="5" s="1"/>
  <c r="B1533" i="5"/>
  <c r="K1532" i="5" s="1"/>
  <c r="A1533" i="5"/>
  <c r="D1532" i="5"/>
  <c r="M1531" i="5" s="1"/>
  <c r="C1532" i="5"/>
  <c r="L1531" i="5" s="1"/>
  <c r="B1532" i="5"/>
  <c r="K1531" i="5" s="1"/>
  <c r="A1532" i="5"/>
  <c r="D1531" i="5"/>
  <c r="M1530" i="5" s="1"/>
  <c r="C1531" i="5"/>
  <c r="L1530" i="5" s="1"/>
  <c r="B1531" i="5"/>
  <c r="K1530" i="5" s="1"/>
  <c r="A1531" i="5"/>
  <c r="D1530" i="5"/>
  <c r="M1529" i="5" s="1"/>
  <c r="C1530" i="5"/>
  <c r="L1529" i="5" s="1"/>
  <c r="B1530" i="5"/>
  <c r="K1529" i="5" s="1"/>
  <c r="A1530" i="5"/>
  <c r="D1529" i="5"/>
  <c r="M1528" i="5" s="1"/>
  <c r="C1529" i="5"/>
  <c r="L1528" i="5" s="1"/>
  <c r="B1529" i="5"/>
  <c r="K1528" i="5" s="1"/>
  <c r="A1529" i="5"/>
  <c r="D1528" i="5"/>
  <c r="M1527" i="5" s="1"/>
  <c r="C1528" i="5"/>
  <c r="L1527" i="5" s="1"/>
  <c r="B1528" i="5"/>
  <c r="K1527" i="5" s="1"/>
  <c r="A1528" i="5"/>
  <c r="D1527" i="5"/>
  <c r="M1526" i="5" s="1"/>
  <c r="C1527" i="5"/>
  <c r="L1526" i="5" s="1"/>
  <c r="B1527" i="5"/>
  <c r="K1526" i="5" s="1"/>
  <c r="A1527" i="5"/>
  <c r="D1526" i="5"/>
  <c r="M1525" i="5" s="1"/>
  <c r="C1526" i="5"/>
  <c r="L1525" i="5" s="1"/>
  <c r="B1526" i="5"/>
  <c r="K1525" i="5" s="1"/>
  <c r="A1526" i="5"/>
  <c r="D1525" i="5"/>
  <c r="M1524" i="5" s="1"/>
  <c r="C1525" i="5"/>
  <c r="L1524" i="5" s="1"/>
  <c r="B1525" i="5"/>
  <c r="K1524" i="5" s="1"/>
  <c r="A1525" i="5"/>
  <c r="D1524" i="5"/>
  <c r="M1523" i="5" s="1"/>
  <c r="C1524" i="5"/>
  <c r="L1523" i="5" s="1"/>
  <c r="B1524" i="5"/>
  <c r="K1523" i="5" s="1"/>
  <c r="A1524" i="5"/>
  <c r="D1523" i="5"/>
  <c r="M1522" i="5" s="1"/>
  <c r="C1523" i="5"/>
  <c r="L1522" i="5" s="1"/>
  <c r="B1523" i="5"/>
  <c r="K1522" i="5" s="1"/>
  <c r="A1523" i="5"/>
  <c r="D1522" i="5"/>
  <c r="M1521" i="5" s="1"/>
  <c r="C1522" i="5"/>
  <c r="L1521" i="5" s="1"/>
  <c r="B1522" i="5"/>
  <c r="K1521" i="5" s="1"/>
  <c r="A1522" i="5"/>
  <c r="D1521" i="5"/>
  <c r="M1520" i="5" s="1"/>
  <c r="C1521" i="5"/>
  <c r="L1520" i="5" s="1"/>
  <c r="B1521" i="5"/>
  <c r="K1520" i="5" s="1"/>
  <c r="A1521" i="5"/>
  <c r="D1520" i="5"/>
  <c r="M1519" i="5" s="1"/>
  <c r="C1520" i="5"/>
  <c r="L1519" i="5" s="1"/>
  <c r="B1520" i="5"/>
  <c r="K1519" i="5" s="1"/>
  <c r="A1520" i="5"/>
  <c r="D1519" i="5"/>
  <c r="M1518" i="5" s="1"/>
  <c r="C1519" i="5"/>
  <c r="L1518" i="5" s="1"/>
  <c r="B1519" i="5"/>
  <c r="K1518" i="5" s="1"/>
  <c r="A1519" i="5"/>
  <c r="D1518" i="5"/>
  <c r="M1517" i="5" s="1"/>
  <c r="C1518" i="5"/>
  <c r="L1517" i="5" s="1"/>
  <c r="B1518" i="5"/>
  <c r="K1517" i="5" s="1"/>
  <c r="A1518" i="5"/>
  <c r="D1517" i="5"/>
  <c r="M1516" i="5" s="1"/>
  <c r="C1517" i="5"/>
  <c r="L1516" i="5" s="1"/>
  <c r="B1517" i="5"/>
  <c r="K1516" i="5" s="1"/>
  <c r="A1517" i="5"/>
  <c r="D1516" i="5"/>
  <c r="M1515" i="5" s="1"/>
  <c r="C1516" i="5"/>
  <c r="L1515" i="5" s="1"/>
  <c r="B1516" i="5"/>
  <c r="K1515" i="5" s="1"/>
  <c r="A1516" i="5"/>
  <c r="D1515" i="5"/>
  <c r="M1514" i="5" s="1"/>
  <c r="C1515" i="5"/>
  <c r="L1514" i="5" s="1"/>
  <c r="B1515" i="5"/>
  <c r="K1514" i="5" s="1"/>
  <c r="A1515" i="5"/>
  <c r="D1514" i="5"/>
  <c r="M1513" i="5" s="1"/>
  <c r="C1514" i="5"/>
  <c r="L1513" i="5" s="1"/>
  <c r="B1514" i="5"/>
  <c r="K1513" i="5" s="1"/>
  <c r="A1514" i="5"/>
  <c r="D1513" i="5"/>
  <c r="M1512" i="5" s="1"/>
  <c r="C1513" i="5"/>
  <c r="L1512" i="5" s="1"/>
  <c r="B1513" i="5"/>
  <c r="K1512" i="5" s="1"/>
  <c r="A1513" i="5"/>
  <c r="D1512" i="5"/>
  <c r="M1511" i="5" s="1"/>
  <c r="C1512" i="5"/>
  <c r="L1511" i="5" s="1"/>
  <c r="B1512" i="5"/>
  <c r="K1511" i="5" s="1"/>
  <c r="A1512" i="5"/>
  <c r="D1511" i="5"/>
  <c r="M1510" i="5" s="1"/>
  <c r="C1511" i="5"/>
  <c r="L1510" i="5" s="1"/>
  <c r="B1511" i="5"/>
  <c r="K1510" i="5" s="1"/>
  <c r="A1511" i="5"/>
  <c r="D1510" i="5"/>
  <c r="M1509" i="5" s="1"/>
  <c r="C1510" i="5"/>
  <c r="L1509" i="5" s="1"/>
  <c r="B1510" i="5"/>
  <c r="K1509" i="5" s="1"/>
  <c r="A1510" i="5"/>
  <c r="D1509" i="5"/>
  <c r="M1508" i="5" s="1"/>
  <c r="C1509" i="5"/>
  <c r="L1508" i="5" s="1"/>
  <c r="B1509" i="5"/>
  <c r="K1508" i="5" s="1"/>
  <c r="A1509" i="5"/>
  <c r="D1508" i="5"/>
  <c r="M1507" i="5" s="1"/>
  <c r="C1508" i="5"/>
  <c r="L1507" i="5" s="1"/>
  <c r="B1508" i="5"/>
  <c r="K1507" i="5" s="1"/>
  <c r="A1508" i="5"/>
  <c r="D1507" i="5"/>
  <c r="M1506" i="5" s="1"/>
  <c r="C1507" i="5"/>
  <c r="L1506" i="5" s="1"/>
  <c r="B1507" i="5"/>
  <c r="K1506" i="5" s="1"/>
  <c r="A1507" i="5"/>
  <c r="D1506" i="5"/>
  <c r="M1505" i="5" s="1"/>
  <c r="C1506" i="5"/>
  <c r="L1505" i="5" s="1"/>
  <c r="B1506" i="5"/>
  <c r="K1505" i="5" s="1"/>
  <c r="A1506" i="5"/>
  <c r="D1505" i="5"/>
  <c r="M1504" i="5" s="1"/>
  <c r="C1505" i="5"/>
  <c r="L1504" i="5" s="1"/>
  <c r="B1505" i="5"/>
  <c r="K1504" i="5" s="1"/>
  <c r="A1505" i="5"/>
  <c r="D1504" i="5"/>
  <c r="M1503" i="5" s="1"/>
  <c r="C1504" i="5"/>
  <c r="L1503" i="5" s="1"/>
  <c r="B1504" i="5"/>
  <c r="K1503" i="5" s="1"/>
  <c r="A1504" i="5"/>
  <c r="D1503" i="5"/>
  <c r="M1502" i="5" s="1"/>
  <c r="C1503" i="5"/>
  <c r="L1502" i="5" s="1"/>
  <c r="B1503" i="5"/>
  <c r="K1502" i="5" s="1"/>
  <c r="A1503" i="5"/>
  <c r="D1502" i="5"/>
  <c r="M1501" i="5" s="1"/>
  <c r="C1502" i="5"/>
  <c r="L1501" i="5" s="1"/>
  <c r="B1502" i="5"/>
  <c r="K1501" i="5" s="1"/>
  <c r="A1502" i="5"/>
  <c r="D1501" i="5"/>
  <c r="M1500" i="5" s="1"/>
  <c r="C1501" i="5"/>
  <c r="L1500" i="5" s="1"/>
  <c r="B1501" i="5"/>
  <c r="K1500" i="5" s="1"/>
  <c r="A1501" i="5"/>
  <c r="D1500" i="5"/>
  <c r="M1499" i="5" s="1"/>
  <c r="C1500" i="5"/>
  <c r="L1499" i="5" s="1"/>
  <c r="B1500" i="5"/>
  <c r="K1499" i="5" s="1"/>
  <c r="A1500" i="5"/>
  <c r="D1499" i="5"/>
  <c r="M1498" i="5" s="1"/>
  <c r="C1499" i="5"/>
  <c r="L1498" i="5" s="1"/>
  <c r="B1499" i="5"/>
  <c r="K1498" i="5" s="1"/>
  <c r="A1499" i="5"/>
  <c r="D1498" i="5"/>
  <c r="M1497" i="5" s="1"/>
  <c r="C1498" i="5"/>
  <c r="L1497" i="5" s="1"/>
  <c r="B1498" i="5"/>
  <c r="K1497" i="5" s="1"/>
  <c r="A1498" i="5"/>
  <c r="D1497" i="5"/>
  <c r="M1496" i="5" s="1"/>
  <c r="C1497" i="5"/>
  <c r="L1496" i="5" s="1"/>
  <c r="B1497" i="5"/>
  <c r="K1496" i="5" s="1"/>
  <c r="A1497" i="5"/>
  <c r="D1496" i="5"/>
  <c r="M1495" i="5" s="1"/>
  <c r="C1496" i="5"/>
  <c r="L1495" i="5" s="1"/>
  <c r="B1496" i="5"/>
  <c r="K1495" i="5" s="1"/>
  <c r="A1496" i="5"/>
  <c r="D1495" i="5"/>
  <c r="M1494" i="5" s="1"/>
  <c r="C1495" i="5"/>
  <c r="L1494" i="5" s="1"/>
  <c r="B1495" i="5"/>
  <c r="K1494" i="5" s="1"/>
  <c r="A1495" i="5"/>
  <c r="D1494" i="5"/>
  <c r="M1493" i="5" s="1"/>
  <c r="C1494" i="5"/>
  <c r="L1493" i="5" s="1"/>
  <c r="B1494" i="5"/>
  <c r="K1493" i="5" s="1"/>
  <c r="A1494" i="5"/>
  <c r="D1493" i="5"/>
  <c r="M1492" i="5" s="1"/>
  <c r="C1493" i="5"/>
  <c r="L1492" i="5" s="1"/>
  <c r="B1493" i="5"/>
  <c r="K1492" i="5" s="1"/>
  <c r="A1493" i="5"/>
  <c r="D1492" i="5"/>
  <c r="M1491" i="5" s="1"/>
  <c r="C1492" i="5"/>
  <c r="L1491" i="5" s="1"/>
  <c r="B1492" i="5"/>
  <c r="K1491" i="5" s="1"/>
  <c r="A1492" i="5"/>
  <c r="D1491" i="5"/>
  <c r="M1490" i="5" s="1"/>
  <c r="C1491" i="5"/>
  <c r="L1490" i="5" s="1"/>
  <c r="B1491" i="5"/>
  <c r="K1490" i="5" s="1"/>
  <c r="A1491" i="5"/>
  <c r="D1490" i="5"/>
  <c r="M1489" i="5" s="1"/>
  <c r="C1490" i="5"/>
  <c r="L1489" i="5" s="1"/>
  <c r="B1490" i="5"/>
  <c r="K1489" i="5" s="1"/>
  <c r="A1490" i="5"/>
  <c r="D1489" i="5"/>
  <c r="M1488" i="5" s="1"/>
  <c r="C1489" i="5"/>
  <c r="L1488" i="5" s="1"/>
  <c r="B1489" i="5"/>
  <c r="K1488" i="5" s="1"/>
  <c r="A1489" i="5"/>
  <c r="D1488" i="5"/>
  <c r="M1487" i="5" s="1"/>
  <c r="C1488" i="5"/>
  <c r="L1487" i="5" s="1"/>
  <c r="B1488" i="5"/>
  <c r="K1487" i="5" s="1"/>
  <c r="A1488" i="5"/>
  <c r="D1487" i="5"/>
  <c r="M1486" i="5" s="1"/>
  <c r="C1487" i="5"/>
  <c r="L1486" i="5" s="1"/>
  <c r="B1487" i="5"/>
  <c r="K1486" i="5" s="1"/>
  <c r="A1487" i="5"/>
  <c r="D1486" i="5"/>
  <c r="M1485" i="5" s="1"/>
  <c r="C1486" i="5"/>
  <c r="L1485" i="5" s="1"/>
  <c r="B1486" i="5"/>
  <c r="K1485" i="5" s="1"/>
  <c r="A1486" i="5"/>
  <c r="D1485" i="5"/>
  <c r="M1484" i="5" s="1"/>
  <c r="C1485" i="5"/>
  <c r="L1484" i="5" s="1"/>
  <c r="B1485" i="5"/>
  <c r="K1484" i="5" s="1"/>
  <c r="A1485" i="5"/>
  <c r="D1484" i="5"/>
  <c r="M1483" i="5" s="1"/>
  <c r="C1484" i="5"/>
  <c r="L1483" i="5" s="1"/>
  <c r="B1484" i="5"/>
  <c r="K1483" i="5" s="1"/>
  <c r="A1484" i="5"/>
  <c r="D1483" i="5"/>
  <c r="M1482" i="5" s="1"/>
  <c r="C1483" i="5"/>
  <c r="L1482" i="5" s="1"/>
  <c r="B1483" i="5"/>
  <c r="K1482" i="5" s="1"/>
  <c r="A1483" i="5"/>
  <c r="D1482" i="5"/>
  <c r="M1481" i="5" s="1"/>
  <c r="C1482" i="5"/>
  <c r="L1481" i="5" s="1"/>
  <c r="B1482" i="5"/>
  <c r="K1481" i="5" s="1"/>
  <c r="A1482" i="5"/>
  <c r="D1481" i="5"/>
  <c r="M1480" i="5" s="1"/>
  <c r="C1481" i="5"/>
  <c r="L1480" i="5" s="1"/>
  <c r="B1481" i="5"/>
  <c r="K1480" i="5" s="1"/>
  <c r="A1481" i="5"/>
  <c r="D1480" i="5"/>
  <c r="M1479" i="5" s="1"/>
  <c r="C1480" i="5"/>
  <c r="L1479" i="5" s="1"/>
  <c r="B1480" i="5"/>
  <c r="K1479" i="5" s="1"/>
  <c r="A1480" i="5"/>
  <c r="D1479" i="5"/>
  <c r="M1478" i="5" s="1"/>
  <c r="C1479" i="5"/>
  <c r="L1478" i="5" s="1"/>
  <c r="B1479" i="5"/>
  <c r="K1478" i="5" s="1"/>
  <c r="A1479" i="5"/>
  <c r="D1478" i="5"/>
  <c r="M1477" i="5" s="1"/>
  <c r="C1478" i="5"/>
  <c r="L1477" i="5" s="1"/>
  <c r="B1478" i="5"/>
  <c r="K1477" i="5" s="1"/>
  <c r="A1478" i="5"/>
  <c r="D1477" i="5"/>
  <c r="M1476" i="5" s="1"/>
  <c r="C1477" i="5"/>
  <c r="L1476" i="5" s="1"/>
  <c r="B1477" i="5"/>
  <c r="K1476" i="5" s="1"/>
  <c r="A1477" i="5"/>
  <c r="D1476" i="5"/>
  <c r="M1475" i="5" s="1"/>
  <c r="C1476" i="5"/>
  <c r="L1475" i="5" s="1"/>
  <c r="B1476" i="5"/>
  <c r="K1475" i="5" s="1"/>
  <c r="A1476" i="5"/>
  <c r="D1475" i="5"/>
  <c r="M1474" i="5" s="1"/>
  <c r="C1475" i="5"/>
  <c r="L1474" i="5" s="1"/>
  <c r="B1475" i="5"/>
  <c r="K1474" i="5" s="1"/>
  <c r="A1475" i="5"/>
  <c r="D1474" i="5"/>
  <c r="M1473" i="5" s="1"/>
  <c r="C1474" i="5"/>
  <c r="L1473" i="5" s="1"/>
  <c r="B1474" i="5"/>
  <c r="K1473" i="5" s="1"/>
  <c r="A1474" i="5"/>
  <c r="D1473" i="5"/>
  <c r="M1472" i="5" s="1"/>
  <c r="C1473" i="5"/>
  <c r="L1472" i="5" s="1"/>
  <c r="B1473" i="5"/>
  <c r="K1472" i="5" s="1"/>
  <c r="A1473" i="5"/>
  <c r="D1472" i="5"/>
  <c r="M1471" i="5" s="1"/>
  <c r="C1472" i="5"/>
  <c r="L1471" i="5" s="1"/>
  <c r="B1472" i="5"/>
  <c r="K1471" i="5" s="1"/>
  <c r="A1472" i="5"/>
  <c r="D1471" i="5"/>
  <c r="M1470" i="5" s="1"/>
  <c r="C1471" i="5"/>
  <c r="L1470" i="5" s="1"/>
  <c r="B1471" i="5"/>
  <c r="K1470" i="5" s="1"/>
  <c r="A1471" i="5"/>
  <c r="D1470" i="5"/>
  <c r="M1469" i="5" s="1"/>
  <c r="C1470" i="5"/>
  <c r="L1469" i="5" s="1"/>
  <c r="B1470" i="5"/>
  <c r="K1469" i="5" s="1"/>
  <c r="A1470" i="5"/>
  <c r="D1469" i="5"/>
  <c r="M1468" i="5" s="1"/>
  <c r="C1469" i="5"/>
  <c r="L1468" i="5" s="1"/>
  <c r="B1469" i="5"/>
  <c r="K1468" i="5" s="1"/>
  <c r="A1469" i="5"/>
  <c r="D1468" i="5"/>
  <c r="M1467" i="5" s="1"/>
  <c r="C1468" i="5"/>
  <c r="L1467" i="5" s="1"/>
  <c r="B1468" i="5"/>
  <c r="K1467" i="5" s="1"/>
  <c r="A1468" i="5"/>
  <c r="D1467" i="5"/>
  <c r="M1466" i="5" s="1"/>
  <c r="C1467" i="5"/>
  <c r="L1466" i="5" s="1"/>
  <c r="B1467" i="5"/>
  <c r="K1466" i="5" s="1"/>
  <c r="A1467" i="5"/>
  <c r="D1466" i="5"/>
  <c r="M1465" i="5" s="1"/>
  <c r="C1466" i="5"/>
  <c r="L1465" i="5" s="1"/>
  <c r="B1466" i="5"/>
  <c r="K1465" i="5" s="1"/>
  <c r="A1466" i="5"/>
  <c r="D1465" i="5"/>
  <c r="M1464" i="5" s="1"/>
  <c r="C1465" i="5"/>
  <c r="L1464" i="5" s="1"/>
  <c r="B1465" i="5"/>
  <c r="K1464" i="5" s="1"/>
  <c r="A1465" i="5"/>
  <c r="D1464" i="5"/>
  <c r="M1463" i="5" s="1"/>
  <c r="C1464" i="5"/>
  <c r="L1463" i="5" s="1"/>
  <c r="B1464" i="5"/>
  <c r="K1463" i="5" s="1"/>
  <c r="A1464" i="5"/>
  <c r="D1463" i="5"/>
  <c r="M1462" i="5" s="1"/>
  <c r="C1463" i="5"/>
  <c r="L1462" i="5" s="1"/>
  <c r="B1463" i="5"/>
  <c r="K1462" i="5" s="1"/>
  <c r="A1463" i="5"/>
  <c r="D1462" i="5"/>
  <c r="M1461" i="5" s="1"/>
  <c r="C1462" i="5"/>
  <c r="L1461" i="5" s="1"/>
  <c r="B1462" i="5"/>
  <c r="K1461" i="5" s="1"/>
  <c r="A1462" i="5"/>
  <c r="D1461" i="5"/>
  <c r="M1460" i="5" s="1"/>
  <c r="C1461" i="5"/>
  <c r="L1460" i="5" s="1"/>
  <c r="B1461" i="5"/>
  <c r="K1460" i="5" s="1"/>
  <c r="A1461" i="5"/>
  <c r="D1460" i="5"/>
  <c r="M1459" i="5" s="1"/>
  <c r="C1460" i="5"/>
  <c r="L1459" i="5" s="1"/>
  <c r="B1460" i="5"/>
  <c r="K1459" i="5" s="1"/>
  <c r="A1460" i="5"/>
  <c r="D1459" i="5"/>
  <c r="M1458" i="5" s="1"/>
  <c r="C1459" i="5"/>
  <c r="L1458" i="5" s="1"/>
  <c r="B1459" i="5"/>
  <c r="K1458" i="5" s="1"/>
  <c r="A1459" i="5"/>
  <c r="D1458" i="5"/>
  <c r="M1457" i="5" s="1"/>
  <c r="C1458" i="5"/>
  <c r="L1457" i="5" s="1"/>
  <c r="B1458" i="5"/>
  <c r="K1457" i="5" s="1"/>
  <c r="A1458" i="5"/>
  <c r="D1457" i="5"/>
  <c r="M1456" i="5" s="1"/>
  <c r="C1457" i="5"/>
  <c r="L1456" i="5" s="1"/>
  <c r="B1457" i="5"/>
  <c r="K1456" i="5" s="1"/>
  <c r="A1457" i="5"/>
  <c r="D1456" i="5"/>
  <c r="M1455" i="5" s="1"/>
  <c r="C1456" i="5"/>
  <c r="L1455" i="5" s="1"/>
  <c r="B1456" i="5"/>
  <c r="K1455" i="5" s="1"/>
  <c r="A1456" i="5"/>
  <c r="D1455" i="5"/>
  <c r="M1454" i="5" s="1"/>
  <c r="C1455" i="5"/>
  <c r="L1454" i="5" s="1"/>
  <c r="B1455" i="5"/>
  <c r="K1454" i="5" s="1"/>
  <c r="A1455" i="5"/>
  <c r="D1454" i="5"/>
  <c r="M1453" i="5" s="1"/>
  <c r="C1454" i="5"/>
  <c r="L1453" i="5" s="1"/>
  <c r="B1454" i="5"/>
  <c r="K1453" i="5" s="1"/>
  <c r="A1454" i="5"/>
  <c r="D1453" i="5"/>
  <c r="M1452" i="5" s="1"/>
  <c r="C1453" i="5"/>
  <c r="L1452" i="5" s="1"/>
  <c r="B1453" i="5"/>
  <c r="K1452" i="5" s="1"/>
  <c r="A1453" i="5"/>
  <c r="D1452" i="5"/>
  <c r="M1451" i="5" s="1"/>
  <c r="C1452" i="5"/>
  <c r="L1451" i="5" s="1"/>
  <c r="B1452" i="5"/>
  <c r="K1451" i="5" s="1"/>
  <c r="A1452" i="5"/>
  <c r="D1451" i="5"/>
  <c r="M1450" i="5" s="1"/>
  <c r="C1451" i="5"/>
  <c r="L1450" i="5" s="1"/>
  <c r="B1451" i="5"/>
  <c r="K1450" i="5" s="1"/>
  <c r="A1451" i="5"/>
  <c r="D1450" i="5"/>
  <c r="M1449" i="5" s="1"/>
  <c r="C1450" i="5"/>
  <c r="L1449" i="5" s="1"/>
  <c r="B1450" i="5"/>
  <c r="K1449" i="5" s="1"/>
  <c r="A1450" i="5"/>
  <c r="D1449" i="5"/>
  <c r="M1448" i="5" s="1"/>
  <c r="C1449" i="5"/>
  <c r="L1448" i="5" s="1"/>
  <c r="B1449" i="5"/>
  <c r="K1448" i="5" s="1"/>
  <c r="A1449" i="5"/>
  <c r="D1448" i="5"/>
  <c r="M1447" i="5" s="1"/>
  <c r="C1448" i="5"/>
  <c r="L1447" i="5" s="1"/>
  <c r="B1448" i="5"/>
  <c r="K1447" i="5" s="1"/>
  <c r="A1448" i="5"/>
  <c r="D1447" i="5"/>
  <c r="M1446" i="5" s="1"/>
  <c r="C1447" i="5"/>
  <c r="L1446" i="5" s="1"/>
  <c r="B1447" i="5"/>
  <c r="K1446" i="5" s="1"/>
  <c r="A1447" i="5"/>
  <c r="D1446" i="5"/>
  <c r="M1445" i="5" s="1"/>
  <c r="C1446" i="5"/>
  <c r="L1445" i="5" s="1"/>
  <c r="B1446" i="5"/>
  <c r="K1445" i="5" s="1"/>
  <c r="A1446" i="5"/>
  <c r="D1445" i="5"/>
  <c r="M1444" i="5" s="1"/>
  <c r="C1445" i="5"/>
  <c r="L1444" i="5" s="1"/>
  <c r="B1445" i="5"/>
  <c r="K1444" i="5" s="1"/>
  <c r="A1445" i="5"/>
  <c r="D1444" i="5"/>
  <c r="M1443" i="5" s="1"/>
  <c r="C1444" i="5"/>
  <c r="L1443" i="5" s="1"/>
  <c r="B1444" i="5"/>
  <c r="K1443" i="5" s="1"/>
  <c r="A1444" i="5"/>
  <c r="D1443" i="5"/>
  <c r="M1442" i="5" s="1"/>
  <c r="C1443" i="5"/>
  <c r="L1442" i="5" s="1"/>
  <c r="B1443" i="5"/>
  <c r="K1442" i="5" s="1"/>
  <c r="A1443" i="5"/>
  <c r="D1442" i="5"/>
  <c r="M1441" i="5" s="1"/>
  <c r="C1442" i="5"/>
  <c r="L1441" i="5" s="1"/>
  <c r="B1442" i="5"/>
  <c r="K1441" i="5" s="1"/>
  <c r="A1442" i="5"/>
  <c r="D1441" i="5"/>
  <c r="M1440" i="5" s="1"/>
  <c r="C1441" i="5"/>
  <c r="L1440" i="5" s="1"/>
  <c r="B1441" i="5"/>
  <c r="K1440" i="5" s="1"/>
  <c r="A1441" i="5"/>
  <c r="D1440" i="5"/>
  <c r="M1439" i="5" s="1"/>
  <c r="C1440" i="5"/>
  <c r="L1439" i="5" s="1"/>
  <c r="B1440" i="5"/>
  <c r="K1439" i="5" s="1"/>
  <c r="A1440" i="5"/>
  <c r="D1439" i="5"/>
  <c r="M1438" i="5" s="1"/>
  <c r="C1439" i="5"/>
  <c r="L1438" i="5" s="1"/>
  <c r="B1439" i="5"/>
  <c r="K1438" i="5" s="1"/>
  <c r="A1439" i="5"/>
  <c r="D1438" i="5"/>
  <c r="M1437" i="5" s="1"/>
  <c r="C1438" i="5"/>
  <c r="L1437" i="5" s="1"/>
  <c r="B1438" i="5"/>
  <c r="K1437" i="5" s="1"/>
  <c r="A1438" i="5"/>
  <c r="D1437" i="5"/>
  <c r="M1436" i="5" s="1"/>
  <c r="C1437" i="5"/>
  <c r="L1436" i="5" s="1"/>
  <c r="B1437" i="5"/>
  <c r="K1436" i="5" s="1"/>
  <c r="A1437" i="5"/>
  <c r="D1436" i="5"/>
  <c r="M1435" i="5" s="1"/>
  <c r="C1436" i="5"/>
  <c r="L1435" i="5" s="1"/>
  <c r="B1436" i="5"/>
  <c r="K1435" i="5" s="1"/>
  <c r="A1436" i="5"/>
  <c r="D1435" i="5"/>
  <c r="M1434" i="5" s="1"/>
  <c r="C1435" i="5"/>
  <c r="L1434" i="5" s="1"/>
  <c r="B1435" i="5"/>
  <c r="K1434" i="5" s="1"/>
  <c r="A1435" i="5"/>
  <c r="D1434" i="5"/>
  <c r="M1433" i="5" s="1"/>
  <c r="C1434" i="5"/>
  <c r="L1433" i="5" s="1"/>
  <c r="B1434" i="5"/>
  <c r="K1433" i="5" s="1"/>
  <c r="A1434" i="5"/>
  <c r="D1433" i="5"/>
  <c r="M1432" i="5" s="1"/>
  <c r="C1433" i="5"/>
  <c r="L1432" i="5" s="1"/>
  <c r="B1433" i="5"/>
  <c r="K1432" i="5" s="1"/>
  <c r="A1433" i="5"/>
  <c r="D1432" i="5"/>
  <c r="M1431" i="5" s="1"/>
  <c r="C1432" i="5"/>
  <c r="L1431" i="5" s="1"/>
  <c r="B1432" i="5"/>
  <c r="K1431" i="5" s="1"/>
  <c r="A1432" i="5"/>
  <c r="D1431" i="5"/>
  <c r="M1430" i="5" s="1"/>
  <c r="C1431" i="5"/>
  <c r="L1430" i="5" s="1"/>
  <c r="B1431" i="5"/>
  <c r="K1430" i="5" s="1"/>
  <c r="A1431" i="5"/>
  <c r="D1430" i="5"/>
  <c r="M1429" i="5" s="1"/>
  <c r="C1430" i="5"/>
  <c r="L1429" i="5" s="1"/>
  <c r="B1430" i="5"/>
  <c r="K1429" i="5" s="1"/>
  <c r="A1430" i="5"/>
  <c r="D1429" i="5"/>
  <c r="M1428" i="5" s="1"/>
  <c r="C1429" i="5"/>
  <c r="L1428" i="5" s="1"/>
  <c r="B1429" i="5"/>
  <c r="K1428" i="5" s="1"/>
  <c r="A1429" i="5"/>
  <c r="D1428" i="5"/>
  <c r="M1427" i="5" s="1"/>
  <c r="C1428" i="5"/>
  <c r="L1427" i="5" s="1"/>
  <c r="B1428" i="5"/>
  <c r="K1427" i="5" s="1"/>
  <c r="A1428" i="5"/>
  <c r="D1427" i="5"/>
  <c r="M1426" i="5" s="1"/>
  <c r="C1427" i="5"/>
  <c r="L1426" i="5" s="1"/>
  <c r="B1427" i="5"/>
  <c r="K1426" i="5" s="1"/>
  <c r="A1427" i="5"/>
  <c r="D1426" i="5"/>
  <c r="M1425" i="5" s="1"/>
  <c r="C1426" i="5"/>
  <c r="L1425" i="5" s="1"/>
  <c r="B1426" i="5"/>
  <c r="K1425" i="5" s="1"/>
  <c r="A1426" i="5"/>
  <c r="D1425" i="5"/>
  <c r="M1424" i="5" s="1"/>
  <c r="C1425" i="5"/>
  <c r="L1424" i="5" s="1"/>
  <c r="B1425" i="5"/>
  <c r="K1424" i="5" s="1"/>
  <c r="A1425" i="5"/>
  <c r="D1424" i="5"/>
  <c r="M1423" i="5" s="1"/>
  <c r="C1424" i="5"/>
  <c r="L1423" i="5" s="1"/>
  <c r="B1424" i="5"/>
  <c r="K1423" i="5" s="1"/>
  <c r="A1424" i="5"/>
  <c r="D1423" i="5"/>
  <c r="M1422" i="5" s="1"/>
  <c r="C1423" i="5"/>
  <c r="L1422" i="5" s="1"/>
  <c r="B1423" i="5"/>
  <c r="K1422" i="5" s="1"/>
  <c r="A1423" i="5"/>
  <c r="D1422" i="5"/>
  <c r="M1421" i="5" s="1"/>
  <c r="C1422" i="5"/>
  <c r="L1421" i="5" s="1"/>
  <c r="B1422" i="5"/>
  <c r="K1421" i="5" s="1"/>
  <c r="A1422" i="5"/>
  <c r="D1421" i="5"/>
  <c r="M1420" i="5" s="1"/>
  <c r="C1421" i="5"/>
  <c r="L1420" i="5" s="1"/>
  <c r="B1421" i="5"/>
  <c r="K1420" i="5" s="1"/>
  <c r="A1421" i="5"/>
  <c r="D1420" i="5"/>
  <c r="M1419" i="5" s="1"/>
  <c r="C1420" i="5"/>
  <c r="L1419" i="5" s="1"/>
  <c r="B1420" i="5"/>
  <c r="K1419" i="5" s="1"/>
  <c r="A1420" i="5"/>
  <c r="D1419" i="5"/>
  <c r="M1418" i="5" s="1"/>
  <c r="C1419" i="5"/>
  <c r="L1418" i="5" s="1"/>
  <c r="B1419" i="5"/>
  <c r="K1418" i="5" s="1"/>
  <c r="A1419" i="5"/>
  <c r="D1418" i="5"/>
  <c r="M1417" i="5" s="1"/>
  <c r="C1418" i="5"/>
  <c r="L1417" i="5" s="1"/>
  <c r="B1418" i="5"/>
  <c r="K1417" i="5" s="1"/>
  <c r="A1418" i="5"/>
  <c r="D1417" i="5"/>
  <c r="M1416" i="5" s="1"/>
  <c r="C1417" i="5"/>
  <c r="L1416" i="5" s="1"/>
  <c r="B1417" i="5"/>
  <c r="K1416" i="5" s="1"/>
  <c r="A1417" i="5"/>
  <c r="D1416" i="5"/>
  <c r="M1415" i="5" s="1"/>
  <c r="C1416" i="5"/>
  <c r="L1415" i="5" s="1"/>
  <c r="B1416" i="5"/>
  <c r="K1415" i="5" s="1"/>
  <c r="A1416" i="5"/>
  <c r="D1415" i="5"/>
  <c r="M1414" i="5" s="1"/>
  <c r="C1415" i="5"/>
  <c r="L1414" i="5" s="1"/>
  <c r="B1415" i="5"/>
  <c r="K1414" i="5" s="1"/>
  <c r="A1415" i="5"/>
  <c r="D1414" i="5"/>
  <c r="M1413" i="5" s="1"/>
  <c r="C1414" i="5"/>
  <c r="L1413" i="5" s="1"/>
  <c r="B1414" i="5"/>
  <c r="K1413" i="5" s="1"/>
  <c r="A1414" i="5"/>
  <c r="D1413" i="5"/>
  <c r="M1412" i="5" s="1"/>
  <c r="C1413" i="5"/>
  <c r="L1412" i="5" s="1"/>
  <c r="B1413" i="5"/>
  <c r="K1412" i="5" s="1"/>
  <c r="A1413" i="5"/>
  <c r="D1412" i="5"/>
  <c r="M1411" i="5" s="1"/>
  <c r="C1412" i="5"/>
  <c r="L1411" i="5" s="1"/>
  <c r="B1412" i="5"/>
  <c r="K1411" i="5" s="1"/>
  <c r="A1412" i="5"/>
  <c r="D1411" i="5"/>
  <c r="M1410" i="5" s="1"/>
  <c r="C1411" i="5"/>
  <c r="L1410" i="5" s="1"/>
  <c r="B1411" i="5"/>
  <c r="K1410" i="5" s="1"/>
  <c r="A1411" i="5"/>
  <c r="D1410" i="5"/>
  <c r="M1409" i="5" s="1"/>
  <c r="C1410" i="5"/>
  <c r="L1409" i="5" s="1"/>
  <c r="B1410" i="5"/>
  <c r="K1409" i="5" s="1"/>
  <c r="A1410" i="5"/>
  <c r="D1409" i="5"/>
  <c r="M1408" i="5" s="1"/>
  <c r="C1409" i="5"/>
  <c r="L1408" i="5" s="1"/>
  <c r="B1409" i="5"/>
  <c r="K1408" i="5" s="1"/>
  <c r="A1409" i="5"/>
  <c r="D1408" i="5"/>
  <c r="M1407" i="5" s="1"/>
  <c r="C1408" i="5"/>
  <c r="L1407" i="5" s="1"/>
  <c r="B1408" i="5"/>
  <c r="K1407" i="5" s="1"/>
  <c r="A1408" i="5"/>
  <c r="D1407" i="5"/>
  <c r="M1406" i="5" s="1"/>
  <c r="C1407" i="5"/>
  <c r="L1406" i="5" s="1"/>
  <c r="B1407" i="5"/>
  <c r="K1406" i="5" s="1"/>
  <c r="A1407" i="5"/>
  <c r="D1406" i="5"/>
  <c r="M1405" i="5" s="1"/>
  <c r="C1406" i="5"/>
  <c r="L1405" i="5" s="1"/>
  <c r="B1406" i="5"/>
  <c r="K1405" i="5" s="1"/>
  <c r="A1406" i="5"/>
  <c r="D1405" i="5"/>
  <c r="M1404" i="5" s="1"/>
  <c r="C1405" i="5"/>
  <c r="L1404" i="5" s="1"/>
  <c r="B1405" i="5"/>
  <c r="K1404" i="5" s="1"/>
  <c r="A1405" i="5"/>
  <c r="D1404" i="5"/>
  <c r="M1403" i="5" s="1"/>
  <c r="C1404" i="5"/>
  <c r="L1403" i="5" s="1"/>
  <c r="B1404" i="5"/>
  <c r="K1403" i="5" s="1"/>
  <c r="A1404" i="5"/>
  <c r="D1403" i="5"/>
  <c r="M1402" i="5" s="1"/>
  <c r="C1403" i="5"/>
  <c r="L1402" i="5" s="1"/>
  <c r="B1403" i="5"/>
  <c r="K1402" i="5" s="1"/>
  <c r="A1403" i="5"/>
  <c r="D1402" i="5"/>
  <c r="M1401" i="5" s="1"/>
  <c r="C1402" i="5"/>
  <c r="L1401" i="5" s="1"/>
  <c r="B1402" i="5"/>
  <c r="K1401" i="5" s="1"/>
  <c r="A1402" i="5"/>
  <c r="D1401" i="5"/>
  <c r="M1400" i="5" s="1"/>
  <c r="C1401" i="5"/>
  <c r="L1400" i="5" s="1"/>
  <c r="B1401" i="5"/>
  <c r="K1400" i="5" s="1"/>
  <c r="A1401" i="5"/>
  <c r="D1400" i="5"/>
  <c r="M1399" i="5" s="1"/>
  <c r="C1400" i="5"/>
  <c r="L1399" i="5" s="1"/>
  <c r="B1400" i="5"/>
  <c r="K1399" i="5" s="1"/>
  <c r="A1400" i="5"/>
  <c r="D1399" i="5"/>
  <c r="M1398" i="5" s="1"/>
  <c r="C1399" i="5"/>
  <c r="L1398" i="5" s="1"/>
  <c r="B1399" i="5"/>
  <c r="K1398" i="5" s="1"/>
  <c r="A1399" i="5"/>
  <c r="D1398" i="5"/>
  <c r="M1397" i="5" s="1"/>
  <c r="C1398" i="5"/>
  <c r="L1397" i="5" s="1"/>
  <c r="B1398" i="5"/>
  <c r="K1397" i="5" s="1"/>
  <c r="A1398" i="5"/>
  <c r="D1397" i="5"/>
  <c r="M1396" i="5" s="1"/>
  <c r="C1397" i="5"/>
  <c r="L1396" i="5" s="1"/>
  <c r="B1397" i="5"/>
  <c r="K1396" i="5" s="1"/>
  <c r="A1397" i="5"/>
  <c r="D1396" i="5"/>
  <c r="M1395" i="5" s="1"/>
  <c r="C1396" i="5"/>
  <c r="L1395" i="5" s="1"/>
  <c r="B1396" i="5"/>
  <c r="K1395" i="5" s="1"/>
  <c r="A1396" i="5"/>
  <c r="D1395" i="5"/>
  <c r="M1394" i="5" s="1"/>
  <c r="C1395" i="5"/>
  <c r="L1394" i="5" s="1"/>
  <c r="B1395" i="5"/>
  <c r="K1394" i="5" s="1"/>
  <c r="A1395" i="5"/>
  <c r="D1394" i="5"/>
  <c r="M1393" i="5" s="1"/>
  <c r="C1394" i="5"/>
  <c r="L1393" i="5" s="1"/>
  <c r="B1394" i="5"/>
  <c r="K1393" i="5" s="1"/>
  <c r="A1394" i="5"/>
  <c r="D1393" i="5"/>
  <c r="M1392" i="5" s="1"/>
  <c r="C1393" i="5"/>
  <c r="L1392" i="5" s="1"/>
  <c r="B1393" i="5"/>
  <c r="K1392" i="5" s="1"/>
  <c r="A1393" i="5"/>
  <c r="D1392" i="5"/>
  <c r="M1391" i="5" s="1"/>
  <c r="C1392" i="5"/>
  <c r="L1391" i="5" s="1"/>
  <c r="B1392" i="5"/>
  <c r="K1391" i="5" s="1"/>
  <c r="A1392" i="5"/>
  <c r="D1391" i="5"/>
  <c r="M1390" i="5" s="1"/>
  <c r="C1391" i="5"/>
  <c r="L1390" i="5" s="1"/>
  <c r="B1391" i="5"/>
  <c r="K1390" i="5" s="1"/>
  <c r="A1391" i="5"/>
  <c r="D1390" i="5"/>
  <c r="M1389" i="5" s="1"/>
  <c r="C1390" i="5"/>
  <c r="L1389" i="5" s="1"/>
  <c r="B1390" i="5"/>
  <c r="K1389" i="5" s="1"/>
  <c r="A1390" i="5"/>
  <c r="D1389" i="5"/>
  <c r="M1388" i="5" s="1"/>
  <c r="C1389" i="5"/>
  <c r="L1388" i="5" s="1"/>
  <c r="B1389" i="5"/>
  <c r="K1388" i="5" s="1"/>
  <c r="A1389" i="5"/>
  <c r="D1388" i="5"/>
  <c r="M1387" i="5" s="1"/>
  <c r="C1388" i="5"/>
  <c r="L1387" i="5" s="1"/>
  <c r="B1388" i="5"/>
  <c r="K1387" i="5" s="1"/>
  <c r="A1388" i="5"/>
  <c r="D1387" i="5"/>
  <c r="M1386" i="5" s="1"/>
  <c r="C1387" i="5"/>
  <c r="L1386" i="5" s="1"/>
  <c r="B1387" i="5"/>
  <c r="K1386" i="5" s="1"/>
  <c r="A1387" i="5"/>
  <c r="D1386" i="5"/>
  <c r="M1385" i="5" s="1"/>
  <c r="C1386" i="5"/>
  <c r="L1385" i="5" s="1"/>
  <c r="B1386" i="5"/>
  <c r="K1385" i="5" s="1"/>
  <c r="A1386" i="5"/>
  <c r="D1385" i="5"/>
  <c r="M1384" i="5" s="1"/>
  <c r="C1385" i="5"/>
  <c r="L1384" i="5" s="1"/>
  <c r="B1385" i="5"/>
  <c r="K1384" i="5" s="1"/>
  <c r="A1385" i="5"/>
  <c r="D1384" i="5"/>
  <c r="M1383" i="5" s="1"/>
  <c r="C1384" i="5"/>
  <c r="L1383" i="5" s="1"/>
  <c r="B1384" i="5"/>
  <c r="K1383" i="5" s="1"/>
  <c r="A1384" i="5"/>
  <c r="D1383" i="5"/>
  <c r="M1382" i="5" s="1"/>
  <c r="C1383" i="5"/>
  <c r="L1382" i="5" s="1"/>
  <c r="B1383" i="5"/>
  <c r="K1382" i="5" s="1"/>
  <c r="A1383" i="5"/>
  <c r="D1382" i="5"/>
  <c r="M1381" i="5" s="1"/>
  <c r="C1382" i="5"/>
  <c r="L1381" i="5" s="1"/>
  <c r="B1382" i="5"/>
  <c r="K1381" i="5" s="1"/>
  <c r="A1382" i="5"/>
  <c r="D1381" i="5"/>
  <c r="M1380" i="5" s="1"/>
  <c r="C1381" i="5"/>
  <c r="L1380" i="5" s="1"/>
  <c r="B1381" i="5"/>
  <c r="K1380" i="5" s="1"/>
  <c r="A1381" i="5"/>
  <c r="D1380" i="5"/>
  <c r="M1379" i="5" s="1"/>
  <c r="C1380" i="5"/>
  <c r="L1379" i="5" s="1"/>
  <c r="B1380" i="5"/>
  <c r="K1379" i="5" s="1"/>
  <c r="A1380" i="5"/>
  <c r="D1379" i="5"/>
  <c r="M1378" i="5" s="1"/>
  <c r="C1379" i="5"/>
  <c r="L1378" i="5" s="1"/>
  <c r="B1379" i="5"/>
  <c r="K1378" i="5" s="1"/>
  <c r="A1379" i="5"/>
  <c r="D1378" i="5"/>
  <c r="M1377" i="5" s="1"/>
  <c r="C1378" i="5"/>
  <c r="L1377" i="5" s="1"/>
  <c r="B1378" i="5"/>
  <c r="K1377" i="5" s="1"/>
  <c r="A1378" i="5"/>
  <c r="D1377" i="5"/>
  <c r="M1376" i="5" s="1"/>
  <c r="C1377" i="5"/>
  <c r="L1376" i="5" s="1"/>
  <c r="B1377" i="5"/>
  <c r="K1376" i="5" s="1"/>
  <c r="A1377" i="5"/>
  <c r="D1376" i="5"/>
  <c r="M1375" i="5" s="1"/>
  <c r="C1376" i="5"/>
  <c r="L1375" i="5" s="1"/>
  <c r="B1376" i="5"/>
  <c r="K1375" i="5" s="1"/>
  <c r="A1376" i="5"/>
  <c r="D1375" i="5"/>
  <c r="M1374" i="5" s="1"/>
  <c r="C1375" i="5"/>
  <c r="L1374" i="5" s="1"/>
  <c r="B1375" i="5"/>
  <c r="K1374" i="5" s="1"/>
  <c r="A1375" i="5"/>
  <c r="D1374" i="5"/>
  <c r="M1373" i="5" s="1"/>
  <c r="C1374" i="5"/>
  <c r="L1373" i="5" s="1"/>
  <c r="B1374" i="5"/>
  <c r="K1373" i="5" s="1"/>
  <c r="A1374" i="5"/>
  <c r="D1373" i="5"/>
  <c r="M1372" i="5" s="1"/>
  <c r="C1373" i="5"/>
  <c r="L1372" i="5" s="1"/>
  <c r="B1373" i="5"/>
  <c r="K1372" i="5" s="1"/>
  <c r="A1373" i="5"/>
  <c r="D1372" i="5"/>
  <c r="M1371" i="5" s="1"/>
  <c r="C1372" i="5"/>
  <c r="L1371" i="5" s="1"/>
  <c r="B1372" i="5"/>
  <c r="K1371" i="5" s="1"/>
  <c r="A1372" i="5"/>
  <c r="D1371" i="5"/>
  <c r="M1370" i="5" s="1"/>
  <c r="C1371" i="5"/>
  <c r="L1370" i="5" s="1"/>
  <c r="B1371" i="5"/>
  <c r="K1370" i="5" s="1"/>
  <c r="A1371" i="5"/>
  <c r="D1370" i="5"/>
  <c r="M1369" i="5" s="1"/>
  <c r="C1370" i="5"/>
  <c r="L1369" i="5" s="1"/>
  <c r="B1370" i="5"/>
  <c r="K1369" i="5" s="1"/>
  <c r="A1370" i="5"/>
  <c r="D1369" i="5"/>
  <c r="M1368" i="5" s="1"/>
  <c r="C1369" i="5"/>
  <c r="L1368" i="5" s="1"/>
  <c r="B1369" i="5"/>
  <c r="K1368" i="5" s="1"/>
  <c r="A1369" i="5"/>
  <c r="D1368" i="5"/>
  <c r="M1367" i="5" s="1"/>
  <c r="C1368" i="5"/>
  <c r="L1367" i="5" s="1"/>
  <c r="B1368" i="5"/>
  <c r="K1367" i="5" s="1"/>
  <c r="A1368" i="5"/>
  <c r="D1367" i="5"/>
  <c r="M1366" i="5" s="1"/>
  <c r="C1367" i="5"/>
  <c r="L1366" i="5" s="1"/>
  <c r="B1367" i="5"/>
  <c r="K1366" i="5" s="1"/>
  <c r="A1367" i="5"/>
  <c r="D1366" i="5"/>
  <c r="M1365" i="5" s="1"/>
  <c r="C1366" i="5"/>
  <c r="L1365" i="5" s="1"/>
  <c r="B1366" i="5"/>
  <c r="K1365" i="5" s="1"/>
  <c r="A1366" i="5"/>
  <c r="D1365" i="5"/>
  <c r="M1364" i="5" s="1"/>
  <c r="C1365" i="5"/>
  <c r="L1364" i="5" s="1"/>
  <c r="B1365" i="5"/>
  <c r="K1364" i="5" s="1"/>
  <c r="A1365" i="5"/>
  <c r="D1364" i="5"/>
  <c r="M1363" i="5" s="1"/>
  <c r="C1364" i="5"/>
  <c r="L1363" i="5" s="1"/>
  <c r="B1364" i="5"/>
  <c r="K1363" i="5" s="1"/>
  <c r="A1364" i="5"/>
  <c r="D1363" i="5"/>
  <c r="M1362" i="5" s="1"/>
  <c r="C1363" i="5"/>
  <c r="L1362" i="5" s="1"/>
  <c r="B1363" i="5"/>
  <c r="K1362" i="5" s="1"/>
  <c r="A1363" i="5"/>
  <c r="D1362" i="5"/>
  <c r="M1361" i="5" s="1"/>
  <c r="C1362" i="5"/>
  <c r="L1361" i="5" s="1"/>
  <c r="B1362" i="5"/>
  <c r="K1361" i="5" s="1"/>
  <c r="A1362" i="5"/>
  <c r="D1361" i="5"/>
  <c r="M1360" i="5" s="1"/>
  <c r="C1361" i="5"/>
  <c r="L1360" i="5" s="1"/>
  <c r="B1361" i="5"/>
  <c r="K1360" i="5" s="1"/>
  <c r="A1361" i="5"/>
  <c r="D1360" i="5"/>
  <c r="M1359" i="5" s="1"/>
  <c r="C1360" i="5"/>
  <c r="L1359" i="5" s="1"/>
  <c r="B1360" i="5"/>
  <c r="K1359" i="5" s="1"/>
  <c r="A1360" i="5"/>
  <c r="D1359" i="5"/>
  <c r="M1358" i="5" s="1"/>
  <c r="C1359" i="5"/>
  <c r="L1358" i="5" s="1"/>
  <c r="B1359" i="5"/>
  <c r="K1358" i="5" s="1"/>
  <c r="A1359" i="5"/>
  <c r="D1358" i="5"/>
  <c r="M1357" i="5" s="1"/>
  <c r="C1358" i="5"/>
  <c r="L1357" i="5" s="1"/>
  <c r="B1358" i="5"/>
  <c r="K1357" i="5" s="1"/>
  <c r="A1358" i="5"/>
  <c r="D1357" i="5"/>
  <c r="M1356" i="5" s="1"/>
  <c r="C1357" i="5"/>
  <c r="L1356" i="5" s="1"/>
  <c r="B1357" i="5"/>
  <c r="K1356" i="5" s="1"/>
  <c r="A1357" i="5"/>
  <c r="D1356" i="5"/>
  <c r="M1355" i="5" s="1"/>
  <c r="C1356" i="5"/>
  <c r="L1355" i="5" s="1"/>
  <c r="B1356" i="5"/>
  <c r="K1355" i="5" s="1"/>
  <c r="A1356" i="5"/>
  <c r="D1355" i="5"/>
  <c r="M1354" i="5" s="1"/>
  <c r="C1355" i="5"/>
  <c r="L1354" i="5" s="1"/>
  <c r="B1355" i="5"/>
  <c r="K1354" i="5" s="1"/>
  <c r="A1355" i="5"/>
  <c r="D1354" i="5"/>
  <c r="M1353" i="5" s="1"/>
  <c r="C1354" i="5"/>
  <c r="L1353" i="5" s="1"/>
  <c r="B1354" i="5"/>
  <c r="K1353" i="5" s="1"/>
  <c r="A1354" i="5"/>
  <c r="D1353" i="5"/>
  <c r="M1352" i="5" s="1"/>
  <c r="C1353" i="5"/>
  <c r="L1352" i="5" s="1"/>
  <c r="B1353" i="5"/>
  <c r="K1352" i="5" s="1"/>
  <c r="A1353" i="5"/>
  <c r="D1352" i="5"/>
  <c r="M1351" i="5" s="1"/>
  <c r="C1352" i="5"/>
  <c r="L1351" i="5" s="1"/>
  <c r="B1352" i="5"/>
  <c r="K1351" i="5" s="1"/>
  <c r="A1352" i="5"/>
  <c r="D1351" i="5"/>
  <c r="M1350" i="5" s="1"/>
  <c r="C1351" i="5"/>
  <c r="L1350" i="5" s="1"/>
  <c r="B1351" i="5"/>
  <c r="K1350" i="5" s="1"/>
  <c r="A1351" i="5"/>
  <c r="D1350" i="5"/>
  <c r="M1349" i="5" s="1"/>
  <c r="C1350" i="5"/>
  <c r="L1349" i="5" s="1"/>
  <c r="B1350" i="5"/>
  <c r="K1349" i="5" s="1"/>
  <c r="A1350" i="5"/>
  <c r="D1349" i="5"/>
  <c r="M1348" i="5" s="1"/>
  <c r="C1349" i="5"/>
  <c r="L1348" i="5" s="1"/>
  <c r="B1349" i="5"/>
  <c r="K1348" i="5" s="1"/>
  <c r="A1349" i="5"/>
  <c r="D1348" i="5"/>
  <c r="M1347" i="5" s="1"/>
  <c r="C1348" i="5"/>
  <c r="L1347" i="5" s="1"/>
  <c r="B1348" i="5"/>
  <c r="K1347" i="5" s="1"/>
  <c r="A1348" i="5"/>
  <c r="D1347" i="5"/>
  <c r="M1346" i="5" s="1"/>
  <c r="C1347" i="5"/>
  <c r="L1346" i="5" s="1"/>
  <c r="B1347" i="5"/>
  <c r="K1346" i="5" s="1"/>
  <c r="A1347" i="5"/>
  <c r="D1346" i="5"/>
  <c r="M1345" i="5" s="1"/>
  <c r="C1346" i="5"/>
  <c r="L1345" i="5" s="1"/>
  <c r="B1346" i="5"/>
  <c r="K1345" i="5" s="1"/>
  <c r="A1346" i="5"/>
  <c r="D1345" i="5"/>
  <c r="M1344" i="5" s="1"/>
  <c r="C1345" i="5"/>
  <c r="L1344" i="5" s="1"/>
  <c r="B1345" i="5"/>
  <c r="K1344" i="5" s="1"/>
  <c r="A1345" i="5"/>
  <c r="D1344" i="5"/>
  <c r="M1343" i="5" s="1"/>
  <c r="C1344" i="5"/>
  <c r="L1343" i="5" s="1"/>
  <c r="B1344" i="5"/>
  <c r="K1343" i="5" s="1"/>
  <c r="A1344" i="5"/>
  <c r="D1343" i="5"/>
  <c r="M1342" i="5" s="1"/>
  <c r="C1343" i="5"/>
  <c r="L1342" i="5" s="1"/>
  <c r="B1343" i="5"/>
  <c r="K1342" i="5" s="1"/>
  <c r="A1343" i="5"/>
  <c r="D1342" i="5"/>
  <c r="M1341" i="5" s="1"/>
  <c r="C1342" i="5"/>
  <c r="L1341" i="5" s="1"/>
  <c r="B1342" i="5"/>
  <c r="K1341" i="5" s="1"/>
  <c r="A1342" i="5"/>
  <c r="D1341" i="5"/>
  <c r="M1340" i="5" s="1"/>
  <c r="C1341" i="5"/>
  <c r="L1340" i="5" s="1"/>
  <c r="B1341" i="5"/>
  <c r="K1340" i="5" s="1"/>
  <c r="A1341" i="5"/>
  <c r="D1340" i="5"/>
  <c r="M1339" i="5" s="1"/>
  <c r="C1340" i="5"/>
  <c r="L1339" i="5" s="1"/>
  <c r="B1340" i="5"/>
  <c r="K1339" i="5" s="1"/>
  <c r="A1340" i="5"/>
  <c r="D1339" i="5"/>
  <c r="M1338" i="5" s="1"/>
  <c r="C1339" i="5"/>
  <c r="L1338" i="5" s="1"/>
  <c r="B1339" i="5"/>
  <c r="K1338" i="5" s="1"/>
  <c r="A1339" i="5"/>
  <c r="D1338" i="5"/>
  <c r="M1337" i="5" s="1"/>
  <c r="C1338" i="5"/>
  <c r="L1337" i="5" s="1"/>
  <c r="B1338" i="5"/>
  <c r="K1337" i="5" s="1"/>
  <c r="A1338" i="5"/>
  <c r="D1337" i="5"/>
  <c r="M1336" i="5" s="1"/>
  <c r="C1337" i="5"/>
  <c r="L1336" i="5" s="1"/>
  <c r="B1337" i="5"/>
  <c r="K1336" i="5" s="1"/>
  <c r="A1337" i="5"/>
  <c r="D1336" i="5"/>
  <c r="M1335" i="5" s="1"/>
  <c r="C1336" i="5"/>
  <c r="L1335" i="5" s="1"/>
  <c r="B1336" i="5"/>
  <c r="K1335" i="5" s="1"/>
  <c r="A1336" i="5"/>
  <c r="D1335" i="5"/>
  <c r="M1334" i="5" s="1"/>
  <c r="C1335" i="5"/>
  <c r="L1334" i="5" s="1"/>
  <c r="B1335" i="5"/>
  <c r="K1334" i="5" s="1"/>
  <c r="A1335" i="5"/>
  <c r="D1334" i="5"/>
  <c r="M1333" i="5" s="1"/>
  <c r="C1334" i="5"/>
  <c r="L1333" i="5" s="1"/>
  <c r="B1334" i="5"/>
  <c r="K1333" i="5" s="1"/>
  <c r="A1334" i="5"/>
  <c r="D1333" i="5"/>
  <c r="M1332" i="5" s="1"/>
  <c r="C1333" i="5"/>
  <c r="L1332" i="5" s="1"/>
  <c r="B1333" i="5"/>
  <c r="K1332" i="5" s="1"/>
  <c r="A1333" i="5"/>
  <c r="D1332" i="5"/>
  <c r="M1331" i="5" s="1"/>
  <c r="C1332" i="5"/>
  <c r="L1331" i="5" s="1"/>
  <c r="B1332" i="5"/>
  <c r="K1331" i="5" s="1"/>
  <c r="A1332" i="5"/>
  <c r="D1331" i="5"/>
  <c r="M1330" i="5" s="1"/>
  <c r="C1331" i="5"/>
  <c r="L1330" i="5" s="1"/>
  <c r="B1331" i="5"/>
  <c r="K1330" i="5" s="1"/>
  <c r="A1331" i="5"/>
  <c r="D1330" i="5"/>
  <c r="M1329" i="5" s="1"/>
  <c r="C1330" i="5"/>
  <c r="L1329" i="5" s="1"/>
  <c r="B1330" i="5"/>
  <c r="K1329" i="5" s="1"/>
  <c r="A1330" i="5"/>
  <c r="D1329" i="5"/>
  <c r="M1328" i="5" s="1"/>
  <c r="C1329" i="5"/>
  <c r="L1328" i="5" s="1"/>
  <c r="B1329" i="5"/>
  <c r="K1328" i="5" s="1"/>
  <c r="A1329" i="5"/>
  <c r="D1328" i="5"/>
  <c r="M1327" i="5" s="1"/>
  <c r="C1328" i="5"/>
  <c r="L1327" i="5" s="1"/>
  <c r="B1328" i="5"/>
  <c r="K1327" i="5" s="1"/>
  <c r="A1328" i="5"/>
  <c r="D1327" i="5"/>
  <c r="M1326" i="5" s="1"/>
  <c r="C1327" i="5"/>
  <c r="L1326" i="5" s="1"/>
  <c r="B1327" i="5"/>
  <c r="K1326" i="5" s="1"/>
  <c r="A1327" i="5"/>
  <c r="D1326" i="5"/>
  <c r="M1325" i="5" s="1"/>
  <c r="C1326" i="5"/>
  <c r="L1325" i="5" s="1"/>
  <c r="B1326" i="5"/>
  <c r="K1325" i="5" s="1"/>
  <c r="A1326" i="5"/>
  <c r="D1325" i="5"/>
  <c r="M1324" i="5" s="1"/>
  <c r="C1325" i="5"/>
  <c r="L1324" i="5" s="1"/>
  <c r="B1325" i="5"/>
  <c r="K1324" i="5" s="1"/>
  <c r="A1325" i="5"/>
  <c r="D1324" i="5"/>
  <c r="M1323" i="5" s="1"/>
  <c r="C1324" i="5"/>
  <c r="L1323" i="5" s="1"/>
  <c r="B1324" i="5"/>
  <c r="K1323" i="5" s="1"/>
  <c r="A1324" i="5"/>
  <c r="D1323" i="5"/>
  <c r="M1322" i="5" s="1"/>
  <c r="C1323" i="5"/>
  <c r="L1322" i="5" s="1"/>
  <c r="B1323" i="5"/>
  <c r="K1322" i="5" s="1"/>
  <c r="A1323" i="5"/>
  <c r="D1322" i="5"/>
  <c r="M1321" i="5" s="1"/>
  <c r="C1322" i="5"/>
  <c r="L1321" i="5" s="1"/>
  <c r="B1322" i="5"/>
  <c r="K1321" i="5" s="1"/>
  <c r="A1322" i="5"/>
  <c r="D1321" i="5"/>
  <c r="M1320" i="5" s="1"/>
  <c r="C1321" i="5"/>
  <c r="L1320" i="5" s="1"/>
  <c r="B1321" i="5"/>
  <c r="K1320" i="5" s="1"/>
  <c r="A1321" i="5"/>
  <c r="D1320" i="5"/>
  <c r="M1319" i="5" s="1"/>
  <c r="C1320" i="5"/>
  <c r="L1319" i="5" s="1"/>
  <c r="B1320" i="5"/>
  <c r="K1319" i="5" s="1"/>
  <c r="A1320" i="5"/>
  <c r="D1319" i="5"/>
  <c r="M1318" i="5" s="1"/>
  <c r="C1319" i="5"/>
  <c r="L1318" i="5" s="1"/>
  <c r="B1319" i="5"/>
  <c r="K1318" i="5" s="1"/>
  <c r="A1319" i="5"/>
  <c r="D1318" i="5"/>
  <c r="M1317" i="5" s="1"/>
  <c r="C1318" i="5"/>
  <c r="L1317" i="5" s="1"/>
  <c r="B1318" i="5"/>
  <c r="K1317" i="5" s="1"/>
  <c r="A1318" i="5"/>
  <c r="D1317" i="5"/>
  <c r="M1316" i="5" s="1"/>
  <c r="C1317" i="5"/>
  <c r="L1316" i="5" s="1"/>
  <c r="B1317" i="5"/>
  <c r="K1316" i="5" s="1"/>
  <c r="A1317" i="5"/>
  <c r="D1316" i="5"/>
  <c r="M1315" i="5" s="1"/>
  <c r="C1316" i="5"/>
  <c r="L1315" i="5" s="1"/>
  <c r="B1316" i="5"/>
  <c r="K1315" i="5" s="1"/>
  <c r="A1316" i="5"/>
  <c r="D1315" i="5"/>
  <c r="M1314" i="5" s="1"/>
  <c r="C1315" i="5"/>
  <c r="L1314" i="5" s="1"/>
  <c r="B1315" i="5"/>
  <c r="K1314" i="5" s="1"/>
  <c r="A1315" i="5"/>
  <c r="D1314" i="5"/>
  <c r="M1313" i="5" s="1"/>
  <c r="C1314" i="5"/>
  <c r="L1313" i="5" s="1"/>
  <c r="B1314" i="5"/>
  <c r="K1313" i="5" s="1"/>
  <c r="A1314" i="5"/>
  <c r="D1313" i="5"/>
  <c r="M1312" i="5" s="1"/>
  <c r="C1313" i="5"/>
  <c r="L1312" i="5" s="1"/>
  <c r="B1313" i="5"/>
  <c r="K1312" i="5" s="1"/>
  <c r="A1313" i="5"/>
  <c r="D1312" i="5"/>
  <c r="M1311" i="5" s="1"/>
  <c r="C1312" i="5"/>
  <c r="L1311" i="5" s="1"/>
  <c r="B1312" i="5"/>
  <c r="K1311" i="5" s="1"/>
  <c r="A1312" i="5"/>
  <c r="D1311" i="5"/>
  <c r="M1310" i="5" s="1"/>
  <c r="C1311" i="5"/>
  <c r="L1310" i="5" s="1"/>
  <c r="B1311" i="5"/>
  <c r="K1310" i="5" s="1"/>
  <c r="A1311" i="5"/>
  <c r="D1310" i="5"/>
  <c r="M1309" i="5" s="1"/>
  <c r="C1310" i="5"/>
  <c r="L1309" i="5" s="1"/>
  <c r="B1310" i="5"/>
  <c r="K1309" i="5" s="1"/>
  <c r="A1310" i="5"/>
  <c r="D1309" i="5"/>
  <c r="M1308" i="5" s="1"/>
  <c r="C1309" i="5"/>
  <c r="L1308" i="5" s="1"/>
  <c r="B1309" i="5"/>
  <c r="K1308" i="5" s="1"/>
  <c r="A1309" i="5"/>
  <c r="D1308" i="5"/>
  <c r="M1307" i="5" s="1"/>
  <c r="C1308" i="5"/>
  <c r="L1307" i="5" s="1"/>
  <c r="B1308" i="5"/>
  <c r="K1307" i="5" s="1"/>
  <c r="A1308" i="5"/>
  <c r="D1307" i="5"/>
  <c r="M1306" i="5" s="1"/>
  <c r="C1307" i="5"/>
  <c r="L1306" i="5" s="1"/>
  <c r="B1307" i="5"/>
  <c r="K1306" i="5" s="1"/>
  <c r="A1307" i="5"/>
  <c r="D1306" i="5"/>
  <c r="M1305" i="5" s="1"/>
  <c r="C1306" i="5"/>
  <c r="L1305" i="5" s="1"/>
  <c r="B1306" i="5"/>
  <c r="K1305" i="5" s="1"/>
  <c r="A1306" i="5"/>
  <c r="D1305" i="5"/>
  <c r="M1304" i="5" s="1"/>
  <c r="C1305" i="5"/>
  <c r="L1304" i="5" s="1"/>
  <c r="B1305" i="5"/>
  <c r="K1304" i="5" s="1"/>
  <c r="A1305" i="5"/>
  <c r="D1304" i="5"/>
  <c r="M1303" i="5" s="1"/>
  <c r="C1304" i="5"/>
  <c r="L1303" i="5" s="1"/>
  <c r="B1304" i="5"/>
  <c r="K1303" i="5" s="1"/>
  <c r="A1304" i="5"/>
  <c r="D1303" i="5"/>
  <c r="M1302" i="5" s="1"/>
  <c r="C1303" i="5"/>
  <c r="L1302" i="5" s="1"/>
  <c r="B1303" i="5"/>
  <c r="K1302" i="5" s="1"/>
  <c r="A1303" i="5"/>
  <c r="D1302" i="5"/>
  <c r="M1301" i="5" s="1"/>
  <c r="C1302" i="5"/>
  <c r="L1301" i="5" s="1"/>
  <c r="B1302" i="5"/>
  <c r="K1301" i="5" s="1"/>
  <c r="A1302" i="5"/>
  <c r="D1301" i="5"/>
  <c r="M1300" i="5" s="1"/>
  <c r="C1301" i="5"/>
  <c r="L1300" i="5" s="1"/>
  <c r="B1301" i="5"/>
  <c r="K1300" i="5" s="1"/>
  <c r="A1301" i="5"/>
  <c r="D1300" i="5"/>
  <c r="M1299" i="5" s="1"/>
  <c r="C1300" i="5"/>
  <c r="L1299" i="5" s="1"/>
  <c r="B1300" i="5"/>
  <c r="K1299" i="5" s="1"/>
  <c r="A1300" i="5"/>
  <c r="D1299" i="5"/>
  <c r="M1298" i="5" s="1"/>
  <c r="C1299" i="5"/>
  <c r="L1298" i="5" s="1"/>
  <c r="B1299" i="5"/>
  <c r="K1298" i="5" s="1"/>
  <c r="A1299" i="5"/>
  <c r="D1298" i="5"/>
  <c r="M1297" i="5" s="1"/>
  <c r="C1298" i="5"/>
  <c r="L1297" i="5" s="1"/>
  <c r="B1298" i="5"/>
  <c r="K1297" i="5" s="1"/>
  <c r="A1298" i="5"/>
  <c r="D1297" i="5"/>
  <c r="M1296" i="5" s="1"/>
  <c r="C1297" i="5"/>
  <c r="L1296" i="5" s="1"/>
  <c r="B1297" i="5"/>
  <c r="K1296" i="5" s="1"/>
  <c r="A1297" i="5"/>
  <c r="D1296" i="5"/>
  <c r="M1295" i="5" s="1"/>
  <c r="C1296" i="5"/>
  <c r="L1295" i="5" s="1"/>
  <c r="B1296" i="5"/>
  <c r="K1295" i="5" s="1"/>
  <c r="A1296" i="5"/>
  <c r="D1295" i="5"/>
  <c r="M1294" i="5" s="1"/>
  <c r="C1295" i="5"/>
  <c r="L1294" i="5" s="1"/>
  <c r="B1295" i="5"/>
  <c r="K1294" i="5" s="1"/>
  <c r="A1295" i="5"/>
  <c r="D1294" i="5"/>
  <c r="M1293" i="5" s="1"/>
  <c r="C1294" i="5"/>
  <c r="L1293" i="5" s="1"/>
  <c r="B1294" i="5"/>
  <c r="K1293" i="5" s="1"/>
  <c r="A1294" i="5"/>
  <c r="D1293" i="5"/>
  <c r="M1292" i="5" s="1"/>
  <c r="C1293" i="5"/>
  <c r="L1292" i="5" s="1"/>
  <c r="B1293" i="5"/>
  <c r="K1292" i="5" s="1"/>
  <c r="A1293" i="5"/>
  <c r="D1292" i="5"/>
  <c r="M1291" i="5" s="1"/>
  <c r="C1292" i="5"/>
  <c r="L1291" i="5" s="1"/>
  <c r="B1292" i="5"/>
  <c r="K1291" i="5" s="1"/>
  <c r="A1292" i="5"/>
  <c r="D1291" i="5"/>
  <c r="M1290" i="5" s="1"/>
  <c r="C1291" i="5"/>
  <c r="L1290" i="5" s="1"/>
  <c r="B1291" i="5"/>
  <c r="K1290" i="5" s="1"/>
  <c r="A1291" i="5"/>
  <c r="D1290" i="5"/>
  <c r="M1289" i="5" s="1"/>
  <c r="C1290" i="5"/>
  <c r="L1289" i="5" s="1"/>
  <c r="B1290" i="5"/>
  <c r="K1289" i="5" s="1"/>
  <c r="A1290" i="5"/>
  <c r="D1289" i="5"/>
  <c r="M1288" i="5" s="1"/>
  <c r="C1289" i="5"/>
  <c r="L1288" i="5" s="1"/>
  <c r="B1289" i="5"/>
  <c r="K1288" i="5" s="1"/>
  <c r="A1289" i="5"/>
  <c r="D1288" i="5"/>
  <c r="M1287" i="5" s="1"/>
  <c r="C1288" i="5"/>
  <c r="L1287" i="5" s="1"/>
  <c r="B1288" i="5"/>
  <c r="K1287" i="5" s="1"/>
  <c r="A1288" i="5"/>
  <c r="D1287" i="5"/>
  <c r="M1286" i="5" s="1"/>
  <c r="C1287" i="5"/>
  <c r="L1286" i="5" s="1"/>
  <c r="B1287" i="5"/>
  <c r="K1286" i="5" s="1"/>
  <c r="A1287" i="5"/>
  <c r="D1286" i="5"/>
  <c r="M1285" i="5" s="1"/>
  <c r="C1286" i="5"/>
  <c r="L1285" i="5" s="1"/>
  <c r="B1286" i="5"/>
  <c r="K1285" i="5" s="1"/>
  <c r="A1286" i="5"/>
  <c r="D1285" i="5"/>
  <c r="M1284" i="5" s="1"/>
  <c r="C1285" i="5"/>
  <c r="L1284" i="5" s="1"/>
  <c r="B1285" i="5"/>
  <c r="K1284" i="5" s="1"/>
  <c r="A1285" i="5"/>
  <c r="D1284" i="5"/>
  <c r="M1283" i="5" s="1"/>
  <c r="C1284" i="5"/>
  <c r="L1283" i="5" s="1"/>
  <c r="B1284" i="5"/>
  <c r="K1283" i="5" s="1"/>
  <c r="A1284" i="5"/>
  <c r="D1283" i="5"/>
  <c r="M1282" i="5" s="1"/>
  <c r="C1283" i="5"/>
  <c r="L1282" i="5" s="1"/>
  <c r="B1283" i="5"/>
  <c r="K1282" i="5" s="1"/>
  <c r="A1283" i="5"/>
  <c r="D1282" i="5"/>
  <c r="M1281" i="5" s="1"/>
  <c r="C1282" i="5"/>
  <c r="L1281" i="5" s="1"/>
  <c r="B1282" i="5"/>
  <c r="K1281" i="5" s="1"/>
  <c r="A1282" i="5"/>
  <c r="D1281" i="5"/>
  <c r="M1280" i="5" s="1"/>
  <c r="C1281" i="5"/>
  <c r="L1280" i="5" s="1"/>
  <c r="B1281" i="5"/>
  <c r="K1280" i="5" s="1"/>
  <c r="A1281" i="5"/>
  <c r="D1280" i="5"/>
  <c r="M1279" i="5" s="1"/>
  <c r="C1280" i="5"/>
  <c r="L1279" i="5" s="1"/>
  <c r="B1280" i="5"/>
  <c r="K1279" i="5" s="1"/>
  <c r="A1280" i="5"/>
  <c r="D1279" i="5"/>
  <c r="M1278" i="5" s="1"/>
  <c r="C1279" i="5"/>
  <c r="L1278" i="5" s="1"/>
  <c r="B1279" i="5"/>
  <c r="K1278" i="5" s="1"/>
  <c r="A1279" i="5"/>
  <c r="D1278" i="5"/>
  <c r="M1277" i="5" s="1"/>
  <c r="C1278" i="5"/>
  <c r="L1277" i="5" s="1"/>
  <c r="B1278" i="5"/>
  <c r="K1277" i="5" s="1"/>
  <c r="A1278" i="5"/>
  <c r="D1277" i="5"/>
  <c r="M1276" i="5" s="1"/>
  <c r="C1277" i="5"/>
  <c r="L1276" i="5" s="1"/>
  <c r="B1277" i="5"/>
  <c r="K1276" i="5" s="1"/>
  <c r="A1277" i="5"/>
  <c r="D1276" i="5"/>
  <c r="M1275" i="5" s="1"/>
  <c r="C1276" i="5"/>
  <c r="L1275" i="5" s="1"/>
  <c r="B1276" i="5"/>
  <c r="K1275" i="5" s="1"/>
  <c r="A1276" i="5"/>
  <c r="D1275" i="5"/>
  <c r="M1274" i="5" s="1"/>
  <c r="C1275" i="5"/>
  <c r="L1274" i="5" s="1"/>
  <c r="B1275" i="5"/>
  <c r="K1274" i="5" s="1"/>
  <c r="A1275" i="5"/>
  <c r="D1274" i="5"/>
  <c r="M1273" i="5" s="1"/>
  <c r="C1274" i="5"/>
  <c r="L1273" i="5" s="1"/>
  <c r="B1274" i="5"/>
  <c r="K1273" i="5" s="1"/>
  <c r="A1274" i="5"/>
  <c r="D1273" i="5"/>
  <c r="M1272" i="5" s="1"/>
  <c r="C1273" i="5"/>
  <c r="L1272" i="5" s="1"/>
  <c r="B1273" i="5"/>
  <c r="K1272" i="5" s="1"/>
  <c r="A1273" i="5"/>
  <c r="D1272" i="5"/>
  <c r="M1271" i="5" s="1"/>
  <c r="C1272" i="5"/>
  <c r="L1271" i="5" s="1"/>
  <c r="B1272" i="5"/>
  <c r="K1271" i="5" s="1"/>
  <c r="A1272" i="5"/>
  <c r="D1271" i="5"/>
  <c r="M1270" i="5" s="1"/>
  <c r="C1271" i="5"/>
  <c r="L1270" i="5" s="1"/>
  <c r="B1271" i="5"/>
  <c r="K1270" i="5" s="1"/>
  <c r="A1271" i="5"/>
  <c r="D1270" i="5"/>
  <c r="M1269" i="5" s="1"/>
  <c r="C1270" i="5"/>
  <c r="L1269" i="5" s="1"/>
  <c r="B1270" i="5"/>
  <c r="K1269" i="5" s="1"/>
  <c r="A1270" i="5"/>
  <c r="D1269" i="5"/>
  <c r="M1268" i="5" s="1"/>
  <c r="C1269" i="5"/>
  <c r="L1268" i="5" s="1"/>
  <c r="B1269" i="5"/>
  <c r="K1268" i="5" s="1"/>
  <c r="A1269" i="5"/>
  <c r="D1268" i="5"/>
  <c r="M1267" i="5" s="1"/>
  <c r="C1268" i="5"/>
  <c r="L1267" i="5" s="1"/>
  <c r="B1268" i="5"/>
  <c r="K1267" i="5" s="1"/>
  <c r="A1268" i="5"/>
  <c r="D1267" i="5"/>
  <c r="M1266" i="5" s="1"/>
  <c r="C1267" i="5"/>
  <c r="L1266" i="5" s="1"/>
  <c r="B1267" i="5"/>
  <c r="K1266" i="5" s="1"/>
  <c r="A1267" i="5"/>
  <c r="D1266" i="5"/>
  <c r="M1265" i="5" s="1"/>
  <c r="C1266" i="5"/>
  <c r="L1265" i="5" s="1"/>
  <c r="B1266" i="5"/>
  <c r="K1265" i="5" s="1"/>
  <c r="A1266" i="5"/>
  <c r="D1265" i="5"/>
  <c r="M1264" i="5" s="1"/>
  <c r="C1265" i="5"/>
  <c r="L1264" i="5" s="1"/>
  <c r="B1265" i="5"/>
  <c r="K1264" i="5" s="1"/>
  <c r="A1265" i="5"/>
  <c r="D1264" i="5"/>
  <c r="M1263" i="5" s="1"/>
  <c r="C1264" i="5"/>
  <c r="L1263" i="5" s="1"/>
  <c r="B1264" i="5"/>
  <c r="K1263" i="5" s="1"/>
  <c r="A1264" i="5"/>
  <c r="D1263" i="5"/>
  <c r="M1262" i="5" s="1"/>
  <c r="C1263" i="5"/>
  <c r="L1262" i="5" s="1"/>
  <c r="B1263" i="5"/>
  <c r="K1262" i="5" s="1"/>
  <c r="A1263" i="5"/>
  <c r="D1262" i="5"/>
  <c r="M1261" i="5" s="1"/>
  <c r="C1262" i="5"/>
  <c r="L1261" i="5" s="1"/>
  <c r="B1262" i="5"/>
  <c r="K1261" i="5" s="1"/>
  <c r="A1262" i="5"/>
  <c r="D1261" i="5"/>
  <c r="M1260" i="5" s="1"/>
  <c r="C1261" i="5"/>
  <c r="L1260" i="5" s="1"/>
  <c r="B1261" i="5"/>
  <c r="K1260" i="5" s="1"/>
  <c r="A1261" i="5"/>
  <c r="D1260" i="5"/>
  <c r="M1259" i="5" s="1"/>
  <c r="C1260" i="5"/>
  <c r="L1259" i="5" s="1"/>
  <c r="B1260" i="5"/>
  <c r="K1259" i="5" s="1"/>
  <c r="A1260" i="5"/>
  <c r="D1259" i="5"/>
  <c r="M1258" i="5" s="1"/>
  <c r="C1259" i="5"/>
  <c r="L1258" i="5" s="1"/>
  <c r="B1259" i="5"/>
  <c r="K1258" i="5" s="1"/>
  <c r="A1259" i="5"/>
  <c r="D1258" i="5"/>
  <c r="M1257" i="5" s="1"/>
  <c r="C1258" i="5"/>
  <c r="L1257" i="5" s="1"/>
  <c r="B1258" i="5"/>
  <c r="K1257" i="5" s="1"/>
  <c r="A1258" i="5"/>
  <c r="D1257" i="5"/>
  <c r="M1256" i="5" s="1"/>
  <c r="C1257" i="5"/>
  <c r="L1256" i="5" s="1"/>
  <c r="B1257" i="5"/>
  <c r="K1256" i="5" s="1"/>
  <c r="A1257" i="5"/>
  <c r="D1256" i="5"/>
  <c r="M1255" i="5" s="1"/>
  <c r="C1256" i="5"/>
  <c r="L1255" i="5" s="1"/>
  <c r="B1256" i="5"/>
  <c r="K1255" i="5" s="1"/>
  <c r="A1256" i="5"/>
  <c r="D1255" i="5"/>
  <c r="M1254" i="5" s="1"/>
  <c r="C1255" i="5"/>
  <c r="L1254" i="5" s="1"/>
  <c r="B1255" i="5"/>
  <c r="K1254" i="5" s="1"/>
  <c r="A1255" i="5"/>
  <c r="D1254" i="5"/>
  <c r="M1253" i="5" s="1"/>
  <c r="C1254" i="5"/>
  <c r="L1253" i="5" s="1"/>
  <c r="B1254" i="5"/>
  <c r="K1253" i="5" s="1"/>
  <c r="A1254" i="5"/>
  <c r="D1253" i="5"/>
  <c r="M1252" i="5" s="1"/>
  <c r="C1253" i="5"/>
  <c r="L1252" i="5" s="1"/>
  <c r="B1253" i="5"/>
  <c r="K1252" i="5" s="1"/>
  <c r="A1253" i="5"/>
  <c r="D1252" i="5"/>
  <c r="M1251" i="5" s="1"/>
  <c r="C1252" i="5"/>
  <c r="L1251" i="5" s="1"/>
  <c r="B1252" i="5"/>
  <c r="K1251" i="5" s="1"/>
  <c r="A1252" i="5"/>
  <c r="D1251" i="5"/>
  <c r="M1250" i="5" s="1"/>
  <c r="C1251" i="5"/>
  <c r="L1250" i="5" s="1"/>
  <c r="B1251" i="5"/>
  <c r="K1250" i="5" s="1"/>
  <c r="A1251" i="5"/>
  <c r="D1250" i="5"/>
  <c r="M1249" i="5" s="1"/>
  <c r="C1250" i="5"/>
  <c r="L1249" i="5" s="1"/>
  <c r="B1250" i="5"/>
  <c r="K1249" i="5" s="1"/>
  <c r="A1250" i="5"/>
  <c r="D1249" i="5"/>
  <c r="M1248" i="5" s="1"/>
  <c r="C1249" i="5"/>
  <c r="L1248" i="5" s="1"/>
  <c r="B1249" i="5"/>
  <c r="K1248" i="5" s="1"/>
  <c r="A1249" i="5"/>
  <c r="D1248" i="5"/>
  <c r="M1247" i="5" s="1"/>
  <c r="C1248" i="5"/>
  <c r="L1247" i="5" s="1"/>
  <c r="B1248" i="5"/>
  <c r="K1247" i="5" s="1"/>
  <c r="A1248" i="5"/>
  <c r="D1247" i="5"/>
  <c r="M1246" i="5" s="1"/>
  <c r="C1247" i="5"/>
  <c r="L1246" i="5" s="1"/>
  <c r="B1247" i="5"/>
  <c r="K1246" i="5" s="1"/>
  <c r="A1247" i="5"/>
  <c r="D1246" i="5"/>
  <c r="M1245" i="5" s="1"/>
  <c r="C1246" i="5"/>
  <c r="L1245" i="5" s="1"/>
  <c r="B1246" i="5"/>
  <c r="K1245" i="5" s="1"/>
  <c r="A1246" i="5"/>
  <c r="D1245" i="5"/>
  <c r="M1244" i="5" s="1"/>
  <c r="C1245" i="5"/>
  <c r="L1244" i="5" s="1"/>
  <c r="B1245" i="5"/>
  <c r="K1244" i="5" s="1"/>
  <c r="A1245" i="5"/>
  <c r="D1244" i="5"/>
  <c r="M1243" i="5" s="1"/>
  <c r="C1244" i="5"/>
  <c r="L1243" i="5" s="1"/>
  <c r="B1244" i="5"/>
  <c r="K1243" i="5" s="1"/>
  <c r="A1244" i="5"/>
  <c r="D1243" i="5"/>
  <c r="M1242" i="5" s="1"/>
  <c r="C1243" i="5"/>
  <c r="L1242" i="5" s="1"/>
  <c r="B1243" i="5"/>
  <c r="K1242" i="5" s="1"/>
  <c r="A1243" i="5"/>
  <c r="D1242" i="5"/>
  <c r="M1241" i="5" s="1"/>
  <c r="C1242" i="5"/>
  <c r="L1241" i="5" s="1"/>
  <c r="B1242" i="5"/>
  <c r="K1241" i="5" s="1"/>
  <c r="A1242" i="5"/>
  <c r="D1241" i="5"/>
  <c r="M1240" i="5" s="1"/>
  <c r="C1241" i="5"/>
  <c r="L1240" i="5" s="1"/>
  <c r="B1241" i="5"/>
  <c r="K1240" i="5" s="1"/>
  <c r="A1241" i="5"/>
  <c r="D1240" i="5"/>
  <c r="M1239" i="5" s="1"/>
  <c r="C1240" i="5"/>
  <c r="L1239" i="5" s="1"/>
  <c r="B1240" i="5"/>
  <c r="K1239" i="5" s="1"/>
  <c r="A1240" i="5"/>
  <c r="D1239" i="5"/>
  <c r="M1238" i="5" s="1"/>
  <c r="C1239" i="5"/>
  <c r="L1238" i="5" s="1"/>
  <c r="B1239" i="5"/>
  <c r="K1238" i="5" s="1"/>
  <c r="A1239" i="5"/>
  <c r="D1238" i="5"/>
  <c r="M1237" i="5" s="1"/>
  <c r="C1238" i="5"/>
  <c r="L1237" i="5" s="1"/>
  <c r="B1238" i="5"/>
  <c r="K1237" i="5" s="1"/>
  <c r="A1238" i="5"/>
  <c r="D1237" i="5"/>
  <c r="M1236" i="5" s="1"/>
  <c r="C1237" i="5"/>
  <c r="L1236" i="5" s="1"/>
  <c r="B1237" i="5"/>
  <c r="K1236" i="5" s="1"/>
  <c r="A1237" i="5"/>
  <c r="D1236" i="5"/>
  <c r="M1235" i="5" s="1"/>
  <c r="C1236" i="5"/>
  <c r="L1235" i="5" s="1"/>
  <c r="B1236" i="5"/>
  <c r="K1235" i="5" s="1"/>
  <c r="A1236" i="5"/>
  <c r="D1235" i="5"/>
  <c r="M1234" i="5" s="1"/>
  <c r="C1235" i="5"/>
  <c r="L1234" i="5" s="1"/>
  <c r="B1235" i="5"/>
  <c r="K1234" i="5" s="1"/>
  <c r="A1235" i="5"/>
  <c r="D1234" i="5"/>
  <c r="M1233" i="5" s="1"/>
  <c r="C1234" i="5"/>
  <c r="L1233" i="5" s="1"/>
  <c r="B1234" i="5"/>
  <c r="K1233" i="5" s="1"/>
  <c r="A1234" i="5"/>
  <c r="D1233" i="5"/>
  <c r="M1232" i="5" s="1"/>
  <c r="C1233" i="5"/>
  <c r="L1232" i="5" s="1"/>
  <c r="B1233" i="5"/>
  <c r="K1232" i="5" s="1"/>
  <c r="A1233" i="5"/>
  <c r="D1232" i="5"/>
  <c r="M1231" i="5" s="1"/>
  <c r="C1232" i="5"/>
  <c r="L1231" i="5" s="1"/>
  <c r="B1232" i="5"/>
  <c r="K1231" i="5" s="1"/>
  <c r="A1232" i="5"/>
  <c r="D1231" i="5"/>
  <c r="M1230" i="5" s="1"/>
  <c r="C1231" i="5"/>
  <c r="L1230" i="5" s="1"/>
  <c r="B1231" i="5"/>
  <c r="K1230" i="5" s="1"/>
  <c r="A1231" i="5"/>
  <c r="D1230" i="5"/>
  <c r="M1229" i="5" s="1"/>
  <c r="C1230" i="5"/>
  <c r="L1229" i="5" s="1"/>
  <c r="B1230" i="5"/>
  <c r="K1229" i="5" s="1"/>
  <c r="A1230" i="5"/>
  <c r="D1229" i="5"/>
  <c r="M1228" i="5" s="1"/>
  <c r="C1229" i="5"/>
  <c r="L1228" i="5" s="1"/>
  <c r="B1229" i="5"/>
  <c r="K1228" i="5" s="1"/>
  <c r="A1229" i="5"/>
  <c r="D1228" i="5"/>
  <c r="M1227" i="5" s="1"/>
  <c r="C1228" i="5"/>
  <c r="L1227" i="5" s="1"/>
  <c r="B1228" i="5"/>
  <c r="K1227" i="5" s="1"/>
  <c r="A1228" i="5"/>
  <c r="D1227" i="5"/>
  <c r="M1226" i="5" s="1"/>
  <c r="C1227" i="5"/>
  <c r="L1226" i="5" s="1"/>
  <c r="B1227" i="5"/>
  <c r="K1226" i="5" s="1"/>
  <c r="A1227" i="5"/>
  <c r="D1226" i="5"/>
  <c r="M1225" i="5" s="1"/>
  <c r="C1226" i="5"/>
  <c r="L1225" i="5" s="1"/>
  <c r="B1226" i="5"/>
  <c r="K1225" i="5" s="1"/>
  <c r="A1226" i="5"/>
  <c r="D1225" i="5"/>
  <c r="M1224" i="5" s="1"/>
  <c r="C1225" i="5"/>
  <c r="L1224" i="5" s="1"/>
  <c r="B1225" i="5"/>
  <c r="K1224" i="5" s="1"/>
  <c r="A1225" i="5"/>
  <c r="D1224" i="5"/>
  <c r="M1223" i="5" s="1"/>
  <c r="C1224" i="5"/>
  <c r="L1223" i="5" s="1"/>
  <c r="B1224" i="5"/>
  <c r="K1223" i="5" s="1"/>
  <c r="A1224" i="5"/>
  <c r="D1223" i="5"/>
  <c r="M1222" i="5" s="1"/>
  <c r="C1223" i="5"/>
  <c r="L1222" i="5" s="1"/>
  <c r="B1223" i="5"/>
  <c r="K1222" i="5" s="1"/>
  <c r="A1223" i="5"/>
  <c r="D1222" i="5"/>
  <c r="M1221" i="5" s="1"/>
  <c r="C1222" i="5"/>
  <c r="L1221" i="5" s="1"/>
  <c r="B1222" i="5"/>
  <c r="K1221" i="5" s="1"/>
  <c r="A1222" i="5"/>
  <c r="D1221" i="5"/>
  <c r="M1220" i="5" s="1"/>
  <c r="C1221" i="5"/>
  <c r="L1220" i="5" s="1"/>
  <c r="B1221" i="5"/>
  <c r="K1220" i="5" s="1"/>
  <c r="A1221" i="5"/>
  <c r="D1220" i="5"/>
  <c r="M1219" i="5" s="1"/>
  <c r="C1220" i="5"/>
  <c r="L1219" i="5" s="1"/>
  <c r="B1220" i="5"/>
  <c r="K1219" i="5" s="1"/>
  <c r="A1220" i="5"/>
  <c r="D1219" i="5"/>
  <c r="M1218" i="5" s="1"/>
  <c r="C1219" i="5"/>
  <c r="L1218" i="5" s="1"/>
  <c r="B1219" i="5"/>
  <c r="K1218" i="5" s="1"/>
  <c r="A1219" i="5"/>
  <c r="D1218" i="5"/>
  <c r="M1217" i="5" s="1"/>
  <c r="C1218" i="5"/>
  <c r="L1217" i="5" s="1"/>
  <c r="B1218" i="5"/>
  <c r="K1217" i="5" s="1"/>
  <c r="A1218" i="5"/>
  <c r="D1217" i="5"/>
  <c r="M1216" i="5" s="1"/>
  <c r="C1217" i="5"/>
  <c r="L1216" i="5" s="1"/>
  <c r="B1217" i="5"/>
  <c r="K1216" i="5" s="1"/>
  <c r="A1217" i="5"/>
  <c r="D1216" i="5"/>
  <c r="M1215" i="5" s="1"/>
  <c r="C1216" i="5"/>
  <c r="L1215" i="5" s="1"/>
  <c r="B1216" i="5"/>
  <c r="K1215" i="5" s="1"/>
  <c r="A1216" i="5"/>
  <c r="D1215" i="5"/>
  <c r="M1214" i="5" s="1"/>
  <c r="C1215" i="5"/>
  <c r="L1214" i="5" s="1"/>
  <c r="B1215" i="5"/>
  <c r="K1214" i="5" s="1"/>
  <c r="A1215" i="5"/>
  <c r="D1214" i="5"/>
  <c r="M1213" i="5" s="1"/>
  <c r="C1214" i="5"/>
  <c r="L1213" i="5" s="1"/>
  <c r="B1214" i="5"/>
  <c r="K1213" i="5" s="1"/>
  <c r="A1214" i="5"/>
  <c r="D1213" i="5"/>
  <c r="M1212" i="5" s="1"/>
  <c r="C1213" i="5"/>
  <c r="L1212" i="5" s="1"/>
  <c r="B1213" i="5"/>
  <c r="K1212" i="5" s="1"/>
  <c r="A1213" i="5"/>
  <c r="D1212" i="5"/>
  <c r="M1211" i="5" s="1"/>
  <c r="C1212" i="5"/>
  <c r="L1211" i="5" s="1"/>
  <c r="B1212" i="5"/>
  <c r="K1211" i="5" s="1"/>
  <c r="A1212" i="5"/>
  <c r="D1211" i="5"/>
  <c r="M1210" i="5" s="1"/>
  <c r="C1211" i="5"/>
  <c r="L1210" i="5" s="1"/>
  <c r="B1211" i="5"/>
  <c r="K1210" i="5" s="1"/>
  <c r="A1211" i="5"/>
  <c r="D1210" i="5"/>
  <c r="M1209" i="5" s="1"/>
  <c r="C1210" i="5"/>
  <c r="L1209" i="5" s="1"/>
  <c r="B1210" i="5"/>
  <c r="K1209" i="5" s="1"/>
  <c r="A1210" i="5"/>
  <c r="D1209" i="5"/>
  <c r="M1208" i="5" s="1"/>
  <c r="C1209" i="5"/>
  <c r="L1208" i="5" s="1"/>
  <c r="B1209" i="5"/>
  <c r="K1208" i="5" s="1"/>
  <c r="A1209" i="5"/>
  <c r="D1208" i="5"/>
  <c r="M1207" i="5" s="1"/>
  <c r="C1208" i="5"/>
  <c r="L1207" i="5" s="1"/>
  <c r="B1208" i="5"/>
  <c r="K1207" i="5" s="1"/>
  <c r="A1208" i="5"/>
  <c r="D1207" i="5"/>
  <c r="M1206" i="5" s="1"/>
  <c r="C1207" i="5"/>
  <c r="L1206" i="5" s="1"/>
  <c r="B1207" i="5"/>
  <c r="K1206" i="5" s="1"/>
  <c r="A1207" i="5"/>
  <c r="D1206" i="5"/>
  <c r="M1205" i="5" s="1"/>
  <c r="C1206" i="5"/>
  <c r="L1205" i="5" s="1"/>
  <c r="B1206" i="5"/>
  <c r="K1205" i="5" s="1"/>
  <c r="D1205" i="5"/>
  <c r="M1204" i="5" s="1"/>
  <c r="C1205" i="5"/>
  <c r="L1204" i="5" s="1"/>
  <c r="B1205" i="5"/>
  <c r="K1204" i="5" s="1"/>
  <c r="A1205" i="5"/>
  <c r="D1204" i="5"/>
  <c r="M1203" i="5" s="1"/>
  <c r="C1204" i="5"/>
  <c r="L1203" i="5" s="1"/>
  <c r="B1204" i="5"/>
  <c r="K1203" i="5" s="1"/>
  <c r="A1204" i="5"/>
  <c r="D1203" i="5"/>
  <c r="M1202" i="5" s="1"/>
  <c r="C1203" i="5"/>
  <c r="L1202" i="5" s="1"/>
  <c r="B1203" i="5"/>
  <c r="K1202" i="5" s="1"/>
  <c r="A1203" i="5"/>
  <c r="D1202" i="5"/>
  <c r="M1201" i="5" s="1"/>
  <c r="C1202" i="5"/>
  <c r="L1201" i="5" s="1"/>
  <c r="B1202" i="5"/>
  <c r="K1201" i="5" s="1"/>
  <c r="A1202" i="5"/>
  <c r="D1201" i="5"/>
  <c r="M1200" i="5" s="1"/>
  <c r="C1201" i="5"/>
  <c r="L1200" i="5" s="1"/>
  <c r="B1201" i="5"/>
  <c r="K1200" i="5" s="1"/>
  <c r="A1201" i="5"/>
  <c r="D1200" i="5"/>
  <c r="M1199" i="5" s="1"/>
  <c r="C1200" i="5"/>
  <c r="L1199" i="5" s="1"/>
  <c r="B1200" i="5"/>
  <c r="K1199" i="5" s="1"/>
  <c r="A1200" i="5"/>
  <c r="D1199" i="5"/>
  <c r="M1198" i="5" s="1"/>
  <c r="C1199" i="5"/>
  <c r="L1198" i="5" s="1"/>
  <c r="B1199" i="5"/>
  <c r="K1198" i="5" s="1"/>
  <c r="A1199" i="5"/>
  <c r="D1198" i="5"/>
  <c r="M1197" i="5" s="1"/>
  <c r="C1198" i="5"/>
  <c r="L1197" i="5" s="1"/>
  <c r="B1198" i="5"/>
  <c r="K1197" i="5" s="1"/>
  <c r="A1198" i="5"/>
  <c r="D1197" i="5"/>
  <c r="M1196" i="5" s="1"/>
  <c r="C1197" i="5"/>
  <c r="L1196" i="5" s="1"/>
  <c r="B1197" i="5"/>
  <c r="K1196" i="5" s="1"/>
  <c r="A1197" i="5"/>
  <c r="D1196" i="5"/>
  <c r="M1195" i="5" s="1"/>
  <c r="C1196" i="5"/>
  <c r="L1195" i="5" s="1"/>
  <c r="B1196" i="5"/>
  <c r="K1195" i="5" s="1"/>
  <c r="A1196" i="5"/>
  <c r="D1195" i="5"/>
  <c r="M1194" i="5" s="1"/>
  <c r="C1195" i="5"/>
  <c r="L1194" i="5" s="1"/>
  <c r="B1195" i="5"/>
  <c r="K1194" i="5" s="1"/>
  <c r="A1195" i="5"/>
  <c r="D1194" i="5"/>
  <c r="M1193" i="5" s="1"/>
  <c r="C1194" i="5"/>
  <c r="L1193" i="5" s="1"/>
  <c r="B1194" i="5"/>
  <c r="K1193" i="5" s="1"/>
  <c r="A1194" i="5"/>
  <c r="D1193" i="5"/>
  <c r="M1192" i="5" s="1"/>
  <c r="C1193" i="5"/>
  <c r="L1192" i="5" s="1"/>
  <c r="B1193" i="5"/>
  <c r="K1192" i="5" s="1"/>
  <c r="A1193" i="5"/>
  <c r="D1192" i="5"/>
  <c r="M1191" i="5" s="1"/>
  <c r="C1192" i="5"/>
  <c r="L1191" i="5" s="1"/>
  <c r="B1192" i="5"/>
  <c r="K1191" i="5" s="1"/>
  <c r="A1192" i="5"/>
  <c r="D1191" i="5"/>
  <c r="M1190" i="5" s="1"/>
  <c r="C1191" i="5"/>
  <c r="L1190" i="5" s="1"/>
  <c r="B1191" i="5"/>
  <c r="K1190" i="5" s="1"/>
  <c r="A1191" i="5"/>
  <c r="D1190" i="5"/>
  <c r="M1189" i="5" s="1"/>
  <c r="C1190" i="5"/>
  <c r="L1189" i="5" s="1"/>
  <c r="B1190" i="5"/>
  <c r="K1189" i="5" s="1"/>
  <c r="A1190" i="5"/>
  <c r="D1189" i="5"/>
  <c r="M1188" i="5" s="1"/>
  <c r="C1189" i="5"/>
  <c r="L1188" i="5" s="1"/>
  <c r="B1189" i="5"/>
  <c r="K1188" i="5" s="1"/>
  <c r="A1189" i="5"/>
  <c r="D1188" i="5"/>
  <c r="M1187" i="5" s="1"/>
  <c r="C1188" i="5"/>
  <c r="L1187" i="5" s="1"/>
  <c r="B1188" i="5"/>
  <c r="K1187" i="5" s="1"/>
  <c r="A1188" i="5"/>
  <c r="D1187" i="5"/>
  <c r="M1186" i="5" s="1"/>
  <c r="C1187" i="5"/>
  <c r="L1186" i="5" s="1"/>
  <c r="B1187" i="5"/>
  <c r="K1186" i="5" s="1"/>
  <c r="A1187" i="5"/>
  <c r="D1186" i="5"/>
  <c r="M1185" i="5" s="1"/>
  <c r="C1186" i="5"/>
  <c r="L1185" i="5" s="1"/>
  <c r="B1186" i="5"/>
  <c r="K1185" i="5" s="1"/>
  <c r="A1186" i="5"/>
  <c r="D1185" i="5"/>
  <c r="M1184" i="5" s="1"/>
  <c r="C1185" i="5"/>
  <c r="L1184" i="5" s="1"/>
  <c r="B1185" i="5"/>
  <c r="K1184" i="5" s="1"/>
  <c r="A1185" i="5"/>
  <c r="D1184" i="5"/>
  <c r="M1183" i="5" s="1"/>
  <c r="C1184" i="5"/>
  <c r="L1183" i="5" s="1"/>
  <c r="B1184" i="5"/>
  <c r="K1183" i="5" s="1"/>
  <c r="A1184" i="5"/>
  <c r="D1183" i="5"/>
  <c r="M1182" i="5" s="1"/>
  <c r="C1183" i="5"/>
  <c r="L1182" i="5" s="1"/>
  <c r="B1183" i="5"/>
  <c r="K1182" i="5" s="1"/>
  <c r="A1183" i="5"/>
  <c r="D1182" i="5"/>
  <c r="M1181" i="5" s="1"/>
  <c r="C1182" i="5"/>
  <c r="L1181" i="5" s="1"/>
  <c r="B1182" i="5"/>
  <c r="K1181" i="5" s="1"/>
  <c r="A1182" i="5"/>
  <c r="D1181" i="5"/>
  <c r="M1180" i="5" s="1"/>
  <c r="C1181" i="5"/>
  <c r="L1180" i="5" s="1"/>
  <c r="B1181" i="5"/>
  <c r="K1180" i="5" s="1"/>
  <c r="A1181" i="5"/>
  <c r="D1180" i="5"/>
  <c r="M1179" i="5" s="1"/>
  <c r="C1180" i="5"/>
  <c r="L1179" i="5" s="1"/>
  <c r="B1180" i="5"/>
  <c r="K1179" i="5" s="1"/>
  <c r="A1180" i="5"/>
  <c r="D1179" i="5"/>
  <c r="M1178" i="5" s="1"/>
  <c r="C1179" i="5"/>
  <c r="L1178" i="5" s="1"/>
  <c r="B1179" i="5"/>
  <c r="K1178" i="5" s="1"/>
  <c r="A1179" i="5"/>
  <c r="D1178" i="5"/>
  <c r="M1177" i="5" s="1"/>
  <c r="C1178" i="5"/>
  <c r="L1177" i="5" s="1"/>
  <c r="B1178" i="5"/>
  <c r="K1177" i="5" s="1"/>
  <c r="A1178" i="5"/>
  <c r="D1177" i="5"/>
  <c r="M1176" i="5" s="1"/>
  <c r="C1177" i="5"/>
  <c r="L1176" i="5" s="1"/>
  <c r="B1177" i="5"/>
  <c r="K1176" i="5" s="1"/>
  <c r="A1177" i="5"/>
  <c r="D1176" i="5"/>
  <c r="M1175" i="5" s="1"/>
  <c r="C1176" i="5"/>
  <c r="L1175" i="5" s="1"/>
  <c r="B1176" i="5"/>
  <c r="K1175" i="5" s="1"/>
  <c r="A1176" i="5"/>
  <c r="D1175" i="5"/>
  <c r="M1174" i="5" s="1"/>
  <c r="C1175" i="5"/>
  <c r="L1174" i="5" s="1"/>
  <c r="B1175" i="5"/>
  <c r="K1174" i="5" s="1"/>
  <c r="A1175" i="5"/>
  <c r="D1174" i="5"/>
  <c r="M1173" i="5" s="1"/>
  <c r="C1174" i="5"/>
  <c r="L1173" i="5" s="1"/>
  <c r="B1174" i="5"/>
  <c r="K1173" i="5" s="1"/>
  <c r="A1174" i="5"/>
  <c r="D1173" i="5"/>
  <c r="M1172" i="5" s="1"/>
  <c r="C1173" i="5"/>
  <c r="L1172" i="5" s="1"/>
  <c r="B1173" i="5"/>
  <c r="K1172" i="5" s="1"/>
  <c r="A1173" i="5"/>
  <c r="D1172" i="5"/>
  <c r="M1171" i="5" s="1"/>
  <c r="C1172" i="5"/>
  <c r="L1171" i="5" s="1"/>
  <c r="B1172" i="5"/>
  <c r="K1171" i="5" s="1"/>
  <c r="A1172" i="5"/>
  <c r="D1171" i="5"/>
  <c r="M1170" i="5" s="1"/>
  <c r="C1171" i="5"/>
  <c r="L1170" i="5" s="1"/>
  <c r="B1171" i="5"/>
  <c r="K1170" i="5" s="1"/>
  <c r="A1171" i="5"/>
  <c r="D1170" i="5"/>
  <c r="M1169" i="5" s="1"/>
  <c r="C1170" i="5"/>
  <c r="L1169" i="5" s="1"/>
  <c r="B1170" i="5"/>
  <c r="K1169" i="5" s="1"/>
  <c r="A1170" i="5"/>
  <c r="D1169" i="5"/>
  <c r="M1168" i="5" s="1"/>
  <c r="C1169" i="5"/>
  <c r="L1168" i="5" s="1"/>
  <c r="B1169" i="5"/>
  <c r="K1168" i="5" s="1"/>
  <c r="A1169" i="5"/>
  <c r="D1168" i="5"/>
  <c r="M1167" i="5" s="1"/>
  <c r="C1168" i="5"/>
  <c r="L1167" i="5" s="1"/>
  <c r="B1168" i="5"/>
  <c r="K1167" i="5" s="1"/>
  <c r="A1168" i="5"/>
  <c r="D1167" i="5"/>
  <c r="M1166" i="5" s="1"/>
  <c r="C1167" i="5"/>
  <c r="L1166" i="5" s="1"/>
  <c r="B1167" i="5"/>
  <c r="K1166" i="5" s="1"/>
  <c r="A1167" i="5"/>
  <c r="D1166" i="5"/>
  <c r="M1165" i="5" s="1"/>
  <c r="C1166" i="5"/>
  <c r="L1165" i="5" s="1"/>
  <c r="B1166" i="5"/>
  <c r="K1165" i="5" s="1"/>
  <c r="A1166" i="5"/>
  <c r="D1165" i="5"/>
  <c r="M1164" i="5" s="1"/>
  <c r="C1165" i="5"/>
  <c r="L1164" i="5" s="1"/>
  <c r="B1165" i="5"/>
  <c r="K1164" i="5" s="1"/>
  <c r="A1165" i="5"/>
  <c r="D1164" i="5"/>
  <c r="M1163" i="5" s="1"/>
  <c r="C1164" i="5"/>
  <c r="L1163" i="5" s="1"/>
  <c r="B1164" i="5"/>
  <c r="K1163" i="5" s="1"/>
  <c r="A1164" i="5"/>
  <c r="D1163" i="5"/>
  <c r="M1162" i="5" s="1"/>
  <c r="C1163" i="5"/>
  <c r="L1162" i="5" s="1"/>
  <c r="B1163" i="5"/>
  <c r="K1162" i="5" s="1"/>
  <c r="A1163" i="5"/>
  <c r="D1162" i="5"/>
  <c r="M1161" i="5" s="1"/>
  <c r="C1162" i="5"/>
  <c r="L1161" i="5" s="1"/>
  <c r="B1162" i="5"/>
  <c r="K1161" i="5" s="1"/>
  <c r="A1162" i="5"/>
  <c r="D1161" i="5"/>
  <c r="M1160" i="5" s="1"/>
  <c r="C1161" i="5"/>
  <c r="L1160" i="5" s="1"/>
  <c r="B1161" i="5"/>
  <c r="K1160" i="5" s="1"/>
  <c r="A1161" i="5"/>
  <c r="D1160" i="5"/>
  <c r="M1159" i="5" s="1"/>
  <c r="C1160" i="5"/>
  <c r="L1159" i="5" s="1"/>
  <c r="B1160" i="5"/>
  <c r="K1159" i="5" s="1"/>
  <c r="A1160" i="5"/>
  <c r="D1159" i="5"/>
  <c r="M1158" i="5" s="1"/>
  <c r="C1159" i="5"/>
  <c r="L1158" i="5" s="1"/>
  <c r="B1159" i="5"/>
  <c r="K1158" i="5" s="1"/>
  <c r="A1159" i="5"/>
  <c r="D1158" i="5"/>
  <c r="M1157" i="5" s="1"/>
  <c r="C1158" i="5"/>
  <c r="L1157" i="5" s="1"/>
  <c r="B1158" i="5"/>
  <c r="K1157" i="5" s="1"/>
  <c r="A1158" i="5"/>
  <c r="D1157" i="5"/>
  <c r="M1156" i="5" s="1"/>
  <c r="C1157" i="5"/>
  <c r="L1156" i="5" s="1"/>
  <c r="B1157" i="5"/>
  <c r="K1156" i="5" s="1"/>
  <c r="A1157" i="5"/>
  <c r="D1156" i="5"/>
  <c r="M1155" i="5" s="1"/>
  <c r="C1156" i="5"/>
  <c r="L1155" i="5" s="1"/>
  <c r="B1156" i="5"/>
  <c r="K1155" i="5" s="1"/>
  <c r="A1156" i="5"/>
  <c r="D1155" i="5"/>
  <c r="M1154" i="5" s="1"/>
  <c r="C1155" i="5"/>
  <c r="L1154" i="5" s="1"/>
  <c r="B1155" i="5"/>
  <c r="K1154" i="5" s="1"/>
  <c r="A1155" i="5"/>
  <c r="D1154" i="5"/>
  <c r="M1153" i="5" s="1"/>
  <c r="C1154" i="5"/>
  <c r="L1153" i="5" s="1"/>
  <c r="B1154" i="5"/>
  <c r="K1153" i="5" s="1"/>
  <c r="A1154" i="5"/>
  <c r="D1153" i="5"/>
  <c r="M1152" i="5" s="1"/>
  <c r="C1153" i="5"/>
  <c r="L1152" i="5" s="1"/>
  <c r="B1153" i="5"/>
  <c r="K1152" i="5" s="1"/>
  <c r="A1153" i="5"/>
  <c r="D1152" i="5"/>
  <c r="M1151" i="5" s="1"/>
  <c r="C1152" i="5"/>
  <c r="L1151" i="5" s="1"/>
  <c r="B1152" i="5"/>
  <c r="K1151" i="5" s="1"/>
  <c r="A1152" i="5"/>
  <c r="D1151" i="5"/>
  <c r="M1150" i="5" s="1"/>
  <c r="C1151" i="5"/>
  <c r="L1150" i="5" s="1"/>
  <c r="B1151" i="5"/>
  <c r="K1150" i="5" s="1"/>
  <c r="A1151" i="5"/>
  <c r="D1150" i="5"/>
  <c r="M1149" i="5" s="1"/>
  <c r="C1150" i="5"/>
  <c r="L1149" i="5" s="1"/>
  <c r="B1150" i="5"/>
  <c r="K1149" i="5" s="1"/>
  <c r="A1150" i="5"/>
  <c r="D1149" i="5"/>
  <c r="M1148" i="5" s="1"/>
  <c r="C1149" i="5"/>
  <c r="L1148" i="5" s="1"/>
  <c r="B1149" i="5"/>
  <c r="K1148" i="5" s="1"/>
  <c r="A1149" i="5"/>
  <c r="D1148" i="5"/>
  <c r="M1147" i="5" s="1"/>
  <c r="C1148" i="5"/>
  <c r="L1147" i="5" s="1"/>
  <c r="B1148" i="5"/>
  <c r="K1147" i="5" s="1"/>
  <c r="A1148" i="5"/>
  <c r="D1147" i="5"/>
  <c r="M1146" i="5" s="1"/>
  <c r="C1147" i="5"/>
  <c r="L1146" i="5" s="1"/>
  <c r="B1147" i="5"/>
  <c r="K1146" i="5" s="1"/>
  <c r="A1147" i="5"/>
  <c r="D1146" i="5"/>
  <c r="M1145" i="5" s="1"/>
  <c r="C1146" i="5"/>
  <c r="L1145" i="5" s="1"/>
  <c r="B1146" i="5"/>
  <c r="K1145" i="5" s="1"/>
  <c r="A1146" i="5"/>
  <c r="D1145" i="5"/>
  <c r="M1144" i="5" s="1"/>
  <c r="C1145" i="5"/>
  <c r="L1144" i="5" s="1"/>
  <c r="B1145" i="5"/>
  <c r="K1144" i="5" s="1"/>
  <c r="A1145" i="5"/>
  <c r="D1144" i="5"/>
  <c r="M1143" i="5" s="1"/>
  <c r="C1144" i="5"/>
  <c r="L1143" i="5" s="1"/>
  <c r="B1144" i="5"/>
  <c r="K1143" i="5" s="1"/>
  <c r="A1144" i="5"/>
  <c r="D1143" i="5"/>
  <c r="M1142" i="5" s="1"/>
  <c r="C1143" i="5"/>
  <c r="L1142" i="5" s="1"/>
  <c r="B1143" i="5"/>
  <c r="K1142" i="5" s="1"/>
  <c r="A1143" i="5"/>
  <c r="D1142" i="5"/>
  <c r="M1141" i="5" s="1"/>
  <c r="C1142" i="5"/>
  <c r="L1141" i="5" s="1"/>
  <c r="B1142" i="5"/>
  <c r="K1141" i="5" s="1"/>
  <c r="A1142" i="5"/>
  <c r="D1141" i="5"/>
  <c r="M1140" i="5" s="1"/>
  <c r="C1141" i="5"/>
  <c r="L1140" i="5" s="1"/>
  <c r="B1141" i="5"/>
  <c r="K1140" i="5" s="1"/>
  <c r="A1141" i="5"/>
  <c r="D1140" i="5"/>
  <c r="M1139" i="5" s="1"/>
  <c r="C1140" i="5"/>
  <c r="L1139" i="5" s="1"/>
  <c r="B1140" i="5"/>
  <c r="K1139" i="5" s="1"/>
  <c r="A1140" i="5"/>
  <c r="D1139" i="5"/>
  <c r="M1138" i="5" s="1"/>
  <c r="C1139" i="5"/>
  <c r="L1138" i="5" s="1"/>
  <c r="B1139" i="5"/>
  <c r="K1138" i="5" s="1"/>
  <c r="A1139" i="5"/>
  <c r="D1138" i="5"/>
  <c r="M1137" i="5" s="1"/>
  <c r="C1138" i="5"/>
  <c r="L1137" i="5" s="1"/>
  <c r="B1138" i="5"/>
  <c r="K1137" i="5" s="1"/>
  <c r="A1138" i="5"/>
  <c r="D1137" i="5"/>
  <c r="M1136" i="5" s="1"/>
  <c r="C1137" i="5"/>
  <c r="L1136" i="5" s="1"/>
  <c r="B1137" i="5"/>
  <c r="K1136" i="5" s="1"/>
  <c r="A1137" i="5"/>
  <c r="D1136" i="5"/>
  <c r="M1135" i="5" s="1"/>
  <c r="C1136" i="5"/>
  <c r="L1135" i="5" s="1"/>
  <c r="B1136" i="5"/>
  <c r="K1135" i="5" s="1"/>
  <c r="A1136" i="5"/>
  <c r="D1135" i="5"/>
  <c r="M1134" i="5" s="1"/>
  <c r="C1135" i="5"/>
  <c r="L1134" i="5" s="1"/>
  <c r="B1135" i="5"/>
  <c r="K1134" i="5" s="1"/>
  <c r="A1135" i="5"/>
  <c r="D1134" i="5"/>
  <c r="M1133" i="5" s="1"/>
  <c r="C1134" i="5"/>
  <c r="L1133" i="5" s="1"/>
  <c r="B1134" i="5"/>
  <c r="K1133" i="5" s="1"/>
  <c r="A1134" i="5"/>
  <c r="D1133" i="5"/>
  <c r="M1132" i="5" s="1"/>
  <c r="C1133" i="5"/>
  <c r="L1132" i="5" s="1"/>
  <c r="B1133" i="5"/>
  <c r="K1132" i="5" s="1"/>
  <c r="A1133" i="5"/>
  <c r="D1132" i="5"/>
  <c r="M1131" i="5" s="1"/>
  <c r="C1132" i="5"/>
  <c r="L1131" i="5" s="1"/>
  <c r="B1132" i="5"/>
  <c r="K1131" i="5" s="1"/>
  <c r="A1132" i="5"/>
  <c r="D1131" i="5"/>
  <c r="M1130" i="5" s="1"/>
  <c r="C1131" i="5"/>
  <c r="L1130" i="5" s="1"/>
  <c r="B1131" i="5"/>
  <c r="K1130" i="5" s="1"/>
  <c r="A1131" i="5"/>
  <c r="D1130" i="5"/>
  <c r="M1129" i="5" s="1"/>
  <c r="C1130" i="5"/>
  <c r="L1129" i="5" s="1"/>
  <c r="B1130" i="5"/>
  <c r="K1129" i="5" s="1"/>
  <c r="A1130" i="5"/>
  <c r="D1129" i="5"/>
  <c r="M1128" i="5" s="1"/>
  <c r="C1129" i="5"/>
  <c r="L1128" i="5" s="1"/>
  <c r="B1129" i="5"/>
  <c r="K1128" i="5" s="1"/>
  <c r="A1129" i="5"/>
  <c r="D1128" i="5"/>
  <c r="M1127" i="5" s="1"/>
  <c r="C1128" i="5"/>
  <c r="L1127" i="5" s="1"/>
  <c r="B1128" i="5"/>
  <c r="K1127" i="5" s="1"/>
  <c r="A1128" i="5"/>
  <c r="D1127" i="5"/>
  <c r="M1126" i="5" s="1"/>
  <c r="C1127" i="5"/>
  <c r="L1126" i="5" s="1"/>
  <c r="B1127" i="5"/>
  <c r="K1126" i="5" s="1"/>
  <c r="A1127" i="5"/>
  <c r="D1126" i="5"/>
  <c r="M1125" i="5" s="1"/>
  <c r="C1126" i="5"/>
  <c r="L1125" i="5" s="1"/>
  <c r="B1126" i="5"/>
  <c r="K1125" i="5" s="1"/>
  <c r="A1126" i="5"/>
  <c r="D1125" i="5"/>
  <c r="M1124" i="5" s="1"/>
  <c r="C1125" i="5"/>
  <c r="L1124" i="5" s="1"/>
  <c r="B1125" i="5"/>
  <c r="K1124" i="5" s="1"/>
  <c r="A1125" i="5"/>
  <c r="D1124" i="5"/>
  <c r="M1123" i="5" s="1"/>
  <c r="C1124" i="5"/>
  <c r="L1123" i="5" s="1"/>
  <c r="B1124" i="5"/>
  <c r="K1123" i="5" s="1"/>
  <c r="A1124" i="5"/>
  <c r="D1123" i="5"/>
  <c r="M1122" i="5" s="1"/>
  <c r="C1123" i="5"/>
  <c r="L1122" i="5" s="1"/>
  <c r="B1123" i="5"/>
  <c r="K1122" i="5" s="1"/>
  <c r="A1123" i="5"/>
  <c r="D1122" i="5"/>
  <c r="M1121" i="5" s="1"/>
  <c r="C1122" i="5"/>
  <c r="L1121" i="5" s="1"/>
  <c r="B1122" i="5"/>
  <c r="K1121" i="5" s="1"/>
  <c r="A1122" i="5"/>
  <c r="D1121" i="5"/>
  <c r="M1120" i="5" s="1"/>
  <c r="C1121" i="5"/>
  <c r="L1120" i="5" s="1"/>
  <c r="B1121" i="5"/>
  <c r="K1120" i="5" s="1"/>
  <c r="A1121" i="5"/>
  <c r="D1120" i="5"/>
  <c r="M1119" i="5" s="1"/>
  <c r="C1120" i="5"/>
  <c r="L1119" i="5" s="1"/>
  <c r="B1120" i="5"/>
  <c r="K1119" i="5" s="1"/>
  <c r="A1120" i="5"/>
  <c r="D1119" i="5"/>
  <c r="M1118" i="5" s="1"/>
  <c r="C1119" i="5"/>
  <c r="L1118" i="5" s="1"/>
  <c r="B1119" i="5"/>
  <c r="K1118" i="5" s="1"/>
  <c r="A1119" i="5"/>
  <c r="D1118" i="5"/>
  <c r="M1117" i="5" s="1"/>
  <c r="C1118" i="5"/>
  <c r="L1117" i="5" s="1"/>
  <c r="B1118" i="5"/>
  <c r="K1117" i="5" s="1"/>
  <c r="A1118" i="5"/>
  <c r="D1117" i="5"/>
  <c r="M1116" i="5" s="1"/>
  <c r="C1117" i="5"/>
  <c r="L1116" i="5" s="1"/>
  <c r="B1117" i="5"/>
  <c r="K1116" i="5" s="1"/>
  <c r="A1117" i="5"/>
  <c r="D1116" i="5"/>
  <c r="M1115" i="5" s="1"/>
  <c r="C1116" i="5"/>
  <c r="L1115" i="5" s="1"/>
  <c r="B1116" i="5"/>
  <c r="K1115" i="5" s="1"/>
  <c r="A1116" i="5"/>
  <c r="D1115" i="5"/>
  <c r="M1114" i="5" s="1"/>
  <c r="C1115" i="5"/>
  <c r="L1114" i="5" s="1"/>
  <c r="B1115" i="5"/>
  <c r="K1114" i="5" s="1"/>
  <c r="A1115" i="5"/>
  <c r="D1114" i="5"/>
  <c r="M1113" i="5" s="1"/>
  <c r="C1114" i="5"/>
  <c r="L1113" i="5" s="1"/>
  <c r="B1114" i="5"/>
  <c r="K1113" i="5" s="1"/>
  <c r="A1114" i="5"/>
  <c r="D1113" i="5"/>
  <c r="M1112" i="5" s="1"/>
  <c r="C1113" i="5"/>
  <c r="L1112" i="5" s="1"/>
  <c r="B1113" i="5"/>
  <c r="K1112" i="5" s="1"/>
  <c r="A1113" i="5"/>
  <c r="D1112" i="5"/>
  <c r="M1111" i="5" s="1"/>
  <c r="C1112" i="5"/>
  <c r="L1111" i="5" s="1"/>
  <c r="B1112" i="5"/>
  <c r="K1111" i="5" s="1"/>
  <c r="A1112" i="5"/>
  <c r="D1111" i="5"/>
  <c r="M1110" i="5" s="1"/>
  <c r="C1111" i="5"/>
  <c r="L1110" i="5" s="1"/>
  <c r="B1111" i="5"/>
  <c r="K1110" i="5" s="1"/>
  <c r="A1111" i="5"/>
  <c r="D1110" i="5"/>
  <c r="M1109" i="5" s="1"/>
  <c r="C1110" i="5"/>
  <c r="L1109" i="5" s="1"/>
  <c r="B1110" i="5"/>
  <c r="K1109" i="5" s="1"/>
  <c r="A1110" i="5"/>
  <c r="D1109" i="5"/>
  <c r="M1108" i="5" s="1"/>
  <c r="C1109" i="5"/>
  <c r="L1108" i="5" s="1"/>
  <c r="B1109" i="5"/>
  <c r="K1108" i="5" s="1"/>
  <c r="A1109" i="5"/>
  <c r="D1108" i="5"/>
  <c r="M1107" i="5" s="1"/>
  <c r="C1108" i="5"/>
  <c r="L1107" i="5" s="1"/>
  <c r="B1108" i="5"/>
  <c r="K1107" i="5" s="1"/>
  <c r="A1108" i="5"/>
  <c r="D1107" i="5"/>
  <c r="M1106" i="5" s="1"/>
  <c r="C1107" i="5"/>
  <c r="L1106" i="5" s="1"/>
  <c r="B1107" i="5"/>
  <c r="K1106" i="5" s="1"/>
  <c r="A1107" i="5"/>
  <c r="D1106" i="5"/>
  <c r="M1105" i="5" s="1"/>
  <c r="C1106" i="5"/>
  <c r="L1105" i="5" s="1"/>
  <c r="B1106" i="5"/>
  <c r="K1105" i="5" s="1"/>
  <c r="A1106" i="5"/>
  <c r="D1105" i="5"/>
  <c r="M1104" i="5" s="1"/>
  <c r="C1105" i="5"/>
  <c r="L1104" i="5" s="1"/>
  <c r="B1105" i="5"/>
  <c r="K1104" i="5" s="1"/>
  <c r="A1105" i="5"/>
  <c r="D1104" i="5"/>
  <c r="M1103" i="5" s="1"/>
  <c r="C1104" i="5"/>
  <c r="L1103" i="5" s="1"/>
  <c r="B1104" i="5"/>
  <c r="K1103" i="5" s="1"/>
  <c r="A1104" i="5"/>
  <c r="D1103" i="5"/>
  <c r="M1102" i="5" s="1"/>
  <c r="C1103" i="5"/>
  <c r="L1102" i="5" s="1"/>
  <c r="B1103" i="5"/>
  <c r="K1102" i="5" s="1"/>
  <c r="A1103" i="5"/>
  <c r="D1102" i="5"/>
  <c r="M1101" i="5" s="1"/>
  <c r="C1102" i="5"/>
  <c r="L1101" i="5" s="1"/>
  <c r="B1102" i="5"/>
  <c r="K1101" i="5" s="1"/>
  <c r="A1102" i="5"/>
  <c r="D1101" i="5"/>
  <c r="M1100" i="5" s="1"/>
  <c r="C1101" i="5"/>
  <c r="L1100" i="5" s="1"/>
  <c r="B1101" i="5"/>
  <c r="K1100" i="5" s="1"/>
  <c r="A1101" i="5"/>
  <c r="D1100" i="5"/>
  <c r="M1099" i="5" s="1"/>
  <c r="C1100" i="5"/>
  <c r="L1099" i="5" s="1"/>
  <c r="B1100" i="5"/>
  <c r="K1099" i="5" s="1"/>
  <c r="A1100" i="5"/>
  <c r="D1099" i="5"/>
  <c r="M1098" i="5" s="1"/>
  <c r="C1099" i="5"/>
  <c r="L1098" i="5" s="1"/>
  <c r="B1099" i="5"/>
  <c r="K1098" i="5" s="1"/>
  <c r="A1099" i="5"/>
  <c r="D1098" i="5"/>
  <c r="M1097" i="5" s="1"/>
  <c r="C1098" i="5"/>
  <c r="L1097" i="5" s="1"/>
  <c r="B1098" i="5"/>
  <c r="K1097" i="5" s="1"/>
  <c r="A1098" i="5"/>
  <c r="D1097" i="5"/>
  <c r="M1096" i="5" s="1"/>
  <c r="C1097" i="5"/>
  <c r="L1096" i="5" s="1"/>
  <c r="B1097" i="5"/>
  <c r="K1096" i="5" s="1"/>
  <c r="A1097" i="5"/>
  <c r="D1096" i="5"/>
  <c r="M1095" i="5" s="1"/>
  <c r="C1096" i="5"/>
  <c r="L1095" i="5" s="1"/>
  <c r="B1096" i="5"/>
  <c r="K1095" i="5" s="1"/>
  <c r="A1096" i="5"/>
  <c r="D1095" i="5"/>
  <c r="M1094" i="5" s="1"/>
  <c r="C1095" i="5"/>
  <c r="L1094" i="5" s="1"/>
  <c r="B1095" i="5"/>
  <c r="K1094" i="5" s="1"/>
  <c r="A1095" i="5"/>
  <c r="D1094" i="5"/>
  <c r="M1093" i="5" s="1"/>
  <c r="C1094" i="5"/>
  <c r="L1093" i="5" s="1"/>
  <c r="B1094" i="5"/>
  <c r="K1093" i="5" s="1"/>
  <c r="A1094" i="5"/>
  <c r="D1093" i="5"/>
  <c r="M1092" i="5" s="1"/>
  <c r="C1093" i="5"/>
  <c r="L1092" i="5" s="1"/>
  <c r="B1093" i="5"/>
  <c r="K1092" i="5" s="1"/>
  <c r="A1093" i="5"/>
  <c r="D1092" i="5"/>
  <c r="M1091" i="5" s="1"/>
  <c r="C1092" i="5"/>
  <c r="L1091" i="5" s="1"/>
  <c r="B1092" i="5"/>
  <c r="K1091" i="5" s="1"/>
  <c r="A1092" i="5"/>
  <c r="D1091" i="5"/>
  <c r="M1090" i="5" s="1"/>
  <c r="C1091" i="5"/>
  <c r="L1090" i="5" s="1"/>
  <c r="B1091" i="5"/>
  <c r="K1090" i="5" s="1"/>
  <c r="A1091" i="5"/>
  <c r="D1090" i="5"/>
  <c r="M1089" i="5" s="1"/>
  <c r="C1090" i="5"/>
  <c r="L1089" i="5" s="1"/>
  <c r="B1090" i="5"/>
  <c r="K1089" i="5" s="1"/>
  <c r="A1090" i="5"/>
  <c r="D1089" i="5"/>
  <c r="M1088" i="5" s="1"/>
  <c r="C1089" i="5"/>
  <c r="L1088" i="5" s="1"/>
  <c r="B1089" i="5"/>
  <c r="K1088" i="5" s="1"/>
  <c r="A1089" i="5"/>
  <c r="D1088" i="5"/>
  <c r="M1087" i="5" s="1"/>
  <c r="C1088" i="5"/>
  <c r="L1087" i="5" s="1"/>
  <c r="B1088" i="5"/>
  <c r="K1087" i="5" s="1"/>
  <c r="A1088" i="5"/>
  <c r="D1087" i="5"/>
  <c r="M1086" i="5" s="1"/>
  <c r="C1087" i="5"/>
  <c r="L1086" i="5" s="1"/>
  <c r="B1087" i="5"/>
  <c r="K1086" i="5" s="1"/>
  <c r="A1087" i="5"/>
  <c r="D1086" i="5"/>
  <c r="M1085" i="5" s="1"/>
  <c r="C1086" i="5"/>
  <c r="L1085" i="5" s="1"/>
  <c r="B1086" i="5"/>
  <c r="K1085" i="5" s="1"/>
  <c r="A1086" i="5"/>
  <c r="D1085" i="5"/>
  <c r="M1084" i="5" s="1"/>
  <c r="C1085" i="5"/>
  <c r="L1084" i="5" s="1"/>
  <c r="B1085" i="5"/>
  <c r="K1084" i="5" s="1"/>
  <c r="A1085" i="5"/>
  <c r="D1084" i="5"/>
  <c r="M1083" i="5" s="1"/>
  <c r="C1084" i="5"/>
  <c r="L1083" i="5" s="1"/>
  <c r="B1084" i="5"/>
  <c r="K1083" i="5" s="1"/>
  <c r="A1084" i="5"/>
  <c r="D1083" i="5"/>
  <c r="M1082" i="5" s="1"/>
  <c r="C1083" i="5"/>
  <c r="L1082" i="5" s="1"/>
  <c r="B1083" i="5"/>
  <c r="K1082" i="5" s="1"/>
  <c r="A1083" i="5"/>
  <c r="D1082" i="5"/>
  <c r="M1081" i="5" s="1"/>
  <c r="C1082" i="5"/>
  <c r="L1081" i="5" s="1"/>
  <c r="B1082" i="5"/>
  <c r="K1081" i="5" s="1"/>
  <c r="A1082" i="5"/>
  <c r="D1081" i="5"/>
  <c r="M1080" i="5" s="1"/>
  <c r="C1081" i="5"/>
  <c r="L1080" i="5" s="1"/>
  <c r="B1081" i="5"/>
  <c r="K1080" i="5" s="1"/>
  <c r="A1081" i="5"/>
  <c r="D1080" i="5"/>
  <c r="M1079" i="5" s="1"/>
  <c r="C1080" i="5"/>
  <c r="L1079" i="5" s="1"/>
  <c r="B1080" i="5"/>
  <c r="K1079" i="5" s="1"/>
  <c r="A1080" i="5"/>
  <c r="D1079" i="5"/>
  <c r="M1078" i="5" s="1"/>
  <c r="C1079" i="5"/>
  <c r="L1078" i="5" s="1"/>
  <c r="B1079" i="5"/>
  <c r="K1078" i="5" s="1"/>
  <c r="A1079" i="5"/>
  <c r="D1078" i="5"/>
  <c r="M1077" i="5" s="1"/>
  <c r="C1078" i="5"/>
  <c r="L1077" i="5" s="1"/>
  <c r="B1078" i="5"/>
  <c r="K1077" i="5" s="1"/>
  <c r="A1078" i="5"/>
  <c r="D1077" i="5"/>
  <c r="M1076" i="5" s="1"/>
  <c r="C1077" i="5"/>
  <c r="L1076" i="5" s="1"/>
  <c r="B1077" i="5"/>
  <c r="K1076" i="5" s="1"/>
  <c r="A1077" i="5"/>
  <c r="D1076" i="5"/>
  <c r="M1075" i="5" s="1"/>
  <c r="C1076" i="5"/>
  <c r="L1075" i="5" s="1"/>
  <c r="B1076" i="5"/>
  <c r="K1075" i="5" s="1"/>
  <c r="A1076" i="5"/>
  <c r="D1075" i="5"/>
  <c r="M1074" i="5" s="1"/>
  <c r="C1075" i="5"/>
  <c r="L1074" i="5" s="1"/>
  <c r="B1075" i="5"/>
  <c r="K1074" i="5" s="1"/>
  <c r="A1075" i="5"/>
  <c r="D1074" i="5"/>
  <c r="M1073" i="5" s="1"/>
  <c r="C1074" i="5"/>
  <c r="L1073" i="5" s="1"/>
  <c r="B1074" i="5"/>
  <c r="K1073" i="5" s="1"/>
  <c r="A1074" i="5"/>
  <c r="D1073" i="5"/>
  <c r="M1072" i="5" s="1"/>
  <c r="C1073" i="5"/>
  <c r="L1072" i="5" s="1"/>
  <c r="B1073" i="5"/>
  <c r="K1072" i="5" s="1"/>
  <c r="A1073" i="5"/>
  <c r="D1072" i="5"/>
  <c r="M1071" i="5" s="1"/>
  <c r="C1072" i="5"/>
  <c r="L1071" i="5" s="1"/>
  <c r="B1072" i="5"/>
  <c r="K1071" i="5" s="1"/>
  <c r="A1072" i="5"/>
  <c r="D1071" i="5"/>
  <c r="M1070" i="5" s="1"/>
  <c r="C1071" i="5"/>
  <c r="L1070" i="5" s="1"/>
  <c r="B1071" i="5"/>
  <c r="K1070" i="5" s="1"/>
  <c r="A1071" i="5"/>
  <c r="D1070" i="5"/>
  <c r="M1069" i="5" s="1"/>
  <c r="C1070" i="5"/>
  <c r="L1069" i="5" s="1"/>
  <c r="B1070" i="5"/>
  <c r="K1069" i="5" s="1"/>
  <c r="A1070" i="5"/>
  <c r="D1069" i="5"/>
  <c r="M1068" i="5" s="1"/>
  <c r="C1069" i="5"/>
  <c r="L1068" i="5" s="1"/>
  <c r="B1069" i="5"/>
  <c r="K1068" i="5" s="1"/>
  <c r="A1069" i="5"/>
  <c r="D1068" i="5"/>
  <c r="M1067" i="5" s="1"/>
  <c r="C1068" i="5"/>
  <c r="L1067" i="5" s="1"/>
  <c r="B1068" i="5"/>
  <c r="K1067" i="5" s="1"/>
  <c r="A1068" i="5"/>
  <c r="D1067" i="5"/>
  <c r="M1066" i="5" s="1"/>
  <c r="C1067" i="5"/>
  <c r="L1066" i="5" s="1"/>
  <c r="B1067" i="5"/>
  <c r="K1066" i="5" s="1"/>
  <c r="A1067" i="5"/>
  <c r="D1066" i="5"/>
  <c r="M1065" i="5" s="1"/>
  <c r="C1066" i="5"/>
  <c r="L1065" i="5" s="1"/>
  <c r="B1066" i="5"/>
  <c r="K1065" i="5" s="1"/>
  <c r="A1066" i="5"/>
  <c r="D1065" i="5"/>
  <c r="M1064" i="5" s="1"/>
  <c r="C1065" i="5"/>
  <c r="L1064" i="5" s="1"/>
  <c r="B1065" i="5"/>
  <c r="K1064" i="5" s="1"/>
  <c r="A1065" i="5"/>
  <c r="D1064" i="5"/>
  <c r="M1063" i="5" s="1"/>
  <c r="C1064" i="5"/>
  <c r="L1063" i="5" s="1"/>
  <c r="B1064" i="5"/>
  <c r="K1063" i="5" s="1"/>
  <c r="A1064" i="5"/>
  <c r="D1063" i="5"/>
  <c r="M1062" i="5" s="1"/>
  <c r="C1063" i="5"/>
  <c r="L1062" i="5" s="1"/>
  <c r="B1063" i="5"/>
  <c r="K1062" i="5" s="1"/>
  <c r="A1063" i="5"/>
  <c r="D1062" i="5"/>
  <c r="M1061" i="5" s="1"/>
  <c r="C1062" i="5"/>
  <c r="L1061" i="5" s="1"/>
  <c r="B1062" i="5"/>
  <c r="K1061" i="5" s="1"/>
  <c r="A1062" i="5"/>
  <c r="D1061" i="5"/>
  <c r="M1060" i="5" s="1"/>
  <c r="C1061" i="5"/>
  <c r="L1060" i="5" s="1"/>
  <c r="B1061" i="5"/>
  <c r="K1060" i="5" s="1"/>
  <c r="A1061" i="5"/>
  <c r="D1060" i="5"/>
  <c r="M1059" i="5" s="1"/>
  <c r="C1060" i="5"/>
  <c r="L1059" i="5" s="1"/>
  <c r="B1060" i="5"/>
  <c r="K1059" i="5" s="1"/>
  <c r="A1060" i="5"/>
  <c r="D1059" i="5"/>
  <c r="M1058" i="5" s="1"/>
  <c r="C1059" i="5"/>
  <c r="L1058" i="5" s="1"/>
  <c r="B1059" i="5"/>
  <c r="K1058" i="5" s="1"/>
  <c r="A1059" i="5"/>
  <c r="D1058" i="5"/>
  <c r="M1057" i="5" s="1"/>
  <c r="C1058" i="5"/>
  <c r="L1057" i="5" s="1"/>
  <c r="B1058" i="5"/>
  <c r="K1057" i="5" s="1"/>
  <c r="A1058" i="5"/>
  <c r="D1057" i="5"/>
  <c r="M1056" i="5" s="1"/>
  <c r="C1057" i="5"/>
  <c r="L1056" i="5" s="1"/>
  <c r="B1057" i="5"/>
  <c r="K1056" i="5" s="1"/>
  <c r="A1057" i="5"/>
  <c r="D1056" i="5"/>
  <c r="M1055" i="5" s="1"/>
  <c r="C1056" i="5"/>
  <c r="L1055" i="5" s="1"/>
  <c r="B1056" i="5"/>
  <c r="K1055" i="5" s="1"/>
  <c r="A1056" i="5"/>
  <c r="D1055" i="5"/>
  <c r="M1054" i="5" s="1"/>
  <c r="C1055" i="5"/>
  <c r="L1054" i="5" s="1"/>
  <c r="B1055" i="5"/>
  <c r="K1054" i="5" s="1"/>
  <c r="A1055" i="5"/>
  <c r="D1054" i="5"/>
  <c r="M1053" i="5" s="1"/>
  <c r="C1054" i="5"/>
  <c r="L1053" i="5" s="1"/>
  <c r="B1054" i="5"/>
  <c r="K1053" i="5" s="1"/>
  <c r="A1054" i="5"/>
  <c r="D1053" i="5"/>
  <c r="M1052" i="5" s="1"/>
  <c r="C1053" i="5"/>
  <c r="L1052" i="5" s="1"/>
  <c r="B1053" i="5"/>
  <c r="K1052" i="5" s="1"/>
  <c r="A1053" i="5"/>
  <c r="D1052" i="5"/>
  <c r="M1051" i="5" s="1"/>
  <c r="C1052" i="5"/>
  <c r="L1051" i="5" s="1"/>
  <c r="B1052" i="5"/>
  <c r="K1051" i="5" s="1"/>
  <c r="A1052" i="5"/>
  <c r="D1051" i="5"/>
  <c r="M1050" i="5" s="1"/>
  <c r="C1051" i="5"/>
  <c r="L1050" i="5" s="1"/>
  <c r="B1051" i="5"/>
  <c r="K1050" i="5" s="1"/>
  <c r="A1051" i="5"/>
  <c r="D1050" i="5"/>
  <c r="M1049" i="5" s="1"/>
  <c r="C1050" i="5"/>
  <c r="L1049" i="5" s="1"/>
  <c r="B1050" i="5"/>
  <c r="K1049" i="5" s="1"/>
  <c r="A1050" i="5"/>
  <c r="D1049" i="5"/>
  <c r="M1048" i="5" s="1"/>
  <c r="C1049" i="5"/>
  <c r="L1048" i="5" s="1"/>
  <c r="B1049" i="5"/>
  <c r="K1048" i="5" s="1"/>
  <c r="A1049" i="5"/>
  <c r="D1048" i="5"/>
  <c r="M1047" i="5" s="1"/>
  <c r="C1048" i="5"/>
  <c r="L1047" i="5" s="1"/>
  <c r="B1048" i="5"/>
  <c r="K1047" i="5" s="1"/>
  <c r="A1048" i="5"/>
  <c r="D1047" i="5"/>
  <c r="M1046" i="5" s="1"/>
  <c r="C1047" i="5"/>
  <c r="L1046" i="5" s="1"/>
  <c r="B1047" i="5"/>
  <c r="K1046" i="5" s="1"/>
  <c r="A1047" i="5"/>
  <c r="D1046" i="5"/>
  <c r="M1045" i="5" s="1"/>
  <c r="C1046" i="5"/>
  <c r="L1045" i="5" s="1"/>
  <c r="B1046" i="5"/>
  <c r="K1045" i="5" s="1"/>
  <c r="A1046" i="5"/>
  <c r="D1045" i="5"/>
  <c r="M1044" i="5" s="1"/>
  <c r="C1045" i="5"/>
  <c r="L1044" i="5" s="1"/>
  <c r="B1045" i="5"/>
  <c r="K1044" i="5" s="1"/>
  <c r="A1045" i="5"/>
  <c r="D1044" i="5"/>
  <c r="M1043" i="5" s="1"/>
  <c r="C1044" i="5"/>
  <c r="L1043" i="5" s="1"/>
  <c r="B1044" i="5"/>
  <c r="K1043" i="5" s="1"/>
  <c r="A1044" i="5"/>
  <c r="D1043" i="5"/>
  <c r="M1042" i="5" s="1"/>
  <c r="C1043" i="5"/>
  <c r="L1042" i="5" s="1"/>
  <c r="B1043" i="5"/>
  <c r="K1042" i="5" s="1"/>
  <c r="A1043" i="5"/>
  <c r="D1042" i="5"/>
  <c r="M1041" i="5" s="1"/>
  <c r="C1042" i="5"/>
  <c r="L1041" i="5" s="1"/>
  <c r="B1042" i="5"/>
  <c r="K1041" i="5" s="1"/>
  <c r="A1042" i="5"/>
  <c r="D1041" i="5"/>
  <c r="M1040" i="5" s="1"/>
  <c r="C1041" i="5"/>
  <c r="L1040" i="5" s="1"/>
  <c r="B1041" i="5"/>
  <c r="K1040" i="5" s="1"/>
  <c r="A1041" i="5"/>
  <c r="D1040" i="5"/>
  <c r="M1039" i="5" s="1"/>
  <c r="C1040" i="5"/>
  <c r="L1039" i="5" s="1"/>
  <c r="B1040" i="5"/>
  <c r="K1039" i="5" s="1"/>
  <c r="A1040" i="5"/>
  <c r="D1039" i="5"/>
  <c r="M1038" i="5" s="1"/>
  <c r="C1039" i="5"/>
  <c r="L1038" i="5" s="1"/>
  <c r="B1039" i="5"/>
  <c r="K1038" i="5" s="1"/>
  <c r="A1039" i="5"/>
  <c r="D1038" i="5"/>
  <c r="M1037" i="5" s="1"/>
  <c r="C1038" i="5"/>
  <c r="L1037" i="5" s="1"/>
  <c r="B1038" i="5"/>
  <c r="K1037" i="5" s="1"/>
  <c r="A1038" i="5"/>
  <c r="D1037" i="5"/>
  <c r="M1036" i="5" s="1"/>
  <c r="C1037" i="5"/>
  <c r="L1036" i="5" s="1"/>
  <c r="B1037" i="5"/>
  <c r="K1036" i="5" s="1"/>
  <c r="A1037" i="5"/>
  <c r="D1036" i="5"/>
  <c r="M1035" i="5" s="1"/>
  <c r="C1036" i="5"/>
  <c r="L1035" i="5" s="1"/>
  <c r="B1036" i="5"/>
  <c r="K1035" i="5" s="1"/>
  <c r="A1036" i="5"/>
  <c r="D1035" i="5"/>
  <c r="M1034" i="5" s="1"/>
  <c r="C1035" i="5"/>
  <c r="L1034" i="5" s="1"/>
  <c r="B1035" i="5"/>
  <c r="K1034" i="5" s="1"/>
  <c r="A1035" i="5"/>
  <c r="D1034" i="5"/>
  <c r="M1033" i="5" s="1"/>
  <c r="C1034" i="5"/>
  <c r="L1033" i="5" s="1"/>
  <c r="B1034" i="5"/>
  <c r="K1033" i="5" s="1"/>
  <c r="A1034" i="5"/>
  <c r="D1033" i="5"/>
  <c r="M1032" i="5" s="1"/>
  <c r="C1033" i="5"/>
  <c r="L1032" i="5" s="1"/>
  <c r="B1033" i="5"/>
  <c r="K1032" i="5" s="1"/>
  <c r="A1033" i="5"/>
  <c r="D1032" i="5"/>
  <c r="M1031" i="5" s="1"/>
  <c r="C1032" i="5"/>
  <c r="L1031" i="5" s="1"/>
  <c r="B1032" i="5"/>
  <c r="K1031" i="5" s="1"/>
  <c r="A1032" i="5"/>
  <c r="D1031" i="5"/>
  <c r="M1030" i="5" s="1"/>
  <c r="C1031" i="5"/>
  <c r="L1030" i="5" s="1"/>
  <c r="B1031" i="5"/>
  <c r="K1030" i="5" s="1"/>
  <c r="A1031" i="5"/>
  <c r="D1030" i="5"/>
  <c r="M1029" i="5" s="1"/>
  <c r="C1030" i="5"/>
  <c r="L1029" i="5" s="1"/>
  <c r="B1030" i="5"/>
  <c r="K1029" i="5" s="1"/>
  <c r="A1030" i="5"/>
  <c r="D1029" i="5"/>
  <c r="M1028" i="5" s="1"/>
  <c r="C1029" i="5"/>
  <c r="L1028" i="5" s="1"/>
  <c r="B1029" i="5"/>
  <c r="K1028" i="5" s="1"/>
  <c r="A1029" i="5"/>
  <c r="D1028" i="5"/>
  <c r="M1027" i="5" s="1"/>
  <c r="C1028" i="5"/>
  <c r="L1027" i="5" s="1"/>
  <c r="B1028" i="5"/>
  <c r="K1027" i="5" s="1"/>
  <c r="A1028" i="5"/>
  <c r="D1027" i="5"/>
  <c r="M1026" i="5" s="1"/>
  <c r="C1027" i="5"/>
  <c r="L1026" i="5" s="1"/>
  <c r="B1027" i="5"/>
  <c r="K1026" i="5" s="1"/>
  <c r="A1027" i="5"/>
  <c r="D1026" i="5"/>
  <c r="M1025" i="5" s="1"/>
  <c r="C1026" i="5"/>
  <c r="L1025" i="5" s="1"/>
  <c r="B1026" i="5"/>
  <c r="K1025" i="5" s="1"/>
  <c r="A1026" i="5"/>
  <c r="D1025" i="5"/>
  <c r="M1024" i="5" s="1"/>
  <c r="C1025" i="5"/>
  <c r="L1024" i="5" s="1"/>
  <c r="B1025" i="5"/>
  <c r="K1024" i="5" s="1"/>
  <c r="A1025" i="5"/>
  <c r="D1024" i="5"/>
  <c r="M1023" i="5" s="1"/>
  <c r="C1024" i="5"/>
  <c r="L1023" i="5" s="1"/>
  <c r="B1024" i="5"/>
  <c r="K1023" i="5" s="1"/>
  <c r="A1024" i="5"/>
  <c r="D1023" i="5"/>
  <c r="M1022" i="5" s="1"/>
  <c r="C1023" i="5"/>
  <c r="L1022" i="5" s="1"/>
  <c r="B1023" i="5"/>
  <c r="K1022" i="5" s="1"/>
  <c r="A1023" i="5"/>
  <c r="D1022" i="5"/>
  <c r="M1021" i="5" s="1"/>
  <c r="C1022" i="5"/>
  <c r="L1021" i="5" s="1"/>
  <c r="B1022" i="5"/>
  <c r="K1021" i="5" s="1"/>
  <c r="A1022" i="5"/>
  <c r="D1021" i="5"/>
  <c r="M1020" i="5" s="1"/>
  <c r="C1021" i="5"/>
  <c r="L1020" i="5" s="1"/>
  <c r="B1021" i="5"/>
  <c r="K1020" i="5" s="1"/>
  <c r="A1021" i="5"/>
  <c r="D1020" i="5"/>
  <c r="M1019" i="5" s="1"/>
  <c r="C1020" i="5"/>
  <c r="L1019" i="5" s="1"/>
  <c r="B1020" i="5"/>
  <c r="K1019" i="5" s="1"/>
  <c r="A1020" i="5"/>
  <c r="D1019" i="5"/>
  <c r="M1018" i="5" s="1"/>
  <c r="C1019" i="5"/>
  <c r="L1018" i="5" s="1"/>
  <c r="B1019" i="5"/>
  <c r="K1018" i="5" s="1"/>
  <c r="A1019" i="5"/>
  <c r="D1018" i="5"/>
  <c r="M1017" i="5" s="1"/>
  <c r="C1018" i="5"/>
  <c r="L1017" i="5" s="1"/>
  <c r="B1018" i="5"/>
  <c r="K1017" i="5" s="1"/>
  <c r="A1018" i="5"/>
  <c r="D1017" i="5"/>
  <c r="M1016" i="5" s="1"/>
  <c r="C1017" i="5"/>
  <c r="L1016" i="5" s="1"/>
  <c r="B1017" i="5"/>
  <c r="K1016" i="5" s="1"/>
  <c r="A1017" i="5"/>
  <c r="D1016" i="5"/>
  <c r="M1015" i="5" s="1"/>
  <c r="C1016" i="5"/>
  <c r="L1015" i="5" s="1"/>
  <c r="B1016" i="5"/>
  <c r="K1015" i="5" s="1"/>
  <c r="A1016" i="5"/>
  <c r="D1015" i="5"/>
  <c r="M1014" i="5" s="1"/>
  <c r="C1015" i="5"/>
  <c r="L1014" i="5" s="1"/>
  <c r="B1015" i="5"/>
  <c r="K1014" i="5" s="1"/>
  <c r="A1015" i="5"/>
  <c r="D1014" i="5"/>
  <c r="M1013" i="5" s="1"/>
  <c r="C1014" i="5"/>
  <c r="L1013" i="5" s="1"/>
  <c r="B1014" i="5"/>
  <c r="K1013" i="5" s="1"/>
  <c r="A1014" i="5"/>
  <c r="D1013" i="5"/>
  <c r="M1012" i="5" s="1"/>
  <c r="C1013" i="5"/>
  <c r="L1012" i="5" s="1"/>
  <c r="B1013" i="5"/>
  <c r="K1012" i="5" s="1"/>
  <c r="A1013" i="5"/>
  <c r="D1012" i="5"/>
  <c r="M1011" i="5" s="1"/>
  <c r="C1012" i="5"/>
  <c r="L1011" i="5" s="1"/>
  <c r="B1012" i="5"/>
  <c r="K1011" i="5" s="1"/>
  <c r="A1012" i="5"/>
  <c r="D1011" i="5"/>
  <c r="M1010" i="5" s="1"/>
  <c r="C1011" i="5"/>
  <c r="L1010" i="5" s="1"/>
  <c r="B1011" i="5"/>
  <c r="K1010" i="5" s="1"/>
  <c r="A1011" i="5"/>
  <c r="D1010" i="5"/>
  <c r="M1009" i="5" s="1"/>
  <c r="C1010" i="5"/>
  <c r="L1009" i="5" s="1"/>
  <c r="B1010" i="5"/>
  <c r="K1009" i="5" s="1"/>
  <c r="A1010" i="5"/>
  <c r="D1009" i="5"/>
  <c r="M1008" i="5" s="1"/>
  <c r="C1009" i="5"/>
  <c r="L1008" i="5" s="1"/>
  <c r="B1009" i="5"/>
  <c r="K1008" i="5" s="1"/>
  <c r="A1009" i="5"/>
  <c r="D1008" i="5"/>
  <c r="M1007" i="5" s="1"/>
  <c r="C1008" i="5"/>
  <c r="L1007" i="5" s="1"/>
  <c r="B1008" i="5"/>
  <c r="K1007" i="5" s="1"/>
  <c r="A1008" i="5"/>
  <c r="D1007" i="5"/>
  <c r="M1006" i="5" s="1"/>
  <c r="C1007" i="5"/>
  <c r="L1006" i="5" s="1"/>
  <c r="B1007" i="5"/>
  <c r="K1006" i="5" s="1"/>
  <c r="A1007" i="5"/>
  <c r="D1006" i="5"/>
  <c r="M1005" i="5" s="1"/>
  <c r="C1006" i="5"/>
  <c r="L1005" i="5" s="1"/>
  <c r="B1006" i="5"/>
  <c r="K1005" i="5" s="1"/>
  <c r="A1006" i="5"/>
  <c r="D1005" i="5"/>
  <c r="M1004" i="5" s="1"/>
  <c r="C1005" i="5"/>
  <c r="L1004" i="5" s="1"/>
  <c r="B1005" i="5"/>
  <c r="K1004" i="5" s="1"/>
  <c r="A1005" i="5"/>
  <c r="D1004" i="5"/>
  <c r="M1003" i="5" s="1"/>
  <c r="C1004" i="5"/>
  <c r="L1003" i="5" s="1"/>
  <c r="B1004" i="5"/>
  <c r="K1003" i="5" s="1"/>
  <c r="A1004" i="5"/>
  <c r="D1003" i="5"/>
  <c r="M1002" i="5" s="1"/>
  <c r="C1003" i="5"/>
  <c r="L1002" i="5" s="1"/>
  <c r="B1003" i="5"/>
  <c r="K1002" i="5" s="1"/>
  <c r="A1003" i="5"/>
  <c r="D1002" i="5"/>
  <c r="M1001" i="5" s="1"/>
  <c r="C1002" i="5"/>
  <c r="L1001" i="5" s="1"/>
  <c r="B1002" i="5"/>
  <c r="K1001" i="5" s="1"/>
  <c r="A1002" i="5"/>
  <c r="D1001" i="5"/>
  <c r="M1000" i="5" s="1"/>
  <c r="C1001" i="5"/>
  <c r="L1000" i="5" s="1"/>
  <c r="B1001" i="5"/>
  <c r="K1000" i="5" s="1"/>
  <c r="A1001" i="5"/>
  <c r="D1000" i="5"/>
  <c r="M999" i="5" s="1"/>
  <c r="C1000" i="5"/>
  <c r="L999" i="5" s="1"/>
  <c r="B1000" i="5"/>
  <c r="K999" i="5" s="1"/>
  <c r="A1000" i="5"/>
  <c r="D999" i="5"/>
  <c r="M998" i="5" s="1"/>
  <c r="C999" i="5"/>
  <c r="L998" i="5" s="1"/>
  <c r="B999" i="5"/>
  <c r="K998" i="5" s="1"/>
  <c r="A999" i="5"/>
  <c r="D998" i="5"/>
  <c r="M997" i="5" s="1"/>
  <c r="C998" i="5"/>
  <c r="L997" i="5" s="1"/>
  <c r="B998" i="5"/>
  <c r="K997" i="5" s="1"/>
  <c r="A998" i="5"/>
  <c r="D997" i="5"/>
  <c r="M996" i="5" s="1"/>
  <c r="C997" i="5"/>
  <c r="L996" i="5" s="1"/>
  <c r="B997" i="5"/>
  <c r="K996" i="5" s="1"/>
  <c r="A997" i="5"/>
  <c r="D996" i="5"/>
  <c r="M995" i="5" s="1"/>
  <c r="C996" i="5"/>
  <c r="L995" i="5" s="1"/>
  <c r="B996" i="5"/>
  <c r="K995" i="5" s="1"/>
  <c r="A996" i="5"/>
  <c r="D995" i="5"/>
  <c r="M994" i="5" s="1"/>
  <c r="C995" i="5"/>
  <c r="L994" i="5" s="1"/>
  <c r="B995" i="5"/>
  <c r="K994" i="5" s="1"/>
  <c r="A995" i="5"/>
  <c r="D994" i="5"/>
  <c r="M993" i="5" s="1"/>
  <c r="C994" i="5"/>
  <c r="L993" i="5" s="1"/>
  <c r="B994" i="5"/>
  <c r="K993" i="5" s="1"/>
  <c r="A994" i="5"/>
  <c r="D993" i="5"/>
  <c r="M992" i="5" s="1"/>
  <c r="C993" i="5"/>
  <c r="L992" i="5" s="1"/>
  <c r="B993" i="5"/>
  <c r="K992" i="5" s="1"/>
  <c r="A993" i="5"/>
  <c r="D992" i="5"/>
  <c r="M991" i="5" s="1"/>
  <c r="C992" i="5"/>
  <c r="L991" i="5" s="1"/>
  <c r="B992" i="5"/>
  <c r="K991" i="5" s="1"/>
  <c r="A992" i="5"/>
  <c r="D991" i="5"/>
  <c r="M990" i="5" s="1"/>
  <c r="C991" i="5"/>
  <c r="L990" i="5" s="1"/>
  <c r="B991" i="5"/>
  <c r="K990" i="5" s="1"/>
  <c r="A991" i="5"/>
  <c r="D990" i="5"/>
  <c r="M989" i="5" s="1"/>
  <c r="C990" i="5"/>
  <c r="L989" i="5" s="1"/>
  <c r="B990" i="5"/>
  <c r="K989" i="5" s="1"/>
  <c r="A990" i="5"/>
  <c r="D989" i="5"/>
  <c r="M988" i="5" s="1"/>
  <c r="C989" i="5"/>
  <c r="L988" i="5" s="1"/>
  <c r="B989" i="5"/>
  <c r="K988" i="5" s="1"/>
  <c r="A989" i="5"/>
  <c r="D988" i="5"/>
  <c r="M987" i="5" s="1"/>
  <c r="C988" i="5"/>
  <c r="L987" i="5" s="1"/>
  <c r="B988" i="5"/>
  <c r="K987" i="5" s="1"/>
  <c r="A988" i="5"/>
  <c r="D987" i="5"/>
  <c r="M986" i="5" s="1"/>
  <c r="C987" i="5"/>
  <c r="L986" i="5" s="1"/>
  <c r="B987" i="5"/>
  <c r="K986" i="5" s="1"/>
  <c r="A987" i="5"/>
  <c r="D986" i="5"/>
  <c r="M985" i="5" s="1"/>
  <c r="C986" i="5"/>
  <c r="L985" i="5" s="1"/>
  <c r="B986" i="5"/>
  <c r="K985" i="5" s="1"/>
  <c r="A986" i="5"/>
  <c r="D985" i="5"/>
  <c r="M984" i="5" s="1"/>
  <c r="C985" i="5"/>
  <c r="L984" i="5" s="1"/>
  <c r="B985" i="5"/>
  <c r="K984" i="5" s="1"/>
  <c r="A985" i="5"/>
  <c r="D984" i="5"/>
  <c r="M983" i="5" s="1"/>
  <c r="C984" i="5"/>
  <c r="L983" i="5" s="1"/>
  <c r="B984" i="5"/>
  <c r="K983" i="5" s="1"/>
  <c r="A984" i="5"/>
  <c r="D983" i="5"/>
  <c r="M982" i="5" s="1"/>
  <c r="C983" i="5"/>
  <c r="L982" i="5" s="1"/>
  <c r="B983" i="5"/>
  <c r="K982" i="5" s="1"/>
  <c r="A983" i="5"/>
  <c r="D982" i="5"/>
  <c r="M981" i="5" s="1"/>
  <c r="C982" i="5"/>
  <c r="L981" i="5" s="1"/>
  <c r="B982" i="5"/>
  <c r="K981" i="5" s="1"/>
  <c r="A982" i="5"/>
  <c r="D981" i="5"/>
  <c r="M980" i="5" s="1"/>
  <c r="C981" i="5"/>
  <c r="L980" i="5" s="1"/>
  <c r="B981" i="5"/>
  <c r="K980" i="5" s="1"/>
  <c r="A981" i="5"/>
  <c r="D980" i="5"/>
  <c r="M979" i="5" s="1"/>
  <c r="C980" i="5"/>
  <c r="L979" i="5" s="1"/>
  <c r="B980" i="5"/>
  <c r="K979" i="5" s="1"/>
  <c r="A980" i="5"/>
  <c r="D979" i="5"/>
  <c r="M978" i="5" s="1"/>
  <c r="C979" i="5"/>
  <c r="L978" i="5" s="1"/>
  <c r="B979" i="5"/>
  <c r="K978" i="5" s="1"/>
  <c r="A979" i="5"/>
  <c r="D978" i="5"/>
  <c r="M977" i="5" s="1"/>
  <c r="C978" i="5"/>
  <c r="L977" i="5" s="1"/>
  <c r="B978" i="5"/>
  <c r="K977" i="5" s="1"/>
  <c r="A978" i="5"/>
  <c r="D977" i="5"/>
  <c r="M976" i="5" s="1"/>
  <c r="C977" i="5"/>
  <c r="L976" i="5" s="1"/>
  <c r="B977" i="5"/>
  <c r="K976" i="5" s="1"/>
  <c r="A977" i="5"/>
  <c r="D976" i="5"/>
  <c r="M975" i="5" s="1"/>
  <c r="C976" i="5"/>
  <c r="L975" i="5" s="1"/>
  <c r="B976" i="5"/>
  <c r="K975" i="5" s="1"/>
  <c r="A976" i="5"/>
  <c r="D975" i="5"/>
  <c r="M974" i="5" s="1"/>
  <c r="C975" i="5"/>
  <c r="L974" i="5" s="1"/>
  <c r="B975" i="5"/>
  <c r="K974" i="5" s="1"/>
  <c r="A975" i="5"/>
  <c r="D974" i="5"/>
  <c r="M973" i="5" s="1"/>
  <c r="C974" i="5"/>
  <c r="L973" i="5" s="1"/>
  <c r="B974" i="5"/>
  <c r="K973" i="5" s="1"/>
  <c r="A974" i="5"/>
  <c r="D973" i="5"/>
  <c r="M972" i="5" s="1"/>
  <c r="C973" i="5"/>
  <c r="L972" i="5" s="1"/>
  <c r="B973" i="5"/>
  <c r="K972" i="5" s="1"/>
  <c r="A973" i="5"/>
  <c r="D972" i="5"/>
  <c r="M971" i="5" s="1"/>
  <c r="C972" i="5"/>
  <c r="L971" i="5" s="1"/>
  <c r="B972" i="5"/>
  <c r="K971" i="5" s="1"/>
  <c r="A972" i="5"/>
  <c r="D971" i="5"/>
  <c r="M970" i="5" s="1"/>
  <c r="C971" i="5"/>
  <c r="L970" i="5" s="1"/>
  <c r="B971" i="5"/>
  <c r="K970" i="5" s="1"/>
  <c r="A971" i="5"/>
  <c r="D970" i="5"/>
  <c r="M969" i="5" s="1"/>
  <c r="C970" i="5"/>
  <c r="L969" i="5" s="1"/>
  <c r="B970" i="5"/>
  <c r="K969" i="5" s="1"/>
  <c r="A970" i="5"/>
  <c r="D969" i="5"/>
  <c r="M968" i="5" s="1"/>
  <c r="C969" i="5"/>
  <c r="L968" i="5" s="1"/>
  <c r="B969" i="5"/>
  <c r="K968" i="5" s="1"/>
  <c r="A969" i="5"/>
  <c r="D968" i="5"/>
  <c r="M967" i="5" s="1"/>
  <c r="C968" i="5"/>
  <c r="L967" i="5" s="1"/>
  <c r="B968" i="5"/>
  <c r="K967" i="5" s="1"/>
  <c r="A968" i="5"/>
  <c r="D967" i="5"/>
  <c r="M966" i="5" s="1"/>
  <c r="C967" i="5"/>
  <c r="L966" i="5" s="1"/>
  <c r="B967" i="5"/>
  <c r="K966" i="5" s="1"/>
  <c r="A967" i="5"/>
  <c r="D966" i="5"/>
  <c r="M965" i="5" s="1"/>
  <c r="C966" i="5"/>
  <c r="L965" i="5" s="1"/>
  <c r="B966" i="5"/>
  <c r="K965" i="5" s="1"/>
  <c r="A966" i="5"/>
  <c r="D965" i="5"/>
  <c r="M964" i="5" s="1"/>
  <c r="C965" i="5"/>
  <c r="L964" i="5" s="1"/>
  <c r="B965" i="5"/>
  <c r="K964" i="5" s="1"/>
  <c r="A965" i="5"/>
  <c r="D964" i="5"/>
  <c r="M963" i="5" s="1"/>
  <c r="C964" i="5"/>
  <c r="L963" i="5" s="1"/>
  <c r="B964" i="5"/>
  <c r="K963" i="5" s="1"/>
  <c r="A964" i="5"/>
  <c r="D963" i="5"/>
  <c r="M962" i="5" s="1"/>
  <c r="C963" i="5"/>
  <c r="L962" i="5" s="1"/>
  <c r="B963" i="5"/>
  <c r="K962" i="5" s="1"/>
  <c r="A963" i="5"/>
  <c r="D962" i="5"/>
  <c r="M961" i="5" s="1"/>
  <c r="C962" i="5"/>
  <c r="L961" i="5" s="1"/>
  <c r="B962" i="5"/>
  <c r="K961" i="5" s="1"/>
  <c r="A962" i="5"/>
  <c r="D961" i="5"/>
  <c r="M960" i="5" s="1"/>
  <c r="C961" i="5"/>
  <c r="L960" i="5" s="1"/>
  <c r="B961" i="5"/>
  <c r="K960" i="5" s="1"/>
  <c r="A961" i="5"/>
  <c r="D960" i="5"/>
  <c r="M959" i="5" s="1"/>
  <c r="C960" i="5"/>
  <c r="L959" i="5" s="1"/>
  <c r="B960" i="5"/>
  <c r="K959" i="5" s="1"/>
  <c r="A960" i="5"/>
  <c r="D959" i="5"/>
  <c r="M958" i="5" s="1"/>
  <c r="C959" i="5"/>
  <c r="L958" i="5" s="1"/>
  <c r="B959" i="5"/>
  <c r="K958" i="5" s="1"/>
  <c r="A959" i="5"/>
  <c r="D958" i="5"/>
  <c r="M957" i="5" s="1"/>
  <c r="C958" i="5"/>
  <c r="L957" i="5" s="1"/>
  <c r="B958" i="5"/>
  <c r="K957" i="5" s="1"/>
  <c r="A958" i="5"/>
  <c r="D957" i="5"/>
  <c r="M956" i="5" s="1"/>
  <c r="C957" i="5"/>
  <c r="L956" i="5" s="1"/>
  <c r="B957" i="5"/>
  <c r="K956" i="5" s="1"/>
  <c r="A957" i="5"/>
  <c r="D956" i="5"/>
  <c r="M955" i="5" s="1"/>
  <c r="C956" i="5"/>
  <c r="L955" i="5" s="1"/>
  <c r="B956" i="5"/>
  <c r="K955" i="5" s="1"/>
  <c r="A956" i="5"/>
  <c r="D955" i="5"/>
  <c r="M954" i="5" s="1"/>
  <c r="C955" i="5"/>
  <c r="L954" i="5" s="1"/>
  <c r="B955" i="5"/>
  <c r="K954" i="5" s="1"/>
  <c r="A955" i="5"/>
  <c r="D954" i="5"/>
  <c r="M953" i="5" s="1"/>
  <c r="C954" i="5"/>
  <c r="L953" i="5" s="1"/>
  <c r="B954" i="5"/>
  <c r="K953" i="5" s="1"/>
  <c r="A954" i="5"/>
  <c r="D953" i="5"/>
  <c r="M952" i="5" s="1"/>
  <c r="C953" i="5"/>
  <c r="L952" i="5" s="1"/>
  <c r="B953" i="5"/>
  <c r="K952" i="5" s="1"/>
  <c r="A953" i="5"/>
  <c r="D952" i="5"/>
  <c r="M951" i="5" s="1"/>
  <c r="C952" i="5"/>
  <c r="L951" i="5" s="1"/>
  <c r="B952" i="5"/>
  <c r="K951" i="5" s="1"/>
  <c r="A952" i="5"/>
  <c r="D951" i="5"/>
  <c r="M950" i="5" s="1"/>
  <c r="C951" i="5"/>
  <c r="L950" i="5" s="1"/>
  <c r="B951" i="5"/>
  <c r="K950" i="5" s="1"/>
  <c r="A951" i="5"/>
  <c r="D950" i="5"/>
  <c r="M949" i="5" s="1"/>
  <c r="C950" i="5"/>
  <c r="L949" i="5" s="1"/>
  <c r="B950" i="5"/>
  <c r="K949" i="5" s="1"/>
  <c r="A950" i="5"/>
  <c r="D949" i="5"/>
  <c r="M948" i="5" s="1"/>
  <c r="C949" i="5"/>
  <c r="L948" i="5" s="1"/>
  <c r="B949" i="5"/>
  <c r="K948" i="5" s="1"/>
  <c r="A949" i="5"/>
  <c r="D948" i="5"/>
  <c r="M947" i="5" s="1"/>
  <c r="C948" i="5"/>
  <c r="L947" i="5" s="1"/>
  <c r="B948" i="5"/>
  <c r="K947" i="5" s="1"/>
  <c r="A948" i="5"/>
  <c r="D947" i="5"/>
  <c r="M946" i="5" s="1"/>
  <c r="C947" i="5"/>
  <c r="L946" i="5" s="1"/>
  <c r="B947" i="5"/>
  <c r="K946" i="5" s="1"/>
  <c r="A947" i="5"/>
  <c r="D946" i="5"/>
  <c r="M945" i="5" s="1"/>
  <c r="C946" i="5"/>
  <c r="L945" i="5" s="1"/>
  <c r="B946" i="5"/>
  <c r="K945" i="5" s="1"/>
  <c r="A946" i="5"/>
  <c r="D945" i="5"/>
  <c r="M944" i="5" s="1"/>
  <c r="C945" i="5"/>
  <c r="L944" i="5" s="1"/>
  <c r="B945" i="5"/>
  <c r="K944" i="5" s="1"/>
  <c r="A945" i="5"/>
  <c r="D944" i="5"/>
  <c r="M943" i="5" s="1"/>
  <c r="C944" i="5"/>
  <c r="L943" i="5" s="1"/>
  <c r="B944" i="5"/>
  <c r="K943" i="5" s="1"/>
  <c r="A944" i="5"/>
  <c r="D943" i="5"/>
  <c r="M942" i="5" s="1"/>
  <c r="C943" i="5"/>
  <c r="L942" i="5" s="1"/>
  <c r="B943" i="5"/>
  <c r="K942" i="5" s="1"/>
  <c r="A943" i="5"/>
  <c r="D942" i="5"/>
  <c r="M941" i="5" s="1"/>
  <c r="C942" i="5"/>
  <c r="L941" i="5" s="1"/>
  <c r="B942" i="5"/>
  <c r="K941" i="5" s="1"/>
  <c r="A942" i="5"/>
  <c r="D941" i="5"/>
  <c r="M940" i="5" s="1"/>
  <c r="C941" i="5"/>
  <c r="L940" i="5" s="1"/>
  <c r="B941" i="5"/>
  <c r="K940" i="5" s="1"/>
  <c r="A941" i="5"/>
  <c r="D940" i="5"/>
  <c r="M939" i="5" s="1"/>
  <c r="C940" i="5"/>
  <c r="L939" i="5" s="1"/>
  <c r="B940" i="5"/>
  <c r="K939" i="5" s="1"/>
  <c r="A940" i="5"/>
  <c r="D939" i="5"/>
  <c r="M938" i="5" s="1"/>
  <c r="C939" i="5"/>
  <c r="L938" i="5" s="1"/>
  <c r="B939" i="5"/>
  <c r="K938" i="5" s="1"/>
  <c r="A939" i="5"/>
  <c r="D938" i="5"/>
  <c r="M937" i="5" s="1"/>
  <c r="C938" i="5"/>
  <c r="L937" i="5" s="1"/>
  <c r="B938" i="5"/>
  <c r="K937" i="5" s="1"/>
  <c r="A938" i="5"/>
  <c r="D937" i="5"/>
  <c r="M936" i="5" s="1"/>
  <c r="C937" i="5"/>
  <c r="L936" i="5" s="1"/>
  <c r="B937" i="5"/>
  <c r="K936" i="5" s="1"/>
  <c r="A937" i="5"/>
  <c r="D936" i="5"/>
  <c r="M935" i="5" s="1"/>
  <c r="C936" i="5"/>
  <c r="L935" i="5" s="1"/>
  <c r="B936" i="5"/>
  <c r="K935" i="5" s="1"/>
  <c r="A936" i="5"/>
  <c r="D935" i="5"/>
  <c r="M934" i="5" s="1"/>
  <c r="C935" i="5"/>
  <c r="L934" i="5" s="1"/>
  <c r="B935" i="5"/>
  <c r="K934" i="5" s="1"/>
  <c r="A935" i="5"/>
  <c r="D934" i="5"/>
  <c r="M933" i="5" s="1"/>
  <c r="C934" i="5"/>
  <c r="L933" i="5" s="1"/>
  <c r="B934" i="5"/>
  <c r="K933" i="5" s="1"/>
  <c r="A934" i="5"/>
  <c r="D933" i="5"/>
  <c r="M932" i="5" s="1"/>
  <c r="C933" i="5"/>
  <c r="L932" i="5" s="1"/>
  <c r="B933" i="5"/>
  <c r="K932" i="5" s="1"/>
  <c r="A933" i="5"/>
  <c r="D932" i="5"/>
  <c r="M931" i="5" s="1"/>
  <c r="C932" i="5"/>
  <c r="L931" i="5" s="1"/>
  <c r="B932" i="5"/>
  <c r="K931" i="5" s="1"/>
  <c r="A932" i="5"/>
  <c r="D931" i="5"/>
  <c r="M930" i="5" s="1"/>
  <c r="C931" i="5"/>
  <c r="L930" i="5" s="1"/>
  <c r="B931" i="5"/>
  <c r="K930" i="5" s="1"/>
  <c r="A931" i="5"/>
  <c r="D930" i="5"/>
  <c r="M929" i="5" s="1"/>
  <c r="C930" i="5"/>
  <c r="L929" i="5" s="1"/>
  <c r="B930" i="5"/>
  <c r="K929" i="5" s="1"/>
  <c r="A930" i="5"/>
  <c r="D929" i="5"/>
  <c r="M928" i="5" s="1"/>
  <c r="C929" i="5"/>
  <c r="L928" i="5" s="1"/>
  <c r="B929" i="5"/>
  <c r="K928" i="5" s="1"/>
  <c r="A929" i="5"/>
  <c r="D928" i="5"/>
  <c r="M927" i="5" s="1"/>
  <c r="C928" i="5"/>
  <c r="L927" i="5" s="1"/>
  <c r="B928" i="5"/>
  <c r="K927" i="5" s="1"/>
  <c r="A928" i="5"/>
  <c r="D927" i="5"/>
  <c r="M926" i="5" s="1"/>
  <c r="C927" i="5"/>
  <c r="L926" i="5" s="1"/>
  <c r="B927" i="5"/>
  <c r="K926" i="5" s="1"/>
  <c r="A927" i="5"/>
  <c r="D926" i="5"/>
  <c r="M925" i="5" s="1"/>
  <c r="C926" i="5"/>
  <c r="L925" i="5" s="1"/>
  <c r="B926" i="5"/>
  <c r="K925" i="5" s="1"/>
  <c r="A926" i="5"/>
  <c r="D925" i="5"/>
  <c r="M924" i="5" s="1"/>
  <c r="C925" i="5"/>
  <c r="L924" i="5" s="1"/>
  <c r="B925" i="5"/>
  <c r="K924" i="5" s="1"/>
  <c r="A925" i="5"/>
  <c r="D924" i="5"/>
  <c r="M923" i="5" s="1"/>
  <c r="C924" i="5"/>
  <c r="L923" i="5" s="1"/>
  <c r="B924" i="5"/>
  <c r="K923" i="5" s="1"/>
  <c r="A924" i="5"/>
  <c r="D923" i="5"/>
  <c r="M922" i="5" s="1"/>
  <c r="C923" i="5"/>
  <c r="L922" i="5" s="1"/>
  <c r="B923" i="5"/>
  <c r="K922" i="5" s="1"/>
  <c r="A923" i="5"/>
  <c r="D922" i="5"/>
  <c r="M921" i="5" s="1"/>
  <c r="C922" i="5"/>
  <c r="L921" i="5" s="1"/>
  <c r="B922" i="5"/>
  <c r="K921" i="5" s="1"/>
  <c r="A922" i="5"/>
  <c r="D921" i="5"/>
  <c r="M920" i="5" s="1"/>
  <c r="C921" i="5"/>
  <c r="L920" i="5" s="1"/>
  <c r="B921" i="5"/>
  <c r="K920" i="5" s="1"/>
  <c r="A921" i="5"/>
  <c r="D920" i="5"/>
  <c r="M919" i="5" s="1"/>
  <c r="C920" i="5"/>
  <c r="L919" i="5" s="1"/>
  <c r="B920" i="5"/>
  <c r="K919" i="5" s="1"/>
  <c r="A920" i="5"/>
  <c r="D919" i="5"/>
  <c r="M918" i="5" s="1"/>
  <c r="C919" i="5"/>
  <c r="L918" i="5" s="1"/>
  <c r="B919" i="5"/>
  <c r="K918" i="5" s="1"/>
  <c r="A919" i="5"/>
  <c r="D918" i="5"/>
  <c r="M917" i="5" s="1"/>
  <c r="C918" i="5"/>
  <c r="L917" i="5" s="1"/>
  <c r="B918" i="5"/>
  <c r="K917" i="5" s="1"/>
  <c r="A918" i="5"/>
  <c r="D917" i="5"/>
  <c r="M916" i="5" s="1"/>
  <c r="C917" i="5"/>
  <c r="L916" i="5" s="1"/>
  <c r="B917" i="5"/>
  <c r="K916" i="5" s="1"/>
  <c r="A917" i="5"/>
  <c r="D916" i="5"/>
  <c r="M915" i="5" s="1"/>
  <c r="C916" i="5"/>
  <c r="L915" i="5" s="1"/>
  <c r="B916" i="5"/>
  <c r="K915" i="5" s="1"/>
  <c r="A916" i="5"/>
  <c r="D915" i="5"/>
  <c r="M914" i="5" s="1"/>
  <c r="C915" i="5"/>
  <c r="L914" i="5" s="1"/>
  <c r="B915" i="5"/>
  <c r="K914" i="5" s="1"/>
  <c r="A915" i="5"/>
  <c r="D914" i="5"/>
  <c r="M913" i="5" s="1"/>
  <c r="C914" i="5"/>
  <c r="L913" i="5" s="1"/>
  <c r="B914" i="5"/>
  <c r="K913" i="5" s="1"/>
  <c r="A914" i="5"/>
  <c r="D913" i="5"/>
  <c r="M912" i="5" s="1"/>
  <c r="C913" i="5"/>
  <c r="L912" i="5" s="1"/>
  <c r="B913" i="5"/>
  <c r="K912" i="5" s="1"/>
  <c r="A913" i="5"/>
  <c r="D912" i="5"/>
  <c r="M911" i="5" s="1"/>
  <c r="C912" i="5"/>
  <c r="L911" i="5" s="1"/>
  <c r="B912" i="5"/>
  <c r="K911" i="5" s="1"/>
  <c r="A912" i="5"/>
  <c r="D911" i="5"/>
  <c r="M910" i="5" s="1"/>
  <c r="C911" i="5"/>
  <c r="L910" i="5" s="1"/>
  <c r="B911" i="5"/>
  <c r="K910" i="5" s="1"/>
  <c r="A911" i="5"/>
  <c r="D910" i="5"/>
  <c r="M909" i="5" s="1"/>
  <c r="C910" i="5"/>
  <c r="L909" i="5" s="1"/>
  <c r="B910" i="5"/>
  <c r="K909" i="5" s="1"/>
  <c r="A910" i="5"/>
  <c r="D909" i="5"/>
  <c r="M908" i="5" s="1"/>
  <c r="C909" i="5"/>
  <c r="L908" i="5" s="1"/>
  <c r="B909" i="5"/>
  <c r="K908" i="5" s="1"/>
  <c r="A909" i="5"/>
  <c r="D908" i="5"/>
  <c r="M907" i="5" s="1"/>
  <c r="C908" i="5"/>
  <c r="L907" i="5" s="1"/>
  <c r="B908" i="5"/>
  <c r="K907" i="5" s="1"/>
  <c r="A908" i="5"/>
  <c r="D907" i="5"/>
  <c r="M906" i="5" s="1"/>
  <c r="C907" i="5"/>
  <c r="L906" i="5" s="1"/>
  <c r="B907" i="5"/>
  <c r="K906" i="5" s="1"/>
  <c r="A907" i="5"/>
  <c r="D906" i="5"/>
  <c r="M905" i="5" s="1"/>
  <c r="C906" i="5"/>
  <c r="L905" i="5" s="1"/>
  <c r="B906" i="5"/>
  <c r="K905" i="5" s="1"/>
  <c r="A906" i="5"/>
  <c r="D905" i="5"/>
  <c r="M904" i="5" s="1"/>
  <c r="C905" i="5"/>
  <c r="L904" i="5" s="1"/>
  <c r="B905" i="5"/>
  <c r="K904" i="5" s="1"/>
  <c r="A905" i="5"/>
  <c r="D904" i="5"/>
  <c r="M903" i="5" s="1"/>
  <c r="C904" i="5"/>
  <c r="L903" i="5" s="1"/>
  <c r="B904" i="5"/>
  <c r="K903" i="5" s="1"/>
  <c r="A904" i="5"/>
  <c r="D903" i="5"/>
  <c r="M902" i="5" s="1"/>
  <c r="C903" i="5"/>
  <c r="L902" i="5" s="1"/>
  <c r="B903" i="5"/>
  <c r="K902" i="5" s="1"/>
  <c r="A903" i="5"/>
  <c r="D902" i="5"/>
  <c r="M901" i="5" s="1"/>
  <c r="C902" i="5"/>
  <c r="L901" i="5" s="1"/>
  <c r="B902" i="5"/>
  <c r="K901" i="5" s="1"/>
  <c r="A902" i="5"/>
  <c r="D901" i="5"/>
  <c r="M900" i="5" s="1"/>
  <c r="C901" i="5"/>
  <c r="L900" i="5" s="1"/>
  <c r="B901" i="5"/>
  <c r="K900" i="5" s="1"/>
  <c r="A901" i="5"/>
  <c r="D900" i="5"/>
  <c r="M899" i="5" s="1"/>
  <c r="C900" i="5"/>
  <c r="L899" i="5" s="1"/>
  <c r="B900" i="5"/>
  <c r="K899" i="5" s="1"/>
  <c r="A900" i="5"/>
  <c r="D899" i="5"/>
  <c r="M898" i="5" s="1"/>
  <c r="C899" i="5"/>
  <c r="L898" i="5" s="1"/>
  <c r="B899" i="5"/>
  <c r="K898" i="5" s="1"/>
  <c r="A899" i="5"/>
  <c r="D898" i="5"/>
  <c r="M897" i="5" s="1"/>
  <c r="C898" i="5"/>
  <c r="L897" i="5" s="1"/>
  <c r="B898" i="5"/>
  <c r="K897" i="5" s="1"/>
  <c r="A898" i="5"/>
  <c r="D897" i="5"/>
  <c r="M896" i="5" s="1"/>
  <c r="C897" i="5"/>
  <c r="L896" i="5" s="1"/>
  <c r="B897" i="5"/>
  <c r="K896" i="5" s="1"/>
  <c r="A897" i="5"/>
  <c r="D896" i="5"/>
  <c r="M895" i="5" s="1"/>
  <c r="C896" i="5"/>
  <c r="L895" i="5" s="1"/>
  <c r="B896" i="5"/>
  <c r="K895" i="5" s="1"/>
  <c r="A896" i="5"/>
  <c r="D895" i="5"/>
  <c r="M894" i="5" s="1"/>
  <c r="C895" i="5"/>
  <c r="L894" i="5" s="1"/>
  <c r="B895" i="5"/>
  <c r="K894" i="5" s="1"/>
  <c r="A895" i="5"/>
  <c r="D894" i="5"/>
  <c r="M893" i="5" s="1"/>
  <c r="C894" i="5"/>
  <c r="L893" i="5" s="1"/>
  <c r="B894" i="5"/>
  <c r="K893" i="5" s="1"/>
  <c r="A894" i="5"/>
  <c r="D893" i="5"/>
  <c r="M892" i="5" s="1"/>
  <c r="C893" i="5"/>
  <c r="L892" i="5" s="1"/>
  <c r="B893" i="5"/>
  <c r="K892" i="5" s="1"/>
  <c r="A893" i="5"/>
  <c r="D892" i="5"/>
  <c r="M891" i="5" s="1"/>
  <c r="C892" i="5"/>
  <c r="L891" i="5" s="1"/>
  <c r="B892" i="5"/>
  <c r="K891" i="5" s="1"/>
  <c r="A892" i="5"/>
  <c r="D891" i="5"/>
  <c r="M890" i="5" s="1"/>
  <c r="C891" i="5"/>
  <c r="L890" i="5" s="1"/>
  <c r="B891" i="5"/>
  <c r="K890" i="5" s="1"/>
  <c r="A891" i="5"/>
  <c r="D890" i="5"/>
  <c r="M889" i="5" s="1"/>
  <c r="C890" i="5"/>
  <c r="L889" i="5" s="1"/>
  <c r="B890" i="5"/>
  <c r="K889" i="5" s="1"/>
  <c r="A890" i="5"/>
  <c r="D889" i="5"/>
  <c r="M888" i="5" s="1"/>
  <c r="C889" i="5"/>
  <c r="L888" i="5" s="1"/>
  <c r="B889" i="5"/>
  <c r="K888" i="5" s="1"/>
  <c r="A889" i="5"/>
  <c r="D888" i="5"/>
  <c r="M887" i="5" s="1"/>
  <c r="C888" i="5"/>
  <c r="L887" i="5" s="1"/>
  <c r="B888" i="5"/>
  <c r="K887" i="5" s="1"/>
  <c r="A888" i="5"/>
  <c r="D887" i="5"/>
  <c r="M886" i="5" s="1"/>
  <c r="C887" i="5"/>
  <c r="L886" i="5" s="1"/>
  <c r="B887" i="5"/>
  <c r="K886" i="5" s="1"/>
  <c r="A887" i="5"/>
  <c r="D886" i="5"/>
  <c r="M885" i="5" s="1"/>
  <c r="C886" i="5"/>
  <c r="L885" i="5" s="1"/>
  <c r="B886" i="5"/>
  <c r="K885" i="5" s="1"/>
  <c r="A886" i="5"/>
  <c r="D885" i="5"/>
  <c r="M884" i="5" s="1"/>
  <c r="C885" i="5"/>
  <c r="L884" i="5" s="1"/>
  <c r="B885" i="5"/>
  <c r="K884" i="5" s="1"/>
  <c r="A885" i="5"/>
  <c r="D884" i="5"/>
  <c r="M883" i="5" s="1"/>
  <c r="C884" i="5"/>
  <c r="L883" i="5" s="1"/>
  <c r="B884" i="5"/>
  <c r="K883" i="5" s="1"/>
  <c r="A884" i="5"/>
  <c r="D883" i="5"/>
  <c r="M882" i="5" s="1"/>
  <c r="C883" i="5"/>
  <c r="L882" i="5" s="1"/>
  <c r="B883" i="5"/>
  <c r="K882" i="5" s="1"/>
  <c r="A883" i="5"/>
  <c r="D882" i="5"/>
  <c r="M881" i="5" s="1"/>
  <c r="C882" i="5"/>
  <c r="L881" i="5" s="1"/>
  <c r="B882" i="5"/>
  <c r="K881" i="5" s="1"/>
  <c r="A882" i="5"/>
  <c r="D881" i="5"/>
  <c r="M880" i="5" s="1"/>
  <c r="C881" i="5"/>
  <c r="L880" i="5" s="1"/>
  <c r="B881" i="5"/>
  <c r="K880" i="5" s="1"/>
  <c r="A881" i="5"/>
  <c r="D880" i="5"/>
  <c r="M879" i="5" s="1"/>
  <c r="C880" i="5"/>
  <c r="L879" i="5" s="1"/>
  <c r="B880" i="5"/>
  <c r="K879" i="5" s="1"/>
  <c r="A880" i="5"/>
  <c r="D879" i="5"/>
  <c r="M878" i="5" s="1"/>
  <c r="C879" i="5"/>
  <c r="L878" i="5" s="1"/>
  <c r="B879" i="5"/>
  <c r="K878" i="5" s="1"/>
  <c r="A879" i="5"/>
  <c r="D878" i="5"/>
  <c r="M877" i="5" s="1"/>
  <c r="C878" i="5"/>
  <c r="L877" i="5" s="1"/>
  <c r="B878" i="5"/>
  <c r="K877" i="5" s="1"/>
  <c r="A878" i="5"/>
  <c r="D877" i="5"/>
  <c r="M876" i="5" s="1"/>
  <c r="C877" i="5"/>
  <c r="L876" i="5" s="1"/>
  <c r="B877" i="5"/>
  <c r="K876" i="5" s="1"/>
  <c r="A877" i="5"/>
  <c r="D876" i="5"/>
  <c r="M875" i="5" s="1"/>
  <c r="C876" i="5"/>
  <c r="L875" i="5" s="1"/>
  <c r="B876" i="5"/>
  <c r="K875" i="5" s="1"/>
  <c r="A876" i="5"/>
  <c r="D875" i="5"/>
  <c r="M874" i="5" s="1"/>
  <c r="C875" i="5"/>
  <c r="L874" i="5" s="1"/>
  <c r="B875" i="5"/>
  <c r="K874" i="5" s="1"/>
  <c r="A875" i="5"/>
  <c r="D874" i="5"/>
  <c r="M873" i="5" s="1"/>
  <c r="C874" i="5"/>
  <c r="L873" i="5" s="1"/>
  <c r="B874" i="5"/>
  <c r="K873" i="5" s="1"/>
  <c r="A874" i="5"/>
  <c r="D873" i="5"/>
  <c r="M872" i="5" s="1"/>
  <c r="C873" i="5"/>
  <c r="L872" i="5" s="1"/>
  <c r="B873" i="5"/>
  <c r="K872" i="5" s="1"/>
  <c r="A873" i="5"/>
  <c r="D872" i="5"/>
  <c r="M871" i="5" s="1"/>
  <c r="C872" i="5"/>
  <c r="L871" i="5" s="1"/>
  <c r="B872" i="5"/>
  <c r="K871" i="5" s="1"/>
  <c r="A872" i="5"/>
  <c r="D871" i="5"/>
  <c r="M870" i="5" s="1"/>
  <c r="C871" i="5"/>
  <c r="L870" i="5" s="1"/>
  <c r="B871" i="5"/>
  <c r="K870" i="5" s="1"/>
  <c r="A871" i="5"/>
  <c r="D870" i="5"/>
  <c r="M869" i="5" s="1"/>
  <c r="C870" i="5"/>
  <c r="L869" i="5" s="1"/>
  <c r="B870" i="5"/>
  <c r="K869" i="5" s="1"/>
  <c r="A870" i="5"/>
  <c r="D869" i="5"/>
  <c r="M868" i="5" s="1"/>
  <c r="C869" i="5"/>
  <c r="L868" i="5" s="1"/>
  <c r="B869" i="5"/>
  <c r="K868" i="5" s="1"/>
  <c r="A869" i="5"/>
  <c r="D868" i="5"/>
  <c r="M867" i="5" s="1"/>
  <c r="C868" i="5"/>
  <c r="L867" i="5" s="1"/>
  <c r="B868" i="5"/>
  <c r="K867" i="5" s="1"/>
  <c r="A868" i="5"/>
  <c r="D867" i="5"/>
  <c r="M866" i="5" s="1"/>
  <c r="C867" i="5"/>
  <c r="L866" i="5" s="1"/>
  <c r="B867" i="5"/>
  <c r="K866" i="5" s="1"/>
  <c r="A867" i="5"/>
  <c r="D866" i="5"/>
  <c r="M865" i="5" s="1"/>
  <c r="C866" i="5"/>
  <c r="L865" i="5" s="1"/>
  <c r="B866" i="5"/>
  <c r="K865" i="5" s="1"/>
  <c r="A866" i="5"/>
  <c r="D865" i="5"/>
  <c r="M864" i="5" s="1"/>
  <c r="C865" i="5"/>
  <c r="L864" i="5" s="1"/>
  <c r="B865" i="5"/>
  <c r="K864" i="5" s="1"/>
  <c r="A865" i="5"/>
  <c r="D864" i="5"/>
  <c r="M863" i="5" s="1"/>
  <c r="C864" i="5"/>
  <c r="L863" i="5" s="1"/>
  <c r="B864" i="5"/>
  <c r="K863" i="5" s="1"/>
  <c r="A864" i="5"/>
  <c r="D863" i="5"/>
  <c r="M862" i="5" s="1"/>
  <c r="C863" i="5"/>
  <c r="L862" i="5" s="1"/>
  <c r="B863" i="5"/>
  <c r="K862" i="5" s="1"/>
  <c r="A863" i="5"/>
  <c r="D862" i="5"/>
  <c r="M861" i="5" s="1"/>
  <c r="C862" i="5"/>
  <c r="L861" i="5" s="1"/>
  <c r="B862" i="5"/>
  <c r="K861" i="5" s="1"/>
  <c r="A862" i="5"/>
  <c r="D861" i="5"/>
  <c r="M860" i="5" s="1"/>
  <c r="C861" i="5"/>
  <c r="L860" i="5" s="1"/>
  <c r="B861" i="5"/>
  <c r="K860" i="5" s="1"/>
  <c r="A861" i="5"/>
  <c r="D860" i="5"/>
  <c r="M859" i="5" s="1"/>
  <c r="C860" i="5"/>
  <c r="L859" i="5" s="1"/>
  <c r="B860" i="5"/>
  <c r="K859" i="5" s="1"/>
  <c r="A860" i="5"/>
  <c r="D859" i="5"/>
  <c r="M858" i="5" s="1"/>
  <c r="C859" i="5"/>
  <c r="L858" i="5" s="1"/>
  <c r="B859" i="5"/>
  <c r="K858" i="5" s="1"/>
  <c r="A859" i="5"/>
  <c r="D858" i="5"/>
  <c r="M857" i="5" s="1"/>
  <c r="C858" i="5"/>
  <c r="L857" i="5" s="1"/>
  <c r="B858" i="5"/>
  <c r="K857" i="5" s="1"/>
  <c r="A858" i="5"/>
  <c r="D857" i="5"/>
  <c r="M856" i="5" s="1"/>
  <c r="C857" i="5"/>
  <c r="L856" i="5" s="1"/>
  <c r="B857" i="5"/>
  <c r="K856" i="5" s="1"/>
  <c r="A857" i="5"/>
  <c r="D856" i="5"/>
  <c r="M855" i="5" s="1"/>
  <c r="C856" i="5"/>
  <c r="L855" i="5" s="1"/>
  <c r="B856" i="5"/>
  <c r="K855" i="5" s="1"/>
  <c r="A856" i="5"/>
  <c r="D855" i="5"/>
  <c r="M854" i="5" s="1"/>
  <c r="C855" i="5"/>
  <c r="L854" i="5" s="1"/>
  <c r="B855" i="5"/>
  <c r="K854" i="5" s="1"/>
  <c r="A855" i="5"/>
  <c r="D854" i="5"/>
  <c r="M853" i="5" s="1"/>
  <c r="C854" i="5"/>
  <c r="L853" i="5" s="1"/>
  <c r="B854" i="5"/>
  <c r="K853" i="5" s="1"/>
  <c r="A854" i="5"/>
  <c r="D853" i="5"/>
  <c r="M852" i="5" s="1"/>
  <c r="C853" i="5"/>
  <c r="L852" i="5" s="1"/>
  <c r="B853" i="5"/>
  <c r="K852" i="5" s="1"/>
  <c r="A853" i="5"/>
  <c r="D852" i="5"/>
  <c r="M851" i="5" s="1"/>
  <c r="C852" i="5"/>
  <c r="L851" i="5" s="1"/>
  <c r="B852" i="5"/>
  <c r="K851" i="5" s="1"/>
  <c r="A852" i="5"/>
  <c r="D851" i="5"/>
  <c r="M850" i="5" s="1"/>
  <c r="C851" i="5"/>
  <c r="L850" i="5" s="1"/>
  <c r="B851" i="5"/>
  <c r="K850" i="5" s="1"/>
  <c r="A851" i="5"/>
  <c r="D850" i="5"/>
  <c r="M849" i="5" s="1"/>
  <c r="C850" i="5"/>
  <c r="L849" i="5" s="1"/>
  <c r="B850" i="5"/>
  <c r="K849" i="5" s="1"/>
  <c r="A850" i="5"/>
  <c r="D849" i="5"/>
  <c r="M848" i="5" s="1"/>
  <c r="C849" i="5"/>
  <c r="L848" i="5" s="1"/>
  <c r="B849" i="5"/>
  <c r="K848" i="5" s="1"/>
  <c r="A849" i="5"/>
  <c r="D848" i="5"/>
  <c r="M847" i="5" s="1"/>
  <c r="C848" i="5"/>
  <c r="L847" i="5" s="1"/>
  <c r="B848" i="5"/>
  <c r="K847" i="5" s="1"/>
  <c r="A848" i="5"/>
  <c r="D847" i="5"/>
  <c r="M846" i="5" s="1"/>
  <c r="C847" i="5"/>
  <c r="L846" i="5" s="1"/>
  <c r="B847" i="5"/>
  <c r="K846" i="5" s="1"/>
  <c r="A847" i="5"/>
  <c r="D846" i="5"/>
  <c r="M845" i="5" s="1"/>
  <c r="C846" i="5"/>
  <c r="L845" i="5" s="1"/>
  <c r="B846" i="5"/>
  <c r="K845" i="5" s="1"/>
  <c r="A846" i="5"/>
  <c r="D845" i="5"/>
  <c r="M844" i="5" s="1"/>
  <c r="C845" i="5"/>
  <c r="L844" i="5" s="1"/>
  <c r="B845" i="5"/>
  <c r="K844" i="5" s="1"/>
  <c r="A845" i="5"/>
  <c r="D844" i="5"/>
  <c r="M843" i="5" s="1"/>
  <c r="C844" i="5"/>
  <c r="L843" i="5" s="1"/>
  <c r="B844" i="5"/>
  <c r="K843" i="5" s="1"/>
  <c r="A844" i="5"/>
  <c r="D843" i="5"/>
  <c r="M842" i="5" s="1"/>
  <c r="C843" i="5"/>
  <c r="L842" i="5" s="1"/>
  <c r="B843" i="5"/>
  <c r="K842" i="5" s="1"/>
  <c r="A843" i="5"/>
  <c r="D842" i="5"/>
  <c r="M841" i="5" s="1"/>
  <c r="C842" i="5"/>
  <c r="L841" i="5" s="1"/>
  <c r="B842" i="5"/>
  <c r="K841" i="5" s="1"/>
  <c r="A842" i="5"/>
  <c r="D841" i="5"/>
  <c r="M840" i="5" s="1"/>
  <c r="C841" i="5"/>
  <c r="L840" i="5" s="1"/>
  <c r="B841" i="5"/>
  <c r="K840" i="5" s="1"/>
  <c r="A841" i="5"/>
  <c r="D840" i="5"/>
  <c r="M839" i="5" s="1"/>
  <c r="C840" i="5"/>
  <c r="L839" i="5" s="1"/>
  <c r="B840" i="5"/>
  <c r="K839" i="5" s="1"/>
  <c r="A840" i="5"/>
  <c r="D839" i="5"/>
  <c r="M838" i="5" s="1"/>
  <c r="C839" i="5"/>
  <c r="L838" i="5" s="1"/>
  <c r="B839" i="5"/>
  <c r="K838" i="5" s="1"/>
  <c r="A839" i="5"/>
  <c r="D838" i="5"/>
  <c r="M837" i="5" s="1"/>
  <c r="C838" i="5"/>
  <c r="L837" i="5" s="1"/>
  <c r="B838" i="5"/>
  <c r="K837" i="5" s="1"/>
  <c r="A838" i="5"/>
  <c r="D837" i="5"/>
  <c r="M836" i="5" s="1"/>
  <c r="C837" i="5"/>
  <c r="L836" i="5" s="1"/>
  <c r="B837" i="5"/>
  <c r="K836" i="5" s="1"/>
  <c r="A837" i="5"/>
  <c r="D836" i="5"/>
  <c r="M835" i="5" s="1"/>
  <c r="C836" i="5"/>
  <c r="L835" i="5" s="1"/>
  <c r="B836" i="5"/>
  <c r="K835" i="5" s="1"/>
  <c r="A836" i="5"/>
  <c r="D835" i="5"/>
  <c r="M834" i="5" s="1"/>
  <c r="C835" i="5"/>
  <c r="L834" i="5" s="1"/>
  <c r="B835" i="5"/>
  <c r="K834" i="5" s="1"/>
  <c r="A835" i="5"/>
  <c r="D834" i="5"/>
  <c r="M833" i="5" s="1"/>
  <c r="C834" i="5"/>
  <c r="L833" i="5" s="1"/>
  <c r="B834" i="5"/>
  <c r="K833" i="5" s="1"/>
  <c r="A834" i="5"/>
  <c r="D833" i="5"/>
  <c r="M832" i="5" s="1"/>
  <c r="C833" i="5"/>
  <c r="L832" i="5" s="1"/>
  <c r="B833" i="5"/>
  <c r="K832" i="5" s="1"/>
  <c r="A833" i="5"/>
  <c r="D832" i="5"/>
  <c r="M831" i="5" s="1"/>
  <c r="C832" i="5"/>
  <c r="L831" i="5" s="1"/>
  <c r="B832" i="5"/>
  <c r="K831" i="5" s="1"/>
  <c r="A832" i="5"/>
  <c r="D831" i="5"/>
  <c r="M830" i="5" s="1"/>
  <c r="C831" i="5"/>
  <c r="L830" i="5" s="1"/>
  <c r="B831" i="5"/>
  <c r="K830" i="5" s="1"/>
  <c r="A831" i="5"/>
  <c r="D830" i="5"/>
  <c r="M829" i="5" s="1"/>
  <c r="C830" i="5"/>
  <c r="L829" i="5" s="1"/>
  <c r="B830" i="5"/>
  <c r="K829" i="5" s="1"/>
  <c r="A830" i="5"/>
  <c r="D829" i="5"/>
  <c r="M828" i="5" s="1"/>
  <c r="C829" i="5"/>
  <c r="L828" i="5" s="1"/>
  <c r="B829" i="5"/>
  <c r="K828" i="5" s="1"/>
  <c r="A829" i="5"/>
  <c r="D828" i="5"/>
  <c r="M827" i="5" s="1"/>
  <c r="C828" i="5"/>
  <c r="L827" i="5" s="1"/>
  <c r="B828" i="5"/>
  <c r="K827" i="5" s="1"/>
  <c r="A828" i="5"/>
  <c r="D827" i="5"/>
  <c r="M826" i="5" s="1"/>
  <c r="C827" i="5"/>
  <c r="L826" i="5" s="1"/>
  <c r="B827" i="5"/>
  <c r="K826" i="5" s="1"/>
  <c r="A827" i="5"/>
  <c r="D826" i="5"/>
  <c r="M825" i="5" s="1"/>
  <c r="C826" i="5"/>
  <c r="L825" i="5" s="1"/>
  <c r="B826" i="5"/>
  <c r="K825" i="5" s="1"/>
  <c r="A826" i="5"/>
  <c r="D825" i="5"/>
  <c r="M824" i="5" s="1"/>
  <c r="C825" i="5"/>
  <c r="L824" i="5" s="1"/>
  <c r="B825" i="5"/>
  <c r="K824" i="5" s="1"/>
  <c r="A825" i="5"/>
  <c r="D824" i="5"/>
  <c r="M823" i="5" s="1"/>
  <c r="C824" i="5"/>
  <c r="L823" i="5" s="1"/>
  <c r="B824" i="5"/>
  <c r="K823" i="5" s="1"/>
  <c r="A824" i="5"/>
  <c r="D823" i="5"/>
  <c r="M822" i="5" s="1"/>
  <c r="C823" i="5"/>
  <c r="L822" i="5" s="1"/>
  <c r="B823" i="5"/>
  <c r="K822" i="5" s="1"/>
  <c r="A823" i="5"/>
  <c r="D822" i="5"/>
  <c r="M821" i="5" s="1"/>
  <c r="C822" i="5"/>
  <c r="L821" i="5" s="1"/>
  <c r="B822" i="5"/>
  <c r="K821" i="5" s="1"/>
  <c r="A822" i="5"/>
  <c r="D821" i="5"/>
  <c r="M820" i="5" s="1"/>
  <c r="C821" i="5"/>
  <c r="L820" i="5" s="1"/>
  <c r="B821" i="5"/>
  <c r="K820" i="5" s="1"/>
  <c r="A821" i="5"/>
  <c r="D820" i="5"/>
  <c r="M819" i="5" s="1"/>
  <c r="C820" i="5"/>
  <c r="L819" i="5" s="1"/>
  <c r="B820" i="5"/>
  <c r="K819" i="5" s="1"/>
  <c r="A820" i="5"/>
  <c r="D819" i="5"/>
  <c r="M818" i="5" s="1"/>
  <c r="C819" i="5"/>
  <c r="L818" i="5" s="1"/>
  <c r="B819" i="5"/>
  <c r="K818" i="5" s="1"/>
  <c r="A819" i="5"/>
  <c r="D818" i="5"/>
  <c r="M817" i="5" s="1"/>
  <c r="C818" i="5"/>
  <c r="L817" i="5" s="1"/>
  <c r="B818" i="5"/>
  <c r="K817" i="5" s="1"/>
  <c r="A818" i="5"/>
  <c r="D817" i="5"/>
  <c r="M816" i="5" s="1"/>
  <c r="C817" i="5"/>
  <c r="L816" i="5" s="1"/>
  <c r="B817" i="5"/>
  <c r="K816" i="5" s="1"/>
  <c r="A817" i="5"/>
  <c r="D816" i="5"/>
  <c r="M815" i="5" s="1"/>
  <c r="C816" i="5"/>
  <c r="L815" i="5" s="1"/>
  <c r="B816" i="5"/>
  <c r="K815" i="5" s="1"/>
  <c r="A816" i="5"/>
  <c r="D815" i="5"/>
  <c r="M814" i="5" s="1"/>
  <c r="C815" i="5"/>
  <c r="L814" i="5" s="1"/>
  <c r="B815" i="5"/>
  <c r="K814" i="5" s="1"/>
  <c r="A815" i="5"/>
  <c r="D814" i="5"/>
  <c r="M813" i="5" s="1"/>
  <c r="C814" i="5"/>
  <c r="L813" i="5" s="1"/>
  <c r="B814" i="5"/>
  <c r="K813" i="5" s="1"/>
  <c r="A814" i="5"/>
  <c r="D813" i="5"/>
  <c r="M812" i="5" s="1"/>
  <c r="C813" i="5"/>
  <c r="L812" i="5" s="1"/>
  <c r="B813" i="5"/>
  <c r="K812" i="5" s="1"/>
  <c r="A813" i="5"/>
  <c r="D812" i="5"/>
  <c r="M811" i="5" s="1"/>
  <c r="C812" i="5"/>
  <c r="L811" i="5" s="1"/>
  <c r="B812" i="5"/>
  <c r="K811" i="5" s="1"/>
  <c r="A812" i="5"/>
  <c r="D811" i="5"/>
  <c r="M810" i="5" s="1"/>
  <c r="C811" i="5"/>
  <c r="L810" i="5" s="1"/>
  <c r="B811" i="5"/>
  <c r="K810" i="5" s="1"/>
  <c r="A811" i="5"/>
  <c r="D810" i="5"/>
  <c r="M809" i="5" s="1"/>
  <c r="C810" i="5"/>
  <c r="L809" i="5" s="1"/>
  <c r="B810" i="5"/>
  <c r="K809" i="5" s="1"/>
  <c r="A810" i="5"/>
  <c r="D809" i="5"/>
  <c r="M808" i="5" s="1"/>
  <c r="C809" i="5"/>
  <c r="L808" i="5" s="1"/>
  <c r="B809" i="5"/>
  <c r="K808" i="5" s="1"/>
  <c r="A809" i="5"/>
  <c r="D808" i="5"/>
  <c r="M807" i="5" s="1"/>
  <c r="C808" i="5"/>
  <c r="L807" i="5" s="1"/>
  <c r="B808" i="5"/>
  <c r="K807" i="5" s="1"/>
  <c r="A808" i="5"/>
  <c r="D807" i="5"/>
  <c r="M806" i="5" s="1"/>
  <c r="C807" i="5"/>
  <c r="L806" i="5" s="1"/>
  <c r="B807" i="5"/>
  <c r="K806" i="5" s="1"/>
  <c r="A807" i="5"/>
  <c r="D806" i="5"/>
  <c r="M805" i="5" s="1"/>
  <c r="C806" i="5"/>
  <c r="L805" i="5" s="1"/>
  <c r="B806" i="5"/>
  <c r="K805" i="5" s="1"/>
  <c r="A806" i="5"/>
  <c r="D805" i="5"/>
  <c r="M804" i="5" s="1"/>
  <c r="C805" i="5"/>
  <c r="L804" i="5" s="1"/>
  <c r="B805" i="5"/>
  <c r="K804" i="5" s="1"/>
  <c r="A805" i="5"/>
  <c r="D804" i="5"/>
  <c r="M803" i="5" s="1"/>
  <c r="C804" i="5"/>
  <c r="L803" i="5" s="1"/>
  <c r="B804" i="5"/>
  <c r="K803" i="5" s="1"/>
  <c r="A804" i="5"/>
  <c r="D803" i="5"/>
  <c r="M802" i="5" s="1"/>
  <c r="C803" i="5"/>
  <c r="L802" i="5" s="1"/>
  <c r="B803" i="5"/>
  <c r="K802" i="5" s="1"/>
  <c r="A803" i="5"/>
  <c r="D802" i="5"/>
  <c r="M801" i="5" s="1"/>
  <c r="C802" i="5"/>
  <c r="L801" i="5" s="1"/>
  <c r="B802" i="5"/>
  <c r="K801" i="5" s="1"/>
  <c r="A802" i="5"/>
  <c r="D801" i="5"/>
  <c r="M800" i="5" s="1"/>
  <c r="C801" i="5"/>
  <c r="L800" i="5" s="1"/>
  <c r="B801" i="5"/>
  <c r="K800" i="5" s="1"/>
  <c r="A801" i="5"/>
  <c r="D800" i="5"/>
  <c r="M799" i="5" s="1"/>
  <c r="C800" i="5"/>
  <c r="L799" i="5" s="1"/>
  <c r="B800" i="5"/>
  <c r="K799" i="5" s="1"/>
  <c r="A800" i="5"/>
  <c r="D799" i="5"/>
  <c r="M798" i="5" s="1"/>
  <c r="C799" i="5"/>
  <c r="L798" i="5" s="1"/>
  <c r="B799" i="5"/>
  <c r="K798" i="5" s="1"/>
  <c r="A799" i="5"/>
  <c r="D798" i="5"/>
  <c r="M797" i="5" s="1"/>
  <c r="C798" i="5"/>
  <c r="L797" i="5" s="1"/>
  <c r="B798" i="5"/>
  <c r="K797" i="5" s="1"/>
  <c r="A798" i="5"/>
  <c r="D797" i="5"/>
  <c r="M796" i="5" s="1"/>
  <c r="C797" i="5"/>
  <c r="L796" i="5" s="1"/>
  <c r="B797" i="5"/>
  <c r="K796" i="5" s="1"/>
  <c r="A797" i="5"/>
  <c r="D796" i="5"/>
  <c r="M795" i="5" s="1"/>
  <c r="C796" i="5"/>
  <c r="L795" i="5" s="1"/>
  <c r="B796" i="5"/>
  <c r="K795" i="5" s="1"/>
  <c r="A796" i="5"/>
  <c r="D795" i="5"/>
  <c r="M794" i="5" s="1"/>
  <c r="C795" i="5"/>
  <c r="L794" i="5" s="1"/>
  <c r="B795" i="5"/>
  <c r="K794" i="5" s="1"/>
  <c r="A795" i="5"/>
  <c r="D794" i="5"/>
  <c r="M793" i="5" s="1"/>
  <c r="C794" i="5"/>
  <c r="L793" i="5" s="1"/>
  <c r="B794" i="5"/>
  <c r="K793" i="5" s="1"/>
  <c r="A794" i="5"/>
  <c r="D793" i="5"/>
  <c r="M792" i="5" s="1"/>
  <c r="C793" i="5"/>
  <c r="L792" i="5" s="1"/>
  <c r="B793" i="5"/>
  <c r="K792" i="5" s="1"/>
  <c r="A793" i="5"/>
  <c r="D792" i="5"/>
  <c r="M791" i="5" s="1"/>
  <c r="C792" i="5"/>
  <c r="L791" i="5" s="1"/>
  <c r="B792" i="5"/>
  <c r="K791" i="5" s="1"/>
  <c r="A792" i="5"/>
  <c r="D791" i="5"/>
  <c r="M790" i="5" s="1"/>
  <c r="C791" i="5"/>
  <c r="L790" i="5" s="1"/>
  <c r="B791" i="5"/>
  <c r="K790" i="5" s="1"/>
  <c r="A791" i="5"/>
  <c r="D790" i="5"/>
  <c r="M789" i="5" s="1"/>
  <c r="C790" i="5"/>
  <c r="L789" i="5" s="1"/>
  <c r="B790" i="5"/>
  <c r="K789" i="5" s="1"/>
  <c r="A790" i="5"/>
  <c r="D789" i="5"/>
  <c r="M788" i="5" s="1"/>
  <c r="C789" i="5"/>
  <c r="L788" i="5" s="1"/>
  <c r="B789" i="5"/>
  <c r="K788" i="5" s="1"/>
  <c r="A789" i="5"/>
  <c r="D788" i="5"/>
  <c r="M787" i="5" s="1"/>
  <c r="C788" i="5"/>
  <c r="L787" i="5" s="1"/>
  <c r="B788" i="5"/>
  <c r="K787" i="5" s="1"/>
  <c r="A788" i="5"/>
  <c r="D787" i="5"/>
  <c r="M786" i="5" s="1"/>
  <c r="C787" i="5"/>
  <c r="L786" i="5" s="1"/>
  <c r="B787" i="5"/>
  <c r="K786" i="5" s="1"/>
  <c r="A787" i="5"/>
  <c r="D786" i="5"/>
  <c r="M785" i="5" s="1"/>
  <c r="C786" i="5"/>
  <c r="L785" i="5" s="1"/>
  <c r="B786" i="5"/>
  <c r="K785" i="5" s="1"/>
  <c r="A786" i="5"/>
  <c r="D785" i="5"/>
  <c r="M784" i="5" s="1"/>
  <c r="C785" i="5"/>
  <c r="L784" i="5" s="1"/>
  <c r="B785" i="5"/>
  <c r="K784" i="5" s="1"/>
  <c r="A785" i="5"/>
  <c r="D784" i="5"/>
  <c r="M783" i="5" s="1"/>
  <c r="C784" i="5"/>
  <c r="L783" i="5" s="1"/>
  <c r="B784" i="5"/>
  <c r="K783" i="5" s="1"/>
  <c r="A784" i="5"/>
  <c r="D783" i="5"/>
  <c r="M782" i="5" s="1"/>
  <c r="C783" i="5"/>
  <c r="L782" i="5" s="1"/>
  <c r="B783" i="5"/>
  <c r="K782" i="5" s="1"/>
  <c r="A783" i="5"/>
  <c r="D782" i="5"/>
  <c r="M781" i="5" s="1"/>
  <c r="C782" i="5"/>
  <c r="L781" i="5" s="1"/>
  <c r="B782" i="5"/>
  <c r="K781" i="5" s="1"/>
  <c r="A782" i="5"/>
  <c r="D781" i="5"/>
  <c r="M780" i="5" s="1"/>
  <c r="C781" i="5"/>
  <c r="L780" i="5" s="1"/>
  <c r="B781" i="5"/>
  <c r="K780" i="5" s="1"/>
  <c r="A781" i="5"/>
  <c r="D780" i="5"/>
  <c r="M779" i="5" s="1"/>
  <c r="C780" i="5"/>
  <c r="L779" i="5" s="1"/>
  <c r="B780" i="5"/>
  <c r="K779" i="5" s="1"/>
  <c r="A780" i="5"/>
  <c r="D779" i="5"/>
  <c r="M778" i="5" s="1"/>
  <c r="C779" i="5"/>
  <c r="L778" i="5" s="1"/>
  <c r="B779" i="5"/>
  <c r="K778" i="5" s="1"/>
  <c r="A779" i="5"/>
  <c r="D778" i="5"/>
  <c r="M777" i="5" s="1"/>
  <c r="C778" i="5"/>
  <c r="L777" i="5" s="1"/>
  <c r="B778" i="5"/>
  <c r="K777" i="5" s="1"/>
  <c r="A778" i="5"/>
  <c r="D777" i="5"/>
  <c r="M776" i="5" s="1"/>
  <c r="C777" i="5"/>
  <c r="L776" i="5" s="1"/>
  <c r="B777" i="5"/>
  <c r="K776" i="5" s="1"/>
  <c r="A777" i="5"/>
  <c r="D776" i="5"/>
  <c r="M775" i="5" s="1"/>
  <c r="C776" i="5"/>
  <c r="L775" i="5" s="1"/>
  <c r="B776" i="5"/>
  <c r="K775" i="5" s="1"/>
  <c r="A776" i="5"/>
  <c r="D775" i="5"/>
  <c r="M774" i="5" s="1"/>
  <c r="C775" i="5"/>
  <c r="L774" i="5" s="1"/>
  <c r="B775" i="5"/>
  <c r="K774" i="5" s="1"/>
  <c r="A775" i="5"/>
  <c r="D774" i="5"/>
  <c r="M773" i="5" s="1"/>
  <c r="C774" i="5"/>
  <c r="L773" i="5" s="1"/>
  <c r="B774" i="5"/>
  <c r="K773" i="5" s="1"/>
  <c r="A774" i="5"/>
  <c r="D773" i="5"/>
  <c r="M772" i="5" s="1"/>
  <c r="C773" i="5"/>
  <c r="L772" i="5" s="1"/>
  <c r="B773" i="5"/>
  <c r="K772" i="5" s="1"/>
  <c r="A773" i="5"/>
  <c r="D772" i="5"/>
  <c r="M771" i="5" s="1"/>
  <c r="C772" i="5"/>
  <c r="L771" i="5" s="1"/>
  <c r="B772" i="5"/>
  <c r="K771" i="5" s="1"/>
  <c r="A772" i="5"/>
  <c r="D771" i="5"/>
  <c r="M770" i="5" s="1"/>
  <c r="C771" i="5"/>
  <c r="L770" i="5" s="1"/>
  <c r="B771" i="5"/>
  <c r="K770" i="5" s="1"/>
  <c r="A771" i="5"/>
  <c r="D770" i="5"/>
  <c r="M769" i="5" s="1"/>
  <c r="C770" i="5"/>
  <c r="L769" i="5" s="1"/>
  <c r="B770" i="5"/>
  <c r="K769" i="5" s="1"/>
  <c r="A770" i="5"/>
  <c r="D769" i="5"/>
  <c r="M768" i="5" s="1"/>
  <c r="C769" i="5"/>
  <c r="L768" i="5" s="1"/>
  <c r="B769" i="5"/>
  <c r="K768" i="5" s="1"/>
  <c r="A769" i="5"/>
  <c r="D768" i="5"/>
  <c r="M767" i="5" s="1"/>
  <c r="C768" i="5"/>
  <c r="L767" i="5" s="1"/>
  <c r="B768" i="5"/>
  <c r="K767" i="5" s="1"/>
  <c r="A768" i="5"/>
  <c r="D767" i="5"/>
  <c r="M766" i="5" s="1"/>
  <c r="C767" i="5"/>
  <c r="L766" i="5" s="1"/>
  <c r="B767" i="5"/>
  <c r="K766" i="5" s="1"/>
  <c r="A767" i="5"/>
  <c r="D766" i="5"/>
  <c r="M765" i="5" s="1"/>
  <c r="C766" i="5"/>
  <c r="L765" i="5" s="1"/>
  <c r="B766" i="5"/>
  <c r="K765" i="5" s="1"/>
  <c r="A766" i="5"/>
  <c r="D765" i="5"/>
  <c r="M764" i="5" s="1"/>
  <c r="C765" i="5"/>
  <c r="L764" i="5" s="1"/>
  <c r="B765" i="5"/>
  <c r="K764" i="5" s="1"/>
  <c r="A765" i="5"/>
  <c r="D764" i="5"/>
  <c r="M763" i="5" s="1"/>
  <c r="C764" i="5"/>
  <c r="L763" i="5" s="1"/>
  <c r="B764" i="5"/>
  <c r="K763" i="5" s="1"/>
  <c r="A764" i="5"/>
  <c r="D763" i="5"/>
  <c r="M762" i="5" s="1"/>
  <c r="C763" i="5"/>
  <c r="L762" i="5" s="1"/>
  <c r="B763" i="5"/>
  <c r="K762" i="5" s="1"/>
  <c r="A763" i="5"/>
  <c r="D762" i="5"/>
  <c r="M761" i="5" s="1"/>
  <c r="C762" i="5"/>
  <c r="L761" i="5" s="1"/>
  <c r="B762" i="5"/>
  <c r="K761" i="5" s="1"/>
  <c r="A762" i="5"/>
  <c r="D761" i="5"/>
  <c r="M760" i="5" s="1"/>
  <c r="C761" i="5"/>
  <c r="L760" i="5" s="1"/>
  <c r="B761" i="5"/>
  <c r="K760" i="5" s="1"/>
  <c r="A761" i="5"/>
  <c r="D760" i="5"/>
  <c r="M759" i="5" s="1"/>
  <c r="C760" i="5"/>
  <c r="L759" i="5" s="1"/>
  <c r="B760" i="5"/>
  <c r="K759" i="5" s="1"/>
  <c r="A760" i="5"/>
  <c r="D759" i="5"/>
  <c r="M758" i="5" s="1"/>
  <c r="C759" i="5"/>
  <c r="L758" i="5" s="1"/>
  <c r="B759" i="5"/>
  <c r="K758" i="5" s="1"/>
  <c r="A759" i="5"/>
  <c r="D758" i="5"/>
  <c r="M757" i="5" s="1"/>
  <c r="C758" i="5"/>
  <c r="L757" i="5" s="1"/>
  <c r="B758" i="5"/>
  <c r="K757" i="5" s="1"/>
  <c r="A758" i="5"/>
  <c r="D757" i="5"/>
  <c r="M756" i="5" s="1"/>
  <c r="C757" i="5"/>
  <c r="L756" i="5" s="1"/>
  <c r="B757" i="5"/>
  <c r="K756" i="5" s="1"/>
  <c r="A757" i="5"/>
  <c r="D756" i="5"/>
  <c r="M755" i="5" s="1"/>
  <c r="C756" i="5"/>
  <c r="L755" i="5" s="1"/>
  <c r="B756" i="5"/>
  <c r="K755" i="5" s="1"/>
  <c r="A756" i="5"/>
  <c r="D755" i="5"/>
  <c r="M754" i="5" s="1"/>
  <c r="C755" i="5"/>
  <c r="L754" i="5" s="1"/>
  <c r="B755" i="5"/>
  <c r="K754" i="5" s="1"/>
  <c r="A755" i="5"/>
  <c r="D754" i="5"/>
  <c r="M753" i="5" s="1"/>
  <c r="C754" i="5"/>
  <c r="L753" i="5" s="1"/>
  <c r="B754" i="5"/>
  <c r="K753" i="5" s="1"/>
  <c r="A754" i="5"/>
  <c r="D753" i="5"/>
  <c r="M752" i="5" s="1"/>
  <c r="C753" i="5"/>
  <c r="L752" i="5" s="1"/>
  <c r="B753" i="5"/>
  <c r="K752" i="5" s="1"/>
  <c r="A753" i="5"/>
  <c r="D752" i="5"/>
  <c r="M751" i="5" s="1"/>
  <c r="C752" i="5"/>
  <c r="L751" i="5" s="1"/>
  <c r="B752" i="5"/>
  <c r="K751" i="5" s="1"/>
  <c r="A752" i="5"/>
  <c r="D751" i="5"/>
  <c r="M750" i="5" s="1"/>
  <c r="C751" i="5"/>
  <c r="L750" i="5" s="1"/>
  <c r="B751" i="5"/>
  <c r="K750" i="5" s="1"/>
  <c r="A751" i="5"/>
  <c r="D750" i="5"/>
  <c r="M749" i="5" s="1"/>
  <c r="C750" i="5"/>
  <c r="L749" i="5" s="1"/>
  <c r="B750" i="5"/>
  <c r="K749" i="5" s="1"/>
  <c r="A750" i="5"/>
  <c r="D749" i="5"/>
  <c r="M748" i="5" s="1"/>
  <c r="C749" i="5"/>
  <c r="L748" i="5" s="1"/>
  <c r="B749" i="5"/>
  <c r="K748" i="5" s="1"/>
  <c r="A749" i="5"/>
  <c r="D748" i="5"/>
  <c r="M747" i="5" s="1"/>
  <c r="C748" i="5"/>
  <c r="L747" i="5" s="1"/>
  <c r="B748" i="5"/>
  <c r="K747" i="5" s="1"/>
  <c r="A748" i="5"/>
  <c r="D747" i="5"/>
  <c r="M746" i="5" s="1"/>
  <c r="C747" i="5"/>
  <c r="L746" i="5" s="1"/>
  <c r="B747" i="5"/>
  <c r="K746" i="5" s="1"/>
  <c r="A747" i="5"/>
  <c r="D746" i="5"/>
  <c r="M745" i="5" s="1"/>
  <c r="C746" i="5"/>
  <c r="L745" i="5" s="1"/>
  <c r="B746" i="5"/>
  <c r="K745" i="5" s="1"/>
  <c r="A746" i="5"/>
  <c r="D745" i="5"/>
  <c r="M744" i="5" s="1"/>
  <c r="C745" i="5"/>
  <c r="L744" i="5" s="1"/>
  <c r="B745" i="5"/>
  <c r="K744" i="5" s="1"/>
  <c r="A745" i="5"/>
  <c r="D744" i="5"/>
  <c r="M743" i="5" s="1"/>
  <c r="C744" i="5"/>
  <c r="L743" i="5" s="1"/>
  <c r="B744" i="5"/>
  <c r="K743" i="5" s="1"/>
  <c r="A744" i="5"/>
  <c r="D743" i="5"/>
  <c r="M742" i="5" s="1"/>
  <c r="C743" i="5"/>
  <c r="L742" i="5" s="1"/>
  <c r="B743" i="5"/>
  <c r="K742" i="5" s="1"/>
  <c r="A743" i="5"/>
  <c r="D742" i="5"/>
  <c r="M741" i="5" s="1"/>
  <c r="C742" i="5"/>
  <c r="L741" i="5" s="1"/>
  <c r="B742" i="5"/>
  <c r="K741" i="5" s="1"/>
  <c r="A742" i="5"/>
  <c r="D741" i="5"/>
  <c r="M740" i="5" s="1"/>
  <c r="C741" i="5"/>
  <c r="L740" i="5" s="1"/>
  <c r="B741" i="5"/>
  <c r="K740" i="5" s="1"/>
  <c r="A741" i="5"/>
  <c r="D740" i="5"/>
  <c r="M739" i="5" s="1"/>
  <c r="C740" i="5"/>
  <c r="L739" i="5" s="1"/>
  <c r="B740" i="5"/>
  <c r="K739" i="5" s="1"/>
  <c r="A740" i="5"/>
  <c r="D739" i="5"/>
  <c r="M738" i="5" s="1"/>
  <c r="C739" i="5"/>
  <c r="L738" i="5" s="1"/>
  <c r="B739" i="5"/>
  <c r="K738" i="5" s="1"/>
  <c r="A739" i="5"/>
  <c r="D738" i="5"/>
  <c r="M737" i="5" s="1"/>
  <c r="C738" i="5"/>
  <c r="L737" i="5" s="1"/>
  <c r="B738" i="5"/>
  <c r="K737" i="5" s="1"/>
  <c r="A738" i="5"/>
  <c r="D737" i="5"/>
  <c r="M736" i="5" s="1"/>
  <c r="C737" i="5"/>
  <c r="L736" i="5" s="1"/>
  <c r="B737" i="5"/>
  <c r="K736" i="5" s="1"/>
  <c r="A737" i="5"/>
  <c r="D736" i="5"/>
  <c r="M735" i="5" s="1"/>
  <c r="C736" i="5"/>
  <c r="L735" i="5" s="1"/>
  <c r="B736" i="5"/>
  <c r="K735" i="5" s="1"/>
  <c r="A736" i="5"/>
  <c r="D735" i="5"/>
  <c r="M734" i="5" s="1"/>
  <c r="C735" i="5"/>
  <c r="L734" i="5" s="1"/>
  <c r="B735" i="5"/>
  <c r="K734" i="5" s="1"/>
  <c r="A735" i="5"/>
  <c r="D734" i="5"/>
  <c r="M733" i="5" s="1"/>
  <c r="C734" i="5"/>
  <c r="L733" i="5" s="1"/>
  <c r="B734" i="5"/>
  <c r="K733" i="5" s="1"/>
  <c r="A734" i="5"/>
  <c r="D733" i="5"/>
  <c r="M732" i="5" s="1"/>
  <c r="C733" i="5"/>
  <c r="L732" i="5" s="1"/>
  <c r="B733" i="5"/>
  <c r="K732" i="5" s="1"/>
  <c r="A733" i="5"/>
  <c r="D732" i="5"/>
  <c r="M731" i="5" s="1"/>
  <c r="C732" i="5"/>
  <c r="L731" i="5" s="1"/>
  <c r="B732" i="5"/>
  <c r="K731" i="5" s="1"/>
  <c r="A732" i="5"/>
  <c r="D731" i="5"/>
  <c r="M730" i="5" s="1"/>
  <c r="C731" i="5"/>
  <c r="L730" i="5" s="1"/>
  <c r="B731" i="5"/>
  <c r="K730" i="5" s="1"/>
  <c r="A731" i="5"/>
  <c r="D730" i="5"/>
  <c r="M729" i="5" s="1"/>
  <c r="C730" i="5"/>
  <c r="L729" i="5" s="1"/>
  <c r="B730" i="5"/>
  <c r="K729" i="5" s="1"/>
  <c r="A730" i="5"/>
  <c r="D729" i="5"/>
  <c r="M728" i="5" s="1"/>
  <c r="C729" i="5"/>
  <c r="L728" i="5" s="1"/>
  <c r="B729" i="5"/>
  <c r="K728" i="5" s="1"/>
  <c r="A729" i="5"/>
  <c r="D728" i="5"/>
  <c r="M727" i="5" s="1"/>
  <c r="C728" i="5"/>
  <c r="L727" i="5" s="1"/>
  <c r="B728" i="5"/>
  <c r="K727" i="5" s="1"/>
  <c r="A728" i="5"/>
  <c r="D727" i="5"/>
  <c r="M726" i="5" s="1"/>
  <c r="C727" i="5"/>
  <c r="L726" i="5" s="1"/>
  <c r="B727" i="5"/>
  <c r="K726" i="5" s="1"/>
  <c r="A727" i="5"/>
  <c r="D726" i="5"/>
  <c r="M725" i="5" s="1"/>
  <c r="C726" i="5"/>
  <c r="L725" i="5" s="1"/>
  <c r="B726" i="5"/>
  <c r="K725" i="5" s="1"/>
  <c r="A726" i="5"/>
  <c r="D725" i="5"/>
  <c r="M724" i="5" s="1"/>
  <c r="C725" i="5"/>
  <c r="L724" i="5" s="1"/>
  <c r="B725" i="5"/>
  <c r="K724" i="5" s="1"/>
  <c r="A725" i="5"/>
  <c r="D724" i="5"/>
  <c r="M723" i="5" s="1"/>
  <c r="C724" i="5"/>
  <c r="L723" i="5" s="1"/>
  <c r="B724" i="5"/>
  <c r="K723" i="5" s="1"/>
  <c r="A724" i="5"/>
  <c r="D723" i="5"/>
  <c r="M722" i="5" s="1"/>
  <c r="C723" i="5"/>
  <c r="L722" i="5" s="1"/>
  <c r="B723" i="5"/>
  <c r="K722" i="5" s="1"/>
  <c r="A723" i="5"/>
  <c r="D722" i="5"/>
  <c r="M721" i="5" s="1"/>
  <c r="C722" i="5"/>
  <c r="L721" i="5" s="1"/>
  <c r="B722" i="5"/>
  <c r="K721" i="5" s="1"/>
  <c r="A722" i="5"/>
  <c r="D721" i="5"/>
  <c r="M720" i="5" s="1"/>
  <c r="C721" i="5"/>
  <c r="L720" i="5" s="1"/>
  <c r="B721" i="5"/>
  <c r="K720" i="5" s="1"/>
  <c r="A721" i="5"/>
  <c r="D720" i="5"/>
  <c r="M719" i="5" s="1"/>
  <c r="C720" i="5"/>
  <c r="L719" i="5" s="1"/>
  <c r="B720" i="5"/>
  <c r="K719" i="5" s="1"/>
  <c r="A720" i="5"/>
  <c r="D719" i="5"/>
  <c r="M718" i="5" s="1"/>
  <c r="C719" i="5"/>
  <c r="L718" i="5" s="1"/>
  <c r="B719" i="5"/>
  <c r="K718" i="5" s="1"/>
  <c r="A719" i="5"/>
  <c r="D718" i="5"/>
  <c r="M717" i="5" s="1"/>
  <c r="C718" i="5"/>
  <c r="L717" i="5" s="1"/>
  <c r="B718" i="5"/>
  <c r="K717" i="5" s="1"/>
  <c r="A718" i="5"/>
  <c r="D717" i="5"/>
  <c r="M716" i="5" s="1"/>
  <c r="C717" i="5"/>
  <c r="L716" i="5" s="1"/>
  <c r="B717" i="5"/>
  <c r="K716" i="5" s="1"/>
  <c r="A717" i="5"/>
  <c r="D716" i="5"/>
  <c r="M715" i="5" s="1"/>
  <c r="C716" i="5"/>
  <c r="L715" i="5" s="1"/>
  <c r="B716" i="5"/>
  <c r="K715" i="5" s="1"/>
  <c r="A716" i="5"/>
  <c r="D715" i="5"/>
  <c r="M714" i="5" s="1"/>
  <c r="C715" i="5"/>
  <c r="L714" i="5" s="1"/>
  <c r="B715" i="5"/>
  <c r="K714" i="5" s="1"/>
  <c r="A715" i="5"/>
  <c r="D714" i="5"/>
  <c r="M713" i="5" s="1"/>
  <c r="C714" i="5"/>
  <c r="L713" i="5" s="1"/>
  <c r="B714" i="5"/>
  <c r="K713" i="5" s="1"/>
  <c r="A714" i="5"/>
  <c r="D713" i="5"/>
  <c r="M712" i="5" s="1"/>
  <c r="C713" i="5"/>
  <c r="L712" i="5" s="1"/>
  <c r="B713" i="5"/>
  <c r="K712" i="5" s="1"/>
  <c r="A713" i="5"/>
  <c r="D712" i="5"/>
  <c r="M711" i="5" s="1"/>
  <c r="C712" i="5"/>
  <c r="L711" i="5" s="1"/>
  <c r="B712" i="5"/>
  <c r="K711" i="5" s="1"/>
  <c r="A712" i="5"/>
  <c r="D711" i="5"/>
  <c r="M710" i="5" s="1"/>
  <c r="C711" i="5"/>
  <c r="L710" i="5" s="1"/>
  <c r="B711" i="5"/>
  <c r="K710" i="5" s="1"/>
  <c r="A711" i="5"/>
  <c r="D710" i="5"/>
  <c r="M709" i="5" s="1"/>
  <c r="C710" i="5"/>
  <c r="L709" i="5" s="1"/>
  <c r="B710" i="5"/>
  <c r="K709" i="5" s="1"/>
  <c r="A710" i="5"/>
  <c r="D709" i="5"/>
  <c r="M708" i="5" s="1"/>
  <c r="C709" i="5"/>
  <c r="L708" i="5" s="1"/>
  <c r="B709" i="5"/>
  <c r="K708" i="5" s="1"/>
  <c r="A709" i="5"/>
  <c r="D708" i="5"/>
  <c r="M707" i="5" s="1"/>
  <c r="C708" i="5"/>
  <c r="L707" i="5" s="1"/>
  <c r="B708" i="5"/>
  <c r="K707" i="5" s="1"/>
  <c r="A708" i="5"/>
  <c r="D707" i="5"/>
  <c r="M706" i="5" s="1"/>
  <c r="C707" i="5"/>
  <c r="L706" i="5" s="1"/>
  <c r="B707" i="5"/>
  <c r="K706" i="5" s="1"/>
  <c r="A707" i="5"/>
  <c r="D706" i="5"/>
  <c r="M705" i="5" s="1"/>
  <c r="C706" i="5"/>
  <c r="L705" i="5" s="1"/>
  <c r="B706" i="5"/>
  <c r="K705" i="5" s="1"/>
  <c r="A706" i="5"/>
  <c r="D705" i="5"/>
  <c r="M704" i="5" s="1"/>
  <c r="C705" i="5"/>
  <c r="L704" i="5" s="1"/>
  <c r="B705" i="5"/>
  <c r="K704" i="5" s="1"/>
  <c r="A705" i="5"/>
  <c r="D704" i="5"/>
  <c r="M703" i="5" s="1"/>
  <c r="C704" i="5"/>
  <c r="L703" i="5" s="1"/>
  <c r="B704" i="5"/>
  <c r="K703" i="5" s="1"/>
  <c r="A704" i="5"/>
  <c r="D703" i="5"/>
  <c r="M702" i="5" s="1"/>
  <c r="C703" i="5"/>
  <c r="L702" i="5" s="1"/>
  <c r="B703" i="5"/>
  <c r="K702" i="5" s="1"/>
  <c r="A703" i="5"/>
  <c r="D702" i="5"/>
  <c r="M701" i="5" s="1"/>
  <c r="C702" i="5"/>
  <c r="L701" i="5" s="1"/>
  <c r="B702" i="5"/>
  <c r="K701" i="5" s="1"/>
  <c r="A702" i="5"/>
  <c r="D701" i="5"/>
  <c r="M700" i="5" s="1"/>
  <c r="C701" i="5"/>
  <c r="L700" i="5" s="1"/>
  <c r="B701" i="5"/>
  <c r="K700" i="5" s="1"/>
  <c r="A701" i="5"/>
  <c r="D700" i="5"/>
  <c r="M699" i="5" s="1"/>
  <c r="C700" i="5"/>
  <c r="L699" i="5" s="1"/>
  <c r="B700" i="5"/>
  <c r="K699" i="5" s="1"/>
  <c r="A700" i="5"/>
  <c r="D699" i="5"/>
  <c r="M698" i="5" s="1"/>
  <c r="C699" i="5"/>
  <c r="L698" i="5" s="1"/>
  <c r="B699" i="5"/>
  <c r="K698" i="5" s="1"/>
  <c r="A699" i="5"/>
  <c r="D698" i="5"/>
  <c r="M697" i="5" s="1"/>
  <c r="C698" i="5"/>
  <c r="L697" i="5" s="1"/>
  <c r="B698" i="5"/>
  <c r="K697" i="5" s="1"/>
  <c r="A698" i="5"/>
  <c r="D697" i="5"/>
  <c r="M696" i="5" s="1"/>
  <c r="C697" i="5"/>
  <c r="L696" i="5" s="1"/>
  <c r="B697" i="5"/>
  <c r="K696" i="5" s="1"/>
  <c r="A697" i="5"/>
  <c r="D696" i="5"/>
  <c r="M695" i="5" s="1"/>
  <c r="C696" i="5"/>
  <c r="L695" i="5" s="1"/>
  <c r="B696" i="5"/>
  <c r="K695" i="5" s="1"/>
  <c r="A696" i="5"/>
  <c r="D695" i="5"/>
  <c r="M694" i="5" s="1"/>
  <c r="C695" i="5"/>
  <c r="L694" i="5" s="1"/>
  <c r="B695" i="5"/>
  <c r="K694" i="5" s="1"/>
  <c r="A695" i="5"/>
  <c r="D694" i="5"/>
  <c r="M693" i="5" s="1"/>
  <c r="C694" i="5"/>
  <c r="L693" i="5" s="1"/>
  <c r="B694" i="5"/>
  <c r="K693" i="5" s="1"/>
  <c r="A694" i="5"/>
  <c r="D693" i="5"/>
  <c r="M692" i="5" s="1"/>
  <c r="C693" i="5"/>
  <c r="L692" i="5" s="1"/>
  <c r="B693" i="5"/>
  <c r="K692" i="5" s="1"/>
  <c r="A693" i="5"/>
  <c r="D692" i="5"/>
  <c r="M691" i="5" s="1"/>
  <c r="C692" i="5"/>
  <c r="L691" i="5" s="1"/>
  <c r="B692" i="5"/>
  <c r="K691" i="5" s="1"/>
  <c r="A692" i="5"/>
  <c r="D691" i="5"/>
  <c r="M690" i="5" s="1"/>
  <c r="C691" i="5"/>
  <c r="L690" i="5" s="1"/>
  <c r="B691" i="5"/>
  <c r="K690" i="5" s="1"/>
  <c r="A691" i="5"/>
  <c r="D690" i="5"/>
  <c r="M689" i="5" s="1"/>
  <c r="C690" i="5"/>
  <c r="L689" i="5" s="1"/>
  <c r="B690" i="5"/>
  <c r="K689" i="5" s="1"/>
  <c r="A690" i="5"/>
  <c r="D689" i="5"/>
  <c r="M688" i="5" s="1"/>
  <c r="C689" i="5"/>
  <c r="L688" i="5" s="1"/>
  <c r="B689" i="5"/>
  <c r="K688" i="5" s="1"/>
  <c r="A689" i="5"/>
  <c r="D688" i="5"/>
  <c r="M687" i="5" s="1"/>
  <c r="C688" i="5"/>
  <c r="L687" i="5" s="1"/>
  <c r="B688" i="5"/>
  <c r="K687" i="5" s="1"/>
  <c r="A688" i="5"/>
  <c r="D687" i="5"/>
  <c r="M686" i="5" s="1"/>
  <c r="C687" i="5"/>
  <c r="L686" i="5" s="1"/>
  <c r="B687" i="5"/>
  <c r="K686" i="5" s="1"/>
  <c r="A687" i="5"/>
  <c r="D686" i="5"/>
  <c r="M685" i="5" s="1"/>
  <c r="C686" i="5"/>
  <c r="L685" i="5" s="1"/>
  <c r="B686" i="5"/>
  <c r="K685" i="5" s="1"/>
  <c r="A686" i="5"/>
  <c r="D685" i="5"/>
  <c r="M684" i="5" s="1"/>
  <c r="C685" i="5"/>
  <c r="L684" i="5" s="1"/>
  <c r="B685" i="5"/>
  <c r="K684" i="5" s="1"/>
  <c r="A685" i="5"/>
  <c r="D684" i="5"/>
  <c r="M683" i="5" s="1"/>
  <c r="C684" i="5"/>
  <c r="L683" i="5" s="1"/>
  <c r="B684" i="5"/>
  <c r="K683" i="5" s="1"/>
  <c r="A684" i="5"/>
  <c r="D683" i="5"/>
  <c r="M682" i="5" s="1"/>
  <c r="C683" i="5"/>
  <c r="L682" i="5" s="1"/>
  <c r="B683" i="5"/>
  <c r="K682" i="5" s="1"/>
  <c r="A683" i="5"/>
  <c r="D682" i="5"/>
  <c r="M681" i="5" s="1"/>
  <c r="C682" i="5"/>
  <c r="L681" i="5" s="1"/>
  <c r="B682" i="5"/>
  <c r="K681" i="5" s="1"/>
  <c r="A682" i="5"/>
  <c r="D681" i="5"/>
  <c r="M680" i="5" s="1"/>
  <c r="C681" i="5"/>
  <c r="L680" i="5" s="1"/>
  <c r="B681" i="5"/>
  <c r="K680" i="5" s="1"/>
  <c r="A681" i="5"/>
  <c r="D680" i="5"/>
  <c r="M679" i="5" s="1"/>
  <c r="C680" i="5"/>
  <c r="L679" i="5" s="1"/>
  <c r="B680" i="5"/>
  <c r="K679" i="5" s="1"/>
  <c r="A680" i="5"/>
  <c r="D679" i="5"/>
  <c r="M678" i="5" s="1"/>
  <c r="C679" i="5"/>
  <c r="L678" i="5" s="1"/>
  <c r="B679" i="5"/>
  <c r="K678" i="5" s="1"/>
  <c r="A679" i="5"/>
  <c r="D678" i="5"/>
  <c r="M677" i="5" s="1"/>
  <c r="C678" i="5"/>
  <c r="L677" i="5" s="1"/>
  <c r="B678" i="5"/>
  <c r="K677" i="5" s="1"/>
  <c r="A678" i="5"/>
  <c r="D677" i="5"/>
  <c r="M676" i="5" s="1"/>
  <c r="C677" i="5"/>
  <c r="L676" i="5" s="1"/>
  <c r="B677" i="5"/>
  <c r="K676" i="5" s="1"/>
  <c r="A677" i="5"/>
  <c r="D676" i="5"/>
  <c r="M675" i="5" s="1"/>
  <c r="C676" i="5"/>
  <c r="L675" i="5" s="1"/>
  <c r="B676" i="5"/>
  <c r="K675" i="5" s="1"/>
  <c r="A676" i="5"/>
  <c r="D675" i="5"/>
  <c r="M674" i="5" s="1"/>
  <c r="C675" i="5"/>
  <c r="L674" i="5" s="1"/>
  <c r="B675" i="5"/>
  <c r="K674" i="5" s="1"/>
  <c r="A675" i="5"/>
  <c r="D674" i="5"/>
  <c r="M673" i="5" s="1"/>
  <c r="C674" i="5"/>
  <c r="L673" i="5" s="1"/>
  <c r="B674" i="5"/>
  <c r="K673" i="5" s="1"/>
  <c r="A674" i="5"/>
  <c r="D673" i="5"/>
  <c r="M672" i="5" s="1"/>
  <c r="C673" i="5"/>
  <c r="L672" i="5" s="1"/>
  <c r="B673" i="5"/>
  <c r="K672" i="5" s="1"/>
  <c r="A673" i="5"/>
  <c r="D672" i="5"/>
  <c r="M671" i="5" s="1"/>
  <c r="C672" i="5"/>
  <c r="L671" i="5" s="1"/>
  <c r="B672" i="5"/>
  <c r="K671" i="5" s="1"/>
  <c r="A672" i="5"/>
  <c r="D671" i="5"/>
  <c r="M670" i="5" s="1"/>
  <c r="C671" i="5"/>
  <c r="L670" i="5" s="1"/>
  <c r="B671" i="5"/>
  <c r="K670" i="5" s="1"/>
  <c r="A671" i="5"/>
  <c r="D670" i="5"/>
  <c r="M669" i="5" s="1"/>
  <c r="C670" i="5"/>
  <c r="L669" i="5" s="1"/>
  <c r="B670" i="5"/>
  <c r="K669" i="5" s="1"/>
  <c r="A670" i="5"/>
  <c r="D669" i="5"/>
  <c r="M668" i="5" s="1"/>
  <c r="C669" i="5"/>
  <c r="L668" i="5" s="1"/>
  <c r="B669" i="5"/>
  <c r="K668" i="5" s="1"/>
  <c r="A669" i="5"/>
  <c r="D668" i="5"/>
  <c r="M667" i="5" s="1"/>
  <c r="C668" i="5"/>
  <c r="L667" i="5" s="1"/>
  <c r="B668" i="5"/>
  <c r="K667" i="5" s="1"/>
  <c r="A668" i="5"/>
  <c r="D667" i="5"/>
  <c r="M666" i="5" s="1"/>
  <c r="C667" i="5"/>
  <c r="L666" i="5" s="1"/>
  <c r="B667" i="5"/>
  <c r="K666" i="5" s="1"/>
  <c r="A667" i="5"/>
  <c r="D666" i="5"/>
  <c r="M665" i="5" s="1"/>
  <c r="C666" i="5"/>
  <c r="L665" i="5" s="1"/>
  <c r="B666" i="5"/>
  <c r="K665" i="5" s="1"/>
  <c r="A666" i="5"/>
  <c r="D665" i="5"/>
  <c r="M664" i="5" s="1"/>
  <c r="C665" i="5"/>
  <c r="L664" i="5" s="1"/>
  <c r="B665" i="5"/>
  <c r="K664" i="5" s="1"/>
  <c r="A665" i="5"/>
  <c r="D664" i="5"/>
  <c r="M663" i="5" s="1"/>
  <c r="C664" i="5"/>
  <c r="L663" i="5" s="1"/>
  <c r="B664" i="5"/>
  <c r="K663" i="5" s="1"/>
  <c r="A664" i="5"/>
  <c r="D663" i="5"/>
  <c r="M662" i="5" s="1"/>
  <c r="C663" i="5"/>
  <c r="L662" i="5" s="1"/>
  <c r="B663" i="5"/>
  <c r="K662" i="5" s="1"/>
  <c r="A663" i="5"/>
  <c r="D662" i="5"/>
  <c r="M661" i="5" s="1"/>
  <c r="C662" i="5"/>
  <c r="L661" i="5" s="1"/>
  <c r="B662" i="5"/>
  <c r="K661" i="5" s="1"/>
  <c r="A662" i="5"/>
  <c r="D661" i="5"/>
  <c r="M660" i="5" s="1"/>
  <c r="C661" i="5"/>
  <c r="L660" i="5" s="1"/>
  <c r="B661" i="5"/>
  <c r="K660" i="5" s="1"/>
  <c r="A661" i="5"/>
  <c r="D660" i="5"/>
  <c r="M659" i="5" s="1"/>
  <c r="C660" i="5"/>
  <c r="L659" i="5" s="1"/>
  <c r="B660" i="5"/>
  <c r="K659" i="5" s="1"/>
  <c r="A660" i="5"/>
  <c r="D659" i="5"/>
  <c r="M658" i="5" s="1"/>
  <c r="C659" i="5"/>
  <c r="L658" i="5" s="1"/>
  <c r="B659" i="5"/>
  <c r="K658" i="5" s="1"/>
  <c r="A659" i="5"/>
  <c r="D658" i="5"/>
  <c r="M657" i="5" s="1"/>
  <c r="C658" i="5"/>
  <c r="L657" i="5" s="1"/>
  <c r="B658" i="5"/>
  <c r="K657" i="5" s="1"/>
  <c r="A658" i="5"/>
  <c r="D657" i="5"/>
  <c r="M656" i="5" s="1"/>
  <c r="C657" i="5"/>
  <c r="L656" i="5" s="1"/>
  <c r="B657" i="5"/>
  <c r="K656" i="5" s="1"/>
  <c r="A657" i="5"/>
  <c r="D656" i="5"/>
  <c r="M655" i="5" s="1"/>
  <c r="C656" i="5"/>
  <c r="L655" i="5" s="1"/>
  <c r="B656" i="5"/>
  <c r="K655" i="5" s="1"/>
  <c r="A656" i="5"/>
  <c r="D655" i="5"/>
  <c r="M654" i="5" s="1"/>
  <c r="C655" i="5"/>
  <c r="L654" i="5" s="1"/>
  <c r="B655" i="5"/>
  <c r="K654" i="5" s="1"/>
  <c r="A655" i="5"/>
  <c r="D654" i="5"/>
  <c r="M653" i="5" s="1"/>
  <c r="C654" i="5"/>
  <c r="L653" i="5" s="1"/>
  <c r="B654" i="5"/>
  <c r="K653" i="5" s="1"/>
  <c r="A654" i="5"/>
  <c r="D653" i="5"/>
  <c r="M652" i="5" s="1"/>
  <c r="C653" i="5"/>
  <c r="L652" i="5" s="1"/>
  <c r="B653" i="5"/>
  <c r="K652" i="5" s="1"/>
  <c r="A653" i="5"/>
  <c r="D652" i="5"/>
  <c r="M651" i="5" s="1"/>
  <c r="C652" i="5"/>
  <c r="L651" i="5" s="1"/>
  <c r="B652" i="5"/>
  <c r="K651" i="5" s="1"/>
  <c r="A652" i="5"/>
  <c r="D651" i="5"/>
  <c r="M650" i="5" s="1"/>
  <c r="C651" i="5"/>
  <c r="L650" i="5" s="1"/>
  <c r="B651" i="5"/>
  <c r="K650" i="5" s="1"/>
  <c r="A651" i="5"/>
  <c r="D650" i="5"/>
  <c r="M649" i="5" s="1"/>
  <c r="C650" i="5"/>
  <c r="L649" i="5" s="1"/>
  <c r="B650" i="5"/>
  <c r="K649" i="5" s="1"/>
  <c r="A650" i="5"/>
  <c r="D649" i="5"/>
  <c r="M648" i="5" s="1"/>
  <c r="C649" i="5"/>
  <c r="L648" i="5" s="1"/>
  <c r="B649" i="5"/>
  <c r="K648" i="5" s="1"/>
  <c r="A649" i="5"/>
  <c r="D648" i="5"/>
  <c r="M647" i="5" s="1"/>
  <c r="C648" i="5"/>
  <c r="L647" i="5" s="1"/>
  <c r="B648" i="5"/>
  <c r="K647" i="5" s="1"/>
  <c r="A648" i="5"/>
  <c r="D647" i="5"/>
  <c r="M646" i="5" s="1"/>
  <c r="C647" i="5"/>
  <c r="L646" i="5" s="1"/>
  <c r="B647" i="5"/>
  <c r="K646" i="5" s="1"/>
  <c r="A647" i="5"/>
  <c r="D646" i="5"/>
  <c r="M645" i="5" s="1"/>
  <c r="C646" i="5"/>
  <c r="L645" i="5" s="1"/>
  <c r="B646" i="5"/>
  <c r="K645" i="5" s="1"/>
  <c r="A646" i="5"/>
  <c r="D645" i="5"/>
  <c r="M644" i="5" s="1"/>
  <c r="C645" i="5"/>
  <c r="L644" i="5" s="1"/>
  <c r="B645" i="5"/>
  <c r="K644" i="5" s="1"/>
  <c r="A645" i="5"/>
  <c r="D644" i="5"/>
  <c r="M643" i="5" s="1"/>
  <c r="C644" i="5"/>
  <c r="L643" i="5" s="1"/>
  <c r="B644" i="5"/>
  <c r="K643" i="5" s="1"/>
  <c r="A644" i="5"/>
  <c r="D643" i="5"/>
  <c r="M642" i="5" s="1"/>
  <c r="C643" i="5"/>
  <c r="L642" i="5" s="1"/>
  <c r="B643" i="5"/>
  <c r="K642" i="5" s="1"/>
  <c r="A643" i="5"/>
  <c r="D642" i="5"/>
  <c r="M641" i="5" s="1"/>
  <c r="C642" i="5"/>
  <c r="L641" i="5" s="1"/>
  <c r="B642" i="5"/>
  <c r="K641" i="5" s="1"/>
  <c r="A642" i="5"/>
  <c r="D641" i="5"/>
  <c r="M640" i="5" s="1"/>
  <c r="C641" i="5"/>
  <c r="L640" i="5" s="1"/>
  <c r="B641" i="5"/>
  <c r="K640" i="5" s="1"/>
  <c r="A641" i="5"/>
  <c r="D640" i="5"/>
  <c r="M639" i="5" s="1"/>
  <c r="C640" i="5"/>
  <c r="L639" i="5" s="1"/>
  <c r="B640" i="5"/>
  <c r="K639" i="5" s="1"/>
  <c r="A640" i="5"/>
  <c r="D639" i="5"/>
  <c r="M638" i="5" s="1"/>
  <c r="C639" i="5"/>
  <c r="L638" i="5" s="1"/>
  <c r="B639" i="5"/>
  <c r="K638" i="5" s="1"/>
  <c r="A639" i="5"/>
  <c r="D638" i="5"/>
  <c r="M637" i="5" s="1"/>
  <c r="C638" i="5"/>
  <c r="L637" i="5" s="1"/>
  <c r="B638" i="5"/>
  <c r="K637" i="5" s="1"/>
  <c r="A638" i="5"/>
  <c r="D637" i="5"/>
  <c r="M636" i="5" s="1"/>
  <c r="C637" i="5"/>
  <c r="L636" i="5" s="1"/>
  <c r="B637" i="5"/>
  <c r="K636" i="5" s="1"/>
  <c r="A637" i="5"/>
  <c r="D636" i="5"/>
  <c r="M635" i="5" s="1"/>
  <c r="C636" i="5"/>
  <c r="L635" i="5" s="1"/>
  <c r="B636" i="5"/>
  <c r="K635" i="5" s="1"/>
  <c r="A636" i="5"/>
  <c r="D635" i="5"/>
  <c r="M634" i="5" s="1"/>
  <c r="C635" i="5"/>
  <c r="L634" i="5" s="1"/>
  <c r="B635" i="5"/>
  <c r="K634" i="5" s="1"/>
  <c r="A635" i="5"/>
  <c r="D634" i="5"/>
  <c r="M633" i="5" s="1"/>
  <c r="C634" i="5"/>
  <c r="L633" i="5" s="1"/>
  <c r="B634" i="5"/>
  <c r="K633" i="5" s="1"/>
  <c r="A634" i="5"/>
  <c r="D633" i="5"/>
  <c r="M632" i="5" s="1"/>
  <c r="C633" i="5"/>
  <c r="L632" i="5" s="1"/>
  <c r="B633" i="5"/>
  <c r="K632" i="5" s="1"/>
  <c r="A633" i="5"/>
  <c r="D632" i="5"/>
  <c r="M631" i="5" s="1"/>
  <c r="C632" i="5"/>
  <c r="L631" i="5" s="1"/>
  <c r="B632" i="5"/>
  <c r="K631" i="5" s="1"/>
  <c r="A632" i="5"/>
  <c r="D631" i="5"/>
  <c r="M630" i="5" s="1"/>
  <c r="C631" i="5"/>
  <c r="L630" i="5" s="1"/>
  <c r="B631" i="5"/>
  <c r="K630" i="5" s="1"/>
  <c r="A631" i="5"/>
  <c r="D630" i="5"/>
  <c r="M629" i="5" s="1"/>
  <c r="C630" i="5"/>
  <c r="L629" i="5" s="1"/>
  <c r="B630" i="5"/>
  <c r="K629" i="5" s="1"/>
  <c r="A630" i="5"/>
  <c r="D629" i="5"/>
  <c r="M628" i="5" s="1"/>
  <c r="C629" i="5"/>
  <c r="L628" i="5" s="1"/>
  <c r="B629" i="5"/>
  <c r="K628" i="5" s="1"/>
  <c r="A629" i="5"/>
  <c r="D628" i="5"/>
  <c r="M627" i="5" s="1"/>
  <c r="C628" i="5"/>
  <c r="L627" i="5" s="1"/>
  <c r="B628" i="5"/>
  <c r="K627" i="5" s="1"/>
  <c r="A628" i="5"/>
  <c r="D627" i="5"/>
  <c r="M626" i="5" s="1"/>
  <c r="C627" i="5"/>
  <c r="L626" i="5" s="1"/>
  <c r="B627" i="5"/>
  <c r="K626" i="5" s="1"/>
  <c r="A627" i="5"/>
  <c r="D626" i="5"/>
  <c r="M625" i="5" s="1"/>
  <c r="C626" i="5"/>
  <c r="L625" i="5" s="1"/>
  <c r="B626" i="5"/>
  <c r="K625" i="5" s="1"/>
  <c r="A626" i="5"/>
  <c r="D625" i="5"/>
  <c r="M624" i="5" s="1"/>
  <c r="C625" i="5"/>
  <c r="L624" i="5" s="1"/>
  <c r="B625" i="5"/>
  <c r="K624" i="5" s="1"/>
  <c r="A625" i="5"/>
  <c r="D624" i="5"/>
  <c r="M623" i="5" s="1"/>
  <c r="C624" i="5"/>
  <c r="L623" i="5" s="1"/>
  <c r="B624" i="5"/>
  <c r="K623" i="5" s="1"/>
  <c r="A624" i="5"/>
  <c r="D623" i="5"/>
  <c r="M622" i="5" s="1"/>
  <c r="C623" i="5"/>
  <c r="L622" i="5" s="1"/>
  <c r="B623" i="5"/>
  <c r="K622" i="5" s="1"/>
  <c r="A623" i="5"/>
  <c r="D622" i="5"/>
  <c r="M621" i="5" s="1"/>
  <c r="C622" i="5"/>
  <c r="L621" i="5" s="1"/>
  <c r="B622" i="5"/>
  <c r="K621" i="5" s="1"/>
  <c r="A622" i="5"/>
  <c r="D621" i="5"/>
  <c r="M620" i="5" s="1"/>
  <c r="C621" i="5"/>
  <c r="L620" i="5" s="1"/>
  <c r="B621" i="5"/>
  <c r="K620" i="5" s="1"/>
  <c r="A621" i="5"/>
  <c r="D620" i="5"/>
  <c r="M619" i="5" s="1"/>
  <c r="C620" i="5"/>
  <c r="L619" i="5" s="1"/>
  <c r="B620" i="5"/>
  <c r="K619" i="5" s="1"/>
  <c r="A620" i="5"/>
  <c r="D619" i="5"/>
  <c r="M618" i="5" s="1"/>
  <c r="C619" i="5"/>
  <c r="L618" i="5" s="1"/>
  <c r="B619" i="5"/>
  <c r="K618" i="5" s="1"/>
  <c r="A619" i="5"/>
  <c r="D618" i="5"/>
  <c r="M617" i="5" s="1"/>
  <c r="C618" i="5"/>
  <c r="L617" i="5" s="1"/>
  <c r="B618" i="5"/>
  <c r="K617" i="5" s="1"/>
  <c r="A618" i="5"/>
  <c r="D617" i="5"/>
  <c r="M616" i="5" s="1"/>
  <c r="C617" i="5"/>
  <c r="L616" i="5" s="1"/>
  <c r="B617" i="5"/>
  <c r="K616" i="5" s="1"/>
  <c r="A617" i="5"/>
  <c r="D616" i="5"/>
  <c r="M615" i="5" s="1"/>
  <c r="C616" i="5"/>
  <c r="L615" i="5" s="1"/>
  <c r="B616" i="5"/>
  <c r="K615" i="5" s="1"/>
  <c r="A616" i="5"/>
  <c r="D615" i="5"/>
  <c r="M614" i="5" s="1"/>
  <c r="C615" i="5"/>
  <c r="L614" i="5" s="1"/>
  <c r="B615" i="5"/>
  <c r="K614" i="5" s="1"/>
  <c r="A615" i="5"/>
  <c r="D614" i="5"/>
  <c r="M613" i="5" s="1"/>
  <c r="C614" i="5"/>
  <c r="L613" i="5" s="1"/>
  <c r="B614" i="5"/>
  <c r="K613" i="5" s="1"/>
  <c r="A614" i="5"/>
  <c r="D613" i="5"/>
  <c r="M612" i="5" s="1"/>
  <c r="C613" i="5"/>
  <c r="L612" i="5" s="1"/>
  <c r="B613" i="5"/>
  <c r="K612" i="5" s="1"/>
  <c r="A613" i="5"/>
  <c r="D612" i="5"/>
  <c r="M611" i="5" s="1"/>
  <c r="C612" i="5"/>
  <c r="L611" i="5" s="1"/>
  <c r="B612" i="5"/>
  <c r="K611" i="5" s="1"/>
  <c r="A612" i="5"/>
  <c r="D611" i="5"/>
  <c r="M610" i="5" s="1"/>
  <c r="C611" i="5"/>
  <c r="L610" i="5" s="1"/>
  <c r="B611" i="5"/>
  <c r="K610" i="5" s="1"/>
  <c r="A611" i="5"/>
  <c r="D610" i="5"/>
  <c r="M609" i="5" s="1"/>
  <c r="C610" i="5"/>
  <c r="L609" i="5" s="1"/>
  <c r="B610" i="5"/>
  <c r="K609" i="5" s="1"/>
  <c r="A610" i="5"/>
  <c r="D609" i="5"/>
  <c r="M608" i="5" s="1"/>
  <c r="C609" i="5"/>
  <c r="L608" i="5" s="1"/>
  <c r="B609" i="5"/>
  <c r="K608" i="5" s="1"/>
  <c r="A609" i="5"/>
  <c r="D608" i="5"/>
  <c r="M607" i="5" s="1"/>
  <c r="C608" i="5"/>
  <c r="L607" i="5" s="1"/>
  <c r="B608" i="5"/>
  <c r="K607" i="5" s="1"/>
  <c r="A608" i="5"/>
  <c r="D607" i="5"/>
  <c r="M606" i="5" s="1"/>
  <c r="C607" i="5"/>
  <c r="L606" i="5" s="1"/>
  <c r="B607" i="5"/>
  <c r="K606" i="5" s="1"/>
  <c r="A607" i="5"/>
  <c r="D606" i="5"/>
  <c r="M605" i="5" s="1"/>
  <c r="C606" i="5"/>
  <c r="L605" i="5" s="1"/>
  <c r="B606" i="5"/>
  <c r="K605" i="5" s="1"/>
  <c r="A606" i="5"/>
  <c r="D605" i="5"/>
  <c r="M604" i="5" s="1"/>
  <c r="C605" i="5"/>
  <c r="L604" i="5" s="1"/>
  <c r="B605" i="5"/>
  <c r="K604" i="5" s="1"/>
  <c r="A605" i="5"/>
  <c r="D604" i="5"/>
  <c r="M603" i="5" s="1"/>
  <c r="C604" i="5"/>
  <c r="L603" i="5" s="1"/>
  <c r="B604" i="5"/>
  <c r="K603" i="5" s="1"/>
  <c r="A604" i="5"/>
  <c r="D603" i="5"/>
  <c r="M602" i="5" s="1"/>
  <c r="C603" i="5"/>
  <c r="L602" i="5" s="1"/>
  <c r="B603" i="5"/>
  <c r="K602" i="5" s="1"/>
  <c r="A603" i="5"/>
  <c r="D602" i="5"/>
  <c r="M601" i="5" s="1"/>
  <c r="C602" i="5"/>
  <c r="L601" i="5" s="1"/>
  <c r="B602" i="5"/>
  <c r="K601" i="5" s="1"/>
  <c r="A602" i="5"/>
  <c r="D601" i="5"/>
  <c r="M600" i="5" s="1"/>
  <c r="C601" i="5"/>
  <c r="L600" i="5" s="1"/>
  <c r="B601" i="5"/>
  <c r="K600" i="5" s="1"/>
  <c r="A601" i="5"/>
  <c r="D600" i="5"/>
  <c r="M599" i="5" s="1"/>
  <c r="C600" i="5"/>
  <c r="L599" i="5" s="1"/>
  <c r="B600" i="5"/>
  <c r="K599" i="5" s="1"/>
  <c r="A600" i="5"/>
  <c r="D599" i="5"/>
  <c r="M598" i="5" s="1"/>
  <c r="C599" i="5"/>
  <c r="L598" i="5" s="1"/>
  <c r="B599" i="5"/>
  <c r="K598" i="5" s="1"/>
  <c r="A599" i="5"/>
  <c r="D598" i="5"/>
  <c r="M597" i="5" s="1"/>
  <c r="C598" i="5"/>
  <c r="L597" i="5" s="1"/>
  <c r="B598" i="5"/>
  <c r="K597" i="5" s="1"/>
  <c r="A598" i="5"/>
  <c r="D597" i="5"/>
  <c r="M596" i="5" s="1"/>
  <c r="C597" i="5"/>
  <c r="L596" i="5" s="1"/>
  <c r="B597" i="5"/>
  <c r="K596" i="5" s="1"/>
  <c r="A597" i="5"/>
  <c r="D596" i="5"/>
  <c r="M595" i="5" s="1"/>
  <c r="C596" i="5"/>
  <c r="L595" i="5" s="1"/>
  <c r="B596" i="5"/>
  <c r="K595" i="5" s="1"/>
  <c r="A596" i="5"/>
  <c r="D595" i="5"/>
  <c r="M594" i="5" s="1"/>
  <c r="C595" i="5"/>
  <c r="L594" i="5" s="1"/>
  <c r="B595" i="5"/>
  <c r="K594" i="5" s="1"/>
  <c r="A595" i="5"/>
  <c r="D594" i="5"/>
  <c r="M593" i="5" s="1"/>
  <c r="C594" i="5"/>
  <c r="L593" i="5" s="1"/>
  <c r="B594" i="5"/>
  <c r="K593" i="5" s="1"/>
  <c r="A594" i="5"/>
  <c r="D593" i="5"/>
  <c r="M592" i="5" s="1"/>
  <c r="C593" i="5"/>
  <c r="L592" i="5" s="1"/>
  <c r="B593" i="5"/>
  <c r="K592" i="5" s="1"/>
  <c r="A593" i="5"/>
  <c r="D592" i="5"/>
  <c r="M591" i="5" s="1"/>
  <c r="C592" i="5"/>
  <c r="L591" i="5" s="1"/>
  <c r="B592" i="5"/>
  <c r="K591" i="5" s="1"/>
  <c r="A592" i="5"/>
  <c r="D591" i="5"/>
  <c r="M590" i="5" s="1"/>
  <c r="C591" i="5"/>
  <c r="L590" i="5" s="1"/>
  <c r="B591" i="5"/>
  <c r="K590" i="5" s="1"/>
  <c r="A591" i="5"/>
  <c r="D590" i="5"/>
  <c r="M589" i="5" s="1"/>
  <c r="C590" i="5"/>
  <c r="L589" i="5" s="1"/>
  <c r="B590" i="5"/>
  <c r="K589" i="5" s="1"/>
  <c r="A590" i="5"/>
  <c r="D589" i="5"/>
  <c r="M588" i="5" s="1"/>
  <c r="C589" i="5"/>
  <c r="L588" i="5" s="1"/>
  <c r="B589" i="5"/>
  <c r="K588" i="5" s="1"/>
  <c r="A589" i="5"/>
  <c r="D588" i="5"/>
  <c r="M587" i="5" s="1"/>
  <c r="C588" i="5"/>
  <c r="L587" i="5" s="1"/>
  <c r="B588" i="5"/>
  <c r="K587" i="5" s="1"/>
  <c r="A588" i="5"/>
  <c r="D587" i="5"/>
  <c r="M586" i="5" s="1"/>
  <c r="C587" i="5"/>
  <c r="L586" i="5" s="1"/>
  <c r="B587" i="5"/>
  <c r="K586" i="5" s="1"/>
  <c r="A587" i="5"/>
  <c r="D586" i="5"/>
  <c r="M585" i="5" s="1"/>
  <c r="C586" i="5"/>
  <c r="L585" i="5" s="1"/>
  <c r="B586" i="5"/>
  <c r="K585" i="5" s="1"/>
  <c r="A586" i="5"/>
  <c r="D585" i="5"/>
  <c r="M584" i="5" s="1"/>
  <c r="C585" i="5"/>
  <c r="L584" i="5" s="1"/>
  <c r="B585" i="5"/>
  <c r="K584" i="5" s="1"/>
  <c r="A585" i="5"/>
  <c r="D584" i="5"/>
  <c r="M583" i="5" s="1"/>
  <c r="C584" i="5"/>
  <c r="L583" i="5" s="1"/>
  <c r="B584" i="5"/>
  <c r="K583" i="5" s="1"/>
  <c r="A584" i="5"/>
  <c r="D583" i="5"/>
  <c r="M582" i="5" s="1"/>
  <c r="C583" i="5"/>
  <c r="L582" i="5" s="1"/>
  <c r="B583" i="5"/>
  <c r="K582" i="5" s="1"/>
  <c r="A583" i="5"/>
  <c r="D582" i="5"/>
  <c r="M581" i="5" s="1"/>
  <c r="C582" i="5"/>
  <c r="L581" i="5" s="1"/>
  <c r="B582" i="5"/>
  <c r="K581" i="5" s="1"/>
  <c r="A582" i="5"/>
  <c r="D581" i="5"/>
  <c r="M580" i="5" s="1"/>
  <c r="C581" i="5"/>
  <c r="L580" i="5" s="1"/>
  <c r="B581" i="5"/>
  <c r="K580" i="5" s="1"/>
  <c r="A581" i="5"/>
  <c r="D580" i="5"/>
  <c r="M579" i="5" s="1"/>
  <c r="C580" i="5"/>
  <c r="L579" i="5" s="1"/>
  <c r="B580" i="5"/>
  <c r="K579" i="5" s="1"/>
  <c r="A580" i="5"/>
  <c r="D579" i="5"/>
  <c r="M578" i="5" s="1"/>
  <c r="C579" i="5"/>
  <c r="L578" i="5" s="1"/>
  <c r="B579" i="5"/>
  <c r="K578" i="5" s="1"/>
  <c r="A579" i="5"/>
  <c r="D578" i="5"/>
  <c r="M577" i="5" s="1"/>
  <c r="C578" i="5"/>
  <c r="L577" i="5" s="1"/>
  <c r="B578" i="5"/>
  <c r="K577" i="5" s="1"/>
  <c r="A578" i="5"/>
  <c r="D577" i="5"/>
  <c r="M576" i="5" s="1"/>
  <c r="C577" i="5"/>
  <c r="L576" i="5" s="1"/>
  <c r="B577" i="5"/>
  <c r="K576" i="5" s="1"/>
  <c r="A577" i="5"/>
  <c r="D576" i="5"/>
  <c r="M575" i="5" s="1"/>
  <c r="C576" i="5"/>
  <c r="L575" i="5" s="1"/>
  <c r="B576" i="5"/>
  <c r="K575" i="5" s="1"/>
  <c r="A576" i="5"/>
  <c r="D575" i="5"/>
  <c r="M574" i="5" s="1"/>
  <c r="C575" i="5"/>
  <c r="L574" i="5" s="1"/>
  <c r="B575" i="5"/>
  <c r="K574" i="5" s="1"/>
  <c r="A575" i="5"/>
  <c r="D574" i="5"/>
  <c r="M573" i="5" s="1"/>
  <c r="C574" i="5"/>
  <c r="L573" i="5" s="1"/>
  <c r="B574" i="5"/>
  <c r="K573" i="5" s="1"/>
  <c r="A574" i="5"/>
  <c r="D573" i="5"/>
  <c r="M572" i="5" s="1"/>
  <c r="C573" i="5"/>
  <c r="L572" i="5" s="1"/>
  <c r="B573" i="5"/>
  <c r="K572" i="5" s="1"/>
  <c r="A573" i="5"/>
  <c r="D572" i="5"/>
  <c r="M571" i="5" s="1"/>
  <c r="C572" i="5"/>
  <c r="L571" i="5" s="1"/>
  <c r="B572" i="5"/>
  <c r="K571" i="5" s="1"/>
  <c r="A572" i="5"/>
  <c r="D571" i="5"/>
  <c r="M570" i="5" s="1"/>
  <c r="C571" i="5"/>
  <c r="L570" i="5" s="1"/>
  <c r="B571" i="5"/>
  <c r="K570" i="5" s="1"/>
  <c r="A571" i="5"/>
  <c r="D570" i="5"/>
  <c r="M569" i="5" s="1"/>
  <c r="C570" i="5"/>
  <c r="L569" i="5" s="1"/>
  <c r="B570" i="5"/>
  <c r="K569" i="5" s="1"/>
  <c r="A570" i="5"/>
  <c r="D569" i="5"/>
  <c r="M568" i="5" s="1"/>
  <c r="C569" i="5"/>
  <c r="L568" i="5" s="1"/>
  <c r="B569" i="5"/>
  <c r="K568" i="5" s="1"/>
  <c r="A569" i="5"/>
  <c r="D568" i="5"/>
  <c r="M567" i="5" s="1"/>
  <c r="C568" i="5"/>
  <c r="L567" i="5" s="1"/>
  <c r="B568" i="5"/>
  <c r="K567" i="5" s="1"/>
  <c r="A568" i="5"/>
  <c r="D567" i="5"/>
  <c r="M566" i="5" s="1"/>
  <c r="C567" i="5"/>
  <c r="L566" i="5" s="1"/>
  <c r="B567" i="5"/>
  <c r="K566" i="5" s="1"/>
  <c r="A567" i="5"/>
  <c r="D566" i="5"/>
  <c r="M565" i="5" s="1"/>
  <c r="C566" i="5"/>
  <c r="L565" i="5" s="1"/>
  <c r="B566" i="5"/>
  <c r="K565" i="5" s="1"/>
  <c r="A566" i="5"/>
  <c r="D565" i="5"/>
  <c r="M564" i="5" s="1"/>
  <c r="C565" i="5"/>
  <c r="L564" i="5" s="1"/>
  <c r="B565" i="5"/>
  <c r="K564" i="5" s="1"/>
  <c r="A565" i="5"/>
  <c r="D564" i="5"/>
  <c r="M563" i="5" s="1"/>
  <c r="C564" i="5"/>
  <c r="L563" i="5" s="1"/>
  <c r="B564" i="5"/>
  <c r="K563" i="5" s="1"/>
  <c r="A564" i="5"/>
  <c r="D563" i="5"/>
  <c r="M562" i="5" s="1"/>
  <c r="C563" i="5"/>
  <c r="L562" i="5" s="1"/>
  <c r="B563" i="5"/>
  <c r="K562" i="5" s="1"/>
  <c r="A563" i="5"/>
  <c r="D562" i="5"/>
  <c r="M561" i="5" s="1"/>
  <c r="C562" i="5"/>
  <c r="L561" i="5" s="1"/>
  <c r="B562" i="5"/>
  <c r="K561" i="5" s="1"/>
  <c r="A562" i="5"/>
  <c r="D561" i="5"/>
  <c r="M560" i="5" s="1"/>
  <c r="C561" i="5"/>
  <c r="L560" i="5" s="1"/>
  <c r="B561" i="5"/>
  <c r="K560" i="5" s="1"/>
  <c r="A561" i="5"/>
  <c r="D560" i="5"/>
  <c r="M559" i="5" s="1"/>
  <c r="C560" i="5"/>
  <c r="L559" i="5" s="1"/>
  <c r="B560" i="5"/>
  <c r="K559" i="5" s="1"/>
  <c r="A560" i="5"/>
  <c r="D559" i="5"/>
  <c r="M558" i="5" s="1"/>
  <c r="C559" i="5"/>
  <c r="L558" i="5" s="1"/>
  <c r="B559" i="5"/>
  <c r="K558" i="5" s="1"/>
  <c r="A559" i="5"/>
  <c r="D558" i="5"/>
  <c r="M557" i="5" s="1"/>
  <c r="C558" i="5"/>
  <c r="L557" i="5" s="1"/>
  <c r="B558" i="5"/>
  <c r="K557" i="5" s="1"/>
  <c r="A558" i="5"/>
  <c r="D557" i="5"/>
  <c r="M556" i="5" s="1"/>
  <c r="C557" i="5"/>
  <c r="L556" i="5" s="1"/>
  <c r="B557" i="5"/>
  <c r="K556" i="5" s="1"/>
  <c r="A557" i="5"/>
  <c r="D556" i="5"/>
  <c r="M555" i="5" s="1"/>
  <c r="C556" i="5"/>
  <c r="L555" i="5" s="1"/>
  <c r="B556" i="5"/>
  <c r="K555" i="5" s="1"/>
  <c r="A556" i="5"/>
  <c r="D555" i="5"/>
  <c r="M554" i="5" s="1"/>
  <c r="C555" i="5"/>
  <c r="L554" i="5" s="1"/>
  <c r="B555" i="5"/>
  <c r="K554" i="5" s="1"/>
  <c r="A555" i="5"/>
  <c r="D554" i="5"/>
  <c r="M553" i="5" s="1"/>
  <c r="C554" i="5"/>
  <c r="L553" i="5" s="1"/>
  <c r="B554" i="5"/>
  <c r="K553" i="5" s="1"/>
  <c r="A554" i="5"/>
  <c r="D553" i="5"/>
  <c r="M552" i="5" s="1"/>
  <c r="C553" i="5"/>
  <c r="L552" i="5" s="1"/>
  <c r="B553" i="5"/>
  <c r="K552" i="5" s="1"/>
  <c r="A553" i="5"/>
  <c r="D552" i="5"/>
  <c r="M551" i="5" s="1"/>
  <c r="C552" i="5"/>
  <c r="L551" i="5" s="1"/>
  <c r="B552" i="5"/>
  <c r="K551" i="5" s="1"/>
  <c r="A552" i="5"/>
  <c r="D551" i="5"/>
  <c r="M550" i="5" s="1"/>
  <c r="C551" i="5"/>
  <c r="L550" i="5" s="1"/>
  <c r="B551" i="5"/>
  <c r="K550" i="5" s="1"/>
  <c r="A551" i="5"/>
  <c r="D550" i="5"/>
  <c r="M549" i="5" s="1"/>
  <c r="C550" i="5"/>
  <c r="L549" i="5" s="1"/>
  <c r="B550" i="5"/>
  <c r="K549" i="5" s="1"/>
  <c r="A550" i="5"/>
  <c r="D549" i="5"/>
  <c r="M548" i="5" s="1"/>
  <c r="C549" i="5"/>
  <c r="L548" i="5" s="1"/>
  <c r="B549" i="5"/>
  <c r="K548" i="5" s="1"/>
  <c r="A549" i="5"/>
  <c r="D548" i="5"/>
  <c r="M547" i="5" s="1"/>
  <c r="C548" i="5"/>
  <c r="L547" i="5" s="1"/>
  <c r="B548" i="5"/>
  <c r="K547" i="5" s="1"/>
  <c r="A548" i="5"/>
  <c r="D547" i="5"/>
  <c r="M546" i="5" s="1"/>
  <c r="C547" i="5"/>
  <c r="L546" i="5" s="1"/>
  <c r="B547" i="5"/>
  <c r="K546" i="5" s="1"/>
  <c r="A547" i="5"/>
  <c r="D546" i="5"/>
  <c r="M545" i="5" s="1"/>
  <c r="C546" i="5"/>
  <c r="L545" i="5" s="1"/>
  <c r="B546" i="5"/>
  <c r="K545" i="5" s="1"/>
  <c r="A546" i="5"/>
  <c r="D545" i="5"/>
  <c r="M544" i="5" s="1"/>
  <c r="C545" i="5"/>
  <c r="L544" i="5" s="1"/>
  <c r="B545" i="5"/>
  <c r="K544" i="5" s="1"/>
  <c r="A545" i="5"/>
  <c r="D544" i="5"/>
  <c r="M543" i="5" s="1"/>
  <c r="C544" i="5"/>
  <c r="L543" i="5" s="1"/>
  <c r="B544" i="5"/>
  <c r="K543" i="5" s="1"/>
  <c r="A544" i="5"/>
  <c r="D543" i="5"/>
  <c r="M542" i="5" s="1"/>
  <c r="C543" i="5"/>
  <c r="L542" i="5" s="1"/>
  <c r="B543" i="5"/>
  <c r="K542" i="5" s="1"/>
  <c r="A543" i="5"/>
  <c r="D542" i="5"/>
  <c r="M541" i="5" s="1"/>
  <c r="C542" i="5"/>
  <c r="L541" i="5" s="1"/>
  <c r="B542" i="5"/>
  <c r="K541" i="5" s="1"/>
  <c r="A542" i="5"/>
  <c r="D541" i="5"/>
  <c r="M540" i="5" s="1"/>
  <c r="C541" i="5"/>
  <c r="L540" i="5" s="1"/>
  <c r="B541" i="5"/>
  <c r="K540" i="5" s="1"/>
  <c r="A541" i="5"/>
  <c r="D540" i="5"/>
  <c r="M539" i="5" s="1"/>
  <c r="C540" i="5"/>
  <c r="L539" i="5" s="1"/>
  <c r="B540" i="5"/>
  <c r="K539" i="5" s="1"/>
  <c r="A540" i="5"/>
  <c r="D539" i="5"/>
  <c r="M538" i="5" s="1"/>
  <c r="C539" i="5"/>
  <c r="L538" i="5" s="1"/>
  <c r="B539" i="5"/>
  <c r="K538" i="5" s="1"/>
  <c r="A539" i="5"/>
  <c r="D538" i="5"/>
  <c r="M537" i="5" s="1"/>
  <c r="C538" i="5"/>
  <c r="L537" i="5" s="1"/>
  <c r="B538" i="5"/>
  <c r="K537" i="5" s="1"/>
  <c r="A538" i="5"/>
  <c r="D537" i="5"/>
  <c r="M536" i="5" s="1"/>
  <c r="C537" i="5"/>
  <c r="L536" i="5" s="1"/>
  <c r="B537" i="5"/>
  <c r="K536" i="5" s="1"/>
  <c r="A537" i="5"/>
  <c r="D536" i="5"/>
  <c r="M535" i="5" s="1"/>
  <c r="C536" i="5"/>
  <c r="L535" i="5" s="1"/>
  <c r="B536" i="5"/>
  <c r="K535" i="5" s="1"/>
  <c r="A536" i="5"/>
  <c r="D535" i="5"/>
  <c r="M534" i="5" s="1"/>
  <c r="C535" i="5"/>
  <c r="L534" i="5" s="1"/>
  <c r="B535" i="5"/>
  <c r="K534" i="5" s="1"/>
  <c r="A535" i="5"/>
  <c r="D534" i="5"/>
  <c r="M533" i="5" s="1"/>
  <c r="C534" i="5"/>
  <c r="L533" i="5" s="1"/>
  <c r="B534" i="5"/>
  <c r="K533" i="5" s="1"/>
  <c r="A534" i="5"/>
  <c r="D533" i="5"/>
  <c r="M532" i="5" s="1"/>
  <c r="C533" i="5"/>
  <c r="L532" i="5" s="1"/>
  <c r="B533" i="5"/>
  <c r="K532" i="5" s="1"/>
  <c r="A533" i="5"/>
  <c r="D532" i="5"/>
  <c r="M531" i="5" s="1"/>
  <c r="C532" i="5"/>
  <c r="L531" i="5" s="1"/>
  <c r="B532" i="5"/>
  <c r="K531" i="5" s="1"/>
  <c r="A532" i="5"/>
  <c r="D531" i="5"/>
  <c r="M530" i="5" s="1"/>
  <c r="C531" i="5"/>
  <c r="L530" i="5" s="1"/>
  <c r="B531" i="5"/>
  <c r="K530" i="5" s="1"/>
  <c r="A531" i="5"/>
  <c r="D530" i="5"/>
  <c r="M529" i="5" s="1"/>
  <c r="C530" i="5"/>
  <c r="L529" i="5" s="1"/>
  <c r="B530" i="5"/>
  <c r="K529" i="5" s="1"/>
  <c r="A530" i="5"/>
  <c r="D529" i="5"/>
  <c r="M528" i="5" s="1"/>
  <c r="C529" i="5"/>
  <c r="L528" i="5" s="1"/>
  <c r="B529" i="5"/>
  <c r="K528" i="5" s="1"/>
  <c r="A529" i="5"/>
  <c r="D528" i="5"/>
  <c r="M527" i="5" s="1"/>
  <c r="C528" i="5"/>
  <c r="L527" i="5" s="1"/>
  <c r="B528" i="5"/>
  <c r="K527" i="5" s="1"/>
  <c r="A528" i="5"/>
  <c r="D527" i="5"/>
  <c r="M526" i="5" s="1"/>
  <c r="C527" i="5"/>
  <c r="L526" i="5" s="1"/>
  <c r="B527" i="5"/>
  <c r="K526" i="5" s="1"/>
  <c r="A527" i="5"/>
  <c r="D526" i="5"/>
  <c r="M525" i="5" s="1"/>
  <c r="C526" i="5"/>
  <c r="L525" i="5" s="1"/>
  <c r="B526" i="5"/>
  <c r="K525" i="5" s="1"/>
  <c r="A526" i="5"/>
  <c r="D525" i="5"/>
  <c r="M524" i="5" s="1"/>
  <c r="C525" i="5"/>
  <c r="L524" i="5" s="1"/>
  <c r="B525" i="5"/>
  <c r="K524" i="5" s="1"/>
  <c r="A525" i="5"/>
  <c r="D524" i="5"/>
  <c r="M523" i="5" s="1"/>
  <c r="C524" i="5"/>
  <c r="L523" i="5" s="1"/>
  <c r="B524" i="5"/>
  <c r="K523" i="5" s="1"/>
  <c r="A524" i="5"/>
  <c r="D523" i="5"/>
  <c r="M522" i="5" s="1"/>
  <c r="C523" i="5"/>
  <c r="L522" i="5" s="1"/>
  <c r="B523" i="5"/>
  <c r="K522" i="5" s="1"/>
  <c r="A523" i="5"/>
  <c r="D522" i="5"/>
  <c r="M521" i="5" s="1"/>
  <c r="C522" i="5"/>
  <c r="L521" i="5" s="1"/>
  <c r="B522" i="5"/>
  <c r="K521" i="5" s="1"/>
  <c r="A522" i="5"/>
  <c r="D521" i="5"/>
  <c r="M520" i="5" s="1"/>
  <c r="C521" i="5"/>
  <c r="L520" i="5" s="1"/>
  <c r="B521" i="5"/>
  <c r="K520" i="5" s="1"/>
  <c r="A521" i="5"/>
  <c r="D520" i="5"/>
  <c r="M519" i="5" s="1"/>
  <c r="C520" i="5"/>
  <c r="L519" i="5" s="1"/>
  <c r="B520" i="5"/>
  <c r="K519" i="5" s="1"/>
  <c r="A520" i="5"/>
  <c r="D519" i="5"/>
  <c r="M518" i="5" s="1"/>
  <c r="C519" i="5"/>
  <c r="L518" i="5" s="1"/>
  <c r="B519" i="5"/>
  <c r="K518" i="5" s="1"/>
  <c r="A519" i="5"/>
  <c r="D518" i="5"/>
  <c r="M517" i="5" s="1"/>
  <c r="C518" i="5"/>
  <c r="L517" i="5" s="1"/>
  <c r="B518" i="5"/>
  <c r="K517" i="5" s="1"/>
  <c r="A518" i="5"/>
  <c r="D517" i="5"/>
  <c r="M516" i="5" s="1"/>
  <c r="C517" i="5"/>
  <c r="L516" i="5" s="1"/>
  <c r="B517" i="5"/>
  <c r="K516" i="5" s="1"/>
  <c r="A517" i="5"/>
  <c r="D516" i="5"/>
  <c r="M515" i="5" s="1"/>
  <c r="C516" i="5"/>
  <c r="L515" i="5" s="1"/>
  <c r="B516" i="5"/>
  <c r="K515" i="5" s="1"/>
  <c r="A516" i="5"/>
  <c r="D515" i="5"/>
  <c r="M514" i="5" s="1"/>
  <c r="C515" i="5"/>
  <c r="L514" i="5" s="1"/>
  <c r="B515" i="5"/>
  <c r="K514" i="5" s="1"/>
  <c r="A515" i="5"/>
  <c r="D514" i="5"/>
  <c r="M513" i="5" s="1"/>
  <c r="C514" i="5"/>
  <c r="L513" i="5" s="1"/>
  <c r="B514" i="5"/>
  <c r="K513" i="5" s="1"/>
  <c r="A514" i="5"/>
  <c r="D513" i="5"/>
  <c r="M512" i="5" s="1"/>
  <c r="C513" i="5"/>
  <c r="L512" i="5" s="1"/>
  <c r="B513" i="5"/>
  <c r="K512" i="5" s="1"/>
  <c r="A513" i="5"/>
  <c r="D512" i="5"/>
  <c r="M511" i="5" s="1"/>
  <c r="C512" i="5"/>
  <c r="L511" i="5" s="1"/>
  <c r="B512" i="5"/>
  <c r="K511" i="5" s="1"/>
  <c r="A512" i="5"/>
  <c r="D511" i="5"/>
  <c r="M510" i="5" s="1"/>
  <c r="C511" i="5"/>
  <c r="L510" i="5" s="1"/>
  <c r="B511" i="5"/>
  <c r="K510" i="5" s="1"/>
  <c r="A511" i="5"/>
  <c r="D510" i="5"/>
  <c r="M509" i="5" s="1"/>
  <c r="C510" i="5"/>
  <c r="L509" i="5" s="1"/>
  <c r="B510" i="5"/>
  <c r="K509" i="5" s="1"/>
  <c r="A510" i="5"/>
  <c r="D509" i="5"/>
  <c r="M508" i="5" s="1"/>
  <c r="C509" i="5"/>
  <c r="L508" i="5" s="1"/>
  <c r="B509" i="5"/>
  <c r="K508" i="5" s="1"/>
  <c r="A509" i="5"/>
  <c r="D508" i="5"/>
  <c r="M507" i="5" s="1"/>
  <c r="C508" i="5"/>
  <c r="L507" i="5" s="1"/>
  <c r="B508" i="5"/>
  <c r="K507" i="5" s="1"/>
  <c r="A508" i="5"/>
  <c r="D507" i="5"/>
  <c r="M506" i="5" s="1"/>
  <c r="C507" i="5"/>
  <c r="L506" i="5" s="1"/>
  <c r="B507" i="5"/>
  <c r="K506" i="5" s="1"/>
  <c r="A507" i="5"/>
  <c r="D506" i="5"/>
  <c r="M505" i="5" s="1"/>
  <c r="C506" i="5"/>
  <c r="L505" i="5" s="1"/>
  <c r="B506" i="5"/>
  <c r="K505" i="5" s="1"/>
  <c r="A506" i="5"/>
  <c r="D505" i="5"/>
  <c r="M504" i="5" s="1"/>
  <c r="C505" i="5"/>
  <c r="L504" i="5" s="1"/>
  <c r="B505" i="5"/>
  <c r="K504" i="5" s="1"/>
  <c r="A505" i="5"/>
  <c r="D504" i="5"/>
  <c r="M503" i="5" s="1"/>
  <c r="C504" i="5"/>
  <c r="L503" i="5" s="1"/>
  <c r="B504" i="5"/>
  <c r="K503" i="5" s="1"/>
  <c r="A504" i="5"/>
  <c r="D503" i="5"/>
  <c r="M502" i="5" s="1"/>
  <c r="C503" i="5"/>
  <c r="L502" i="5" s="1"/>
  <c r="B503" i="5"/>
  <c r="K502" i="5" s="1"/>
  <c r="A503" i="5"/>
  <c r="D502" i="5"/>
  <c r="M501" i="5" s="1"/>
  <c r="C502" i="5"/>
  <c r="L501" i="5" s="1"/>
  <c r="B502" i="5"/>
  <c r="K501" i="5" s="1"/>
  <c r="A502" i="5"/>
  <c r="D501" i="5"/>
  <c r="M500" i="5" s="1"/>
  <c r="C501" i="5"/>
  <c r="L500" i="5" s="1"/>
  <c r="B501" i="5"/>
  <c r="K500" i="5" s="1"/>
  <c r="A501" i="5"/>
  <c r="D500" i="5"/>
  <c r="M499" i="5" s="1"/>
  <c r="C500" i="5"/>
  <c r="L499" i="5" s="1"/>
  <c r="B500" i="5"/>
  <c r="K499" i="5" s="1"/>
  <c r="A500" i="5"/>
  <c r="D499" i="5"/>
  <c r="M498" i="5" s="1"/>
  <c r="C499" i="5"/>
  <c r="L498" i="5" s="1"/>
  <c r="B499" i="5"/>
  <c r="K498" i="5" s="1"/>
  <c r="A499" i="5"/>
  <c r="D498" i="5"/>
  <c r="M497" i="5" s="1"/>
  <c r="C498" i="5"/>
  <c r="L497" i="5" s="1"/>
  <c r="B498" i="5"/>
  <c r="K497" i="5" s="1"/>
  <c r="A498" i="5"/>
  <c r="D497" i="5"/>
  <c r="M496" i="5" s="1"/>
  <c r="C497" i="5"/>
  <c r="L496" i="5" s="1"/>
  <c r="B497" i="5"/>
  <c r="K496" i="5" s="1"/>
  <c r="A497" i="5"/>
  <c r="D496" i="5"/>
  <c r="M495" i="5" s="1"/>
  <c r="C496" i="5"/>
  <c r="L495" i="5" s="1"/>
  <c r="B496" i="5"/>
  <c r="K495" i="5" s="1"/>
  <c r="A496" i="5"/>
  <c r="D495" i="5"/>
  <c r="M494" i="5" s="1"/>
  <c r="C495" i="5"/>
  <c r="L494" i="5" s="1"/>
  <c r="B495" i="5"/>
  <c r="K494" i="5" s="1"/>
  <c r="A495" i="5"/>
  <c r="D494" i="5"/>
  <c r="M493" i="5" s="1"/>
  <c r="C494" i="5"/>
  <c r="L493" i="5" s="1"/>
  <c r="B494" i="5"/>
  <c r="K493" i="5" s="1"/>
  <c r="A494" i="5"/>
  <c r="D493" i="5"/>
  <c r="M492" i="5" s="1"/>
  <c r="C493" i="5"/>
  <c r="L492" i="5" s="1"/>
  <c r="B493" i="5"/>
  <c r="K492" i="5" s="1"/>
  <c r="A493" i="5"/>
  <c r="D492" i="5"/>
  <c r="M491" i="5" s="1"/>
  <c r="C492" i="5"/>
  <c r="L491" i="5" s="1"/>
  <c r="B492" i="5"/>
  <c r="K491" i="5" s="1"/>
  <c r="A492" i="5"/>
  <c r="D491" i="5"/>
  <c r="M490" i="5" s="1"/>
  <c r="C491" i="5"/>
  <c r="L490" i="5" s="1"/>
  <c r="B491" i="5"/>
  <c r="K490" i="5" s="1"/>
  <c r="A491" i="5"/>
  <c r="D490" i="5"/>
  <c r="M489" i="5" s="1"/>
  <c r="C490" i="5"/>
  <c r="L489" i="5" s="1"/>
  <c r="B490" i="5"/>
  <c r="K489" i="5" s="1"/>
  <c r="A490" i="5"/>
  <c r="D489" i="5"/>
  <c r="M488" i="5" s="1"/>
  <c r="C489" i="5"/>
  <c r="L488" i="5" s="1"/>
  <c r="B489" i="5"/>
  <c r="K488" i="5" s="1"/>
  <c r="A489" i="5"/>
  <c r="D488" i="5"/>
  <c r="M487" i="5" s="1"/>
  <c r="C488" i="5"/>
  <c r="L487" i="5" s="1"/>
  <c r="B488" i="5"/>
  <c r="K487" i="5" s="1"/>
  <c r="A488" i="5"/>
  <c r="D487" i="5"/>
  <c r="M486" i="5" s="1"/>
  <c r="C487" i="5"/>
  <c r="L486" i="5" s="1"/>
  <c r="B487" i="5"/>
  <c r="K486" i="5" s="1"/>
  <c r="A487" i="5"/>
  <c r="D486" i="5"/>
  <c r="M485" i="5" s="1"/>
  <c r="C486" i="5"/>
  <c r="L485" i="5" s="1"/>
  <c r="B486" i="5"/>
  <c r="K485" i="5" s="1"/>
  <c r="A486" i="5"/>
  <c r="D485" i="5"/>
  <c r="M484" i="5" s="1"/>
  <c r="C485" i="5"/>
  <c r="L484" i="5" s="1"/>
  <c r="B485" i="5"/>
  <c r="K484" i="5" s="1"/>
  <c r="C484" i="5"/>
  <c r="L483" i="5" s="1"/>
  <c r="B484" i="5"/>
  <c r="K483" i="5" s="1"/>
  <c r="A484" i="5"/>
  <c r="C483" i="5"/>
  <c r="L482" i="5" s="1"/>
  <c r="B483" i="5"/>
  <c r="K482" i="5" s="1"/>
  <c r="A483" i="5"/>
  <c r="C482" i="5"/>
  <c r="L481" i="5" s="1"/>
  <c r="B482" i="5"/>
  <c r="K481" i="5" s="1"/>
  <c r="A482" i="5"/>
  <c r="C481" i="5"/>
  <c r="L480" i="5" s="1"/>
  <c r="B481" i="5"/>
  <c r="K480" i="5" s="1"/>
  <c r="A481" i="5"/>
  <c r="C480" i="5"/>
  <c r="L479" i="5" s="1"/>
  <c r="B480" i="5"/>
  <c r="K479" i="5" s="1"/>
  <c r="A480" i="5"/>
  <c r="C479" i="5"/>
  <c r="L478" i="5" s="1"/>
  <c r="B479" i="5"/>
  <c r="K478" i="5" s="1"/>
  <c r="A479" i="5"/>
  <c r="C478" i="5"/>
  <c r="L477" i="5" s="1"/>
  <c r="B478" i="5"/>
  <c r="K477" i="5" s="1"/>
  <c r="A478" i="5"/>
  <c r="C477" i="5"/>
  <c r="L476" i="5" s="1"/>
  <c r="B477" i="5"/>
  <c r="K476" i="5" s="1"/>
  <c r="A477" i="5"/>
  <c r="C476" i="5"/>
  <c r="L475" i="5" s="1"/>
  <c r="B476" i="5"/>
  <c r="K475" i="5" s="1"/>
  <c r="A476" i="5"/>
  <c r="C475" i="5"/>
  <c r="L474" i="5" s="1"/>
  <c r="B475" i="5"/>
  <c r="K474" i="5" s="1"/>
  <c r="A475" i="5"/>
  <c r="C474" i="5"/>
  <c r="L473" i="5" s="1"/>
  <c r="B474" i="5"/>
  <c r="K473" i="5" s="1"/>
  <c r="A474" i="5"/>
  <c r="C473" i="5"/>
  <c r="L472" i="5" s="1"/>
  <c r="B473" i="5"/>
  <c r="K472" i="5" s="1"/>
  <c r="A473" i="5"/>
  <c r="C472" i="5"/>
  <c r="L471" i="5" s="1"/>
  <c r="B472" i="5"/>
  <c r="K471" i="5" s="1"/>
  <c r="A472" i="5"/>
  <c r="C471" i="5"/>
  <c r="L470" i="5" s="1"/>
  <c r="B471" i="5"/>
  <c r="K470" i="5" s="1"/>
  <c r="A471" i="5"/>
  <c r="C470" i="5"/>
  <c r="L469" i="5" s="1"/>
  <c r="B470" i="5"/>
  <c r="K469" i="5" s="1"/>
  <c r="A470" i="5"/>
  <c r="C469" i="5"/>
  <c r="L468" i="5" s="1"/>
  <c r="B469" i="5"/>
  <c r="K468" i="5" s="1"/>
  <c r="A469" i="5"/>
  <c r="C468" i="5"/>
  <c r="L467" i="5" s="1"/>
  <c r="B468" i="5"/>
  <c r="K467" i="5" s="1"/>
  <c r="A468" i="5"/>
  <c r="C467" i="5"/>
  <c r="L466" i="5" s="1"/>
  <c r="B467" i="5"/>
  <c r="K466" i="5" s="1"/>
  <c r="A467" i="5"/>
  <c r="C466" i="5"/>
  <c r="L465" i="5" s="1"/>
  <c r="B466" i="5"/>
  <c r="K465" i="5" s="1"/>
  <c r="A466" i="5"/>
  <c r="C465" i="5"/>
  <c r="L464" i="5" s="1"/>
  <c r="B465" i="5"/>
  <c r="K464" i="5" s="1"/>
  <c r="A465" i="5"/>
  <c r="C464" i="5"/>
  <c r="L463" i="5" s="1"/>
  <c r="B464" i="5"/>
  <c r="K463" i="5" s="1"/>
  <c r="A464" i="5"/>
  <c r="C463" i="5"/>
  <c r="L462" i="5" s="1"/>
  <c r="B463" i="5"/>
  <c r="K462" i="5" s="1"/>
  <c r="A463" i="5"/>
  <c r="C462" i="5"/>
  <c r="L461" i="5" s="1"/>
  <c r="B462" i="5"/>
  <c r="K461" i="5" s="1"/>
  <c r="A462" i="5"/>
  <c r="C461" i="5"/>
  <c r="L460" i="5" s="1"/>
  <c r="B461" i="5"/>
  <c r="K460" i="5" s="1"/>
  <c r="A461" i="5"/>
  <c r="C460" i="5"/>
  <c r="L459" i="5" s="1"/>
  <c r="B460" i="5"/>
  <c r="K459" i="5" s="1"/>
  <c r="A460" i="5"/>
  <c r="C459" i="5"/>
  <c r="L458" i="5" s="1"/>
  <c r="B459" i="5"/>
  <c r="K458" i="5" s="1"/>
  <c r="A459" i="5"/>
  <c r="C458" i="5"/>
  <c r="L457" i="5" s="1"/>
  <c r="B458" i="5"/>
  <c r="K457" i="5" s="1"/>
  <c r="A458" i="5"/>
  <c r="C457" i="5"/>
  <c r="L456" i="5" s="1"/>
  <c r="B457" i="5"/>
  <c r="K456" i="5" s="1"/>
  <c r="A457" i="5"/>
  <c r="C456" i="5"/>
  <c r="L455" i="5" s="1"/>
  <c r="B456" i="5"/>
  <c r="K455" i="5" s="1"/>
  <c r="A456" i="5"/>
  <c r="C455" i="5"/>
  <c r="L454" i="5" s="1"/>
  <c r="B455" i="5"/>
  <c r="K454" i="5" s="1"/>
  <c r="A455" i="5"/>
  <c r="C454" i="5"/>
  <c r="L453" i="5" s="1"/>
  <c r="B454" i="5"/>
  <c r="K453" i="5" s="1"/>
  <c r="A454" i="5"/>
  <c r="C453" i="5"/>
  <c r="L452" i="5" s="1"/>
  <c r="B453" i="5"/>
  <c r="K452" i="5" s="1"/>
  <c r="A453" i="5"/>
  <c r="C452" i="5"/>
  <c r="L451" i="5" s="1"/>
  <c r="B452" i="5"/>
  <c r="K451" i="5" s="1"/>
  <c r="A452" i="5"/>
  <c r="C451" i="5"/>
  <c r="L450" i="5" s="1"/>
  <c r="B451" i="5"/>
  <c r="K450" i="5" s="1"/>
  <c r="A451" i="5"/>
  <c r="C450" i="5"/>
  <c r="L449" i="5" s="1"/>
  <c r="B450" i="5"/>
  <c r="K449" i="5" s="1"/>
  <c r="A450" i="5"/>
  <c r="C449" i="5"/>
  <c r="L448" i="5" s="1"/>
  <c r="B449" i="5"/>
  <c r="K448" i="5" s="1"/>
  <c r="A449" i="5"/>
  <c r="C448" i="5"/>
  <c r="L447" i="5" s="1"/>
  <c r="B448" i="5"/>
  <c r="K447" i="5" s="1"/>
  <c r="A448" i="5"/>
  <c r="C447" i="5"/>
  <c r="L446" i="5" s="1"/>
  <c r="B447" i="5"/>
  <c r="K446" i="5" s="1"/>
  <c r="A447" i="5"/>
  <c r="C446" i="5"/>
  <c r="L445" i="5" s="1"/>
  <c r="B446" i="5"/>
  <c r="K445" i="5" s="1"/>
  <c r="A446" i="5"/>
  <c r="C445" i="5"/>
  <c r="L444" i="5" s="1"/>
  <c r="B445" i="5"/>
  <c r="K444" i="5" s="1"/>
  <c r="A445" i="5"/>
  <c r="C444" i="5"/>
  <c r="L443" i="5" s="1"/>
  <c r="B444" i="5"/>
  <c r="K443" i="5" s="1"/>
  <c r="A444" i="5"/>
  <c r="C443" i="5"/>
  <c r="L442" i="5" s="1"/>
  <c r="B443" i="5"/>
  <c r="K442" i="5" s="1"/>
  <c r="A443" i="5"/>
  <c r="C442" i="5"/>
  <c r="L441" i="5" s="1"/>
  <c r="B442" i="5"/>
  <c r="K441" i="5" s="1"/>
  <c r="A442" i="5"/>
  <c r="C441" i="5"/>
  <c r="L440" i="5" s="1"/>
  <c r="B441" i="5"/>
  <c r="K440" i="5" s="1"/>
  <c r="A441" i="5"/>
  <c r="C440" i="5"/>
  <c r="L439" i="5" s="1"/>
  <c r="B440" i="5"/>
  <c r="K439" i="5" s="1"/>
  <c r="A440" i="5"/>
  <c r="C439" i="5"/>
  <c r="L438" i="5" s="1"/>
  <c r="B439" i="5"/>
  <c r="K438" i="5" s="1"/>
  <c r="A439" i="5"/>
  <c r="C438" i="5"/>
  <c r="L437" i="5" s="1"/>
  <c r="B438" i="5"/>
  <c r="K437" i="5" s="1"/>
  <c r="A438" i="5"/>
  <c r="C437" i="5"/>
  <c r="L436" i="5" s="1"/>
  <c r="B437" i="5"/>
  <c r="K436" i="5" s="1"/>
  <c r="A437" i="5"/>
  <c r="C436" i="5"/>
  <c r="L435" i="5" s="1"/>
  <c r="B436" i="5"/>
  <c r="K435" i="5" s="1"/>
  <c r="A436" i="5"/>
  <c r="C435" i="5"/>
  <c r="L434" i="5" s="1"/>
  <c r="B435" i="5"/>
  <c r="K434" i="5" s="1"/>
  <c r="A435" i="5"/>
  <c r="C434" i="5"/>
  <c r="L433" i="5" s="1"/>
  <c r="B434" i="5"/>
  <c r="K433" i="5" s="1"/>
  <c r="A434" i="5"/>
  <c r="C433" i="5"/>
  <c r="L432" i="5" s="1"/>
  <c r="B433" i="5"/>
  <c r="K432" i="5" s="1"/>
  <c r="A433" i="5"/>
  <c r="C432" i="5"/>
  <c r="L431" i="5" s="1"/>
  <c r="B432" i="5"/>
  <c r="K431" i="5" s="1"/>
  <c r="A432" i="5"/>
  <c r="C431" i="5"/>
  <c r="L430" i="5" s="1"/>
  <c r="B431" i="5"/>
  <c r="K430" i="5" s="1"/>
  <c r="A431" i="5"/>
  <c r="C430" i="5"/>
  <c r="L429" i="5" s="1"/>
  <c r="B430" i="5"/>
  <c r="K429" i="5" s="1"/>
  <c r="A430" i="5"/>
  <c r="C429" i="5"/>
  <c r="L428" i="5" s="1"/>
  <c r="B429" i="5"/>
  <c r="K428" i="5" s="1"/>
  <c r="A429" i="5"/>
  <c r="C428" i="5"/>
  <c r="L427" i="5" s="1"/>
  <c r="B428" i="5"/>
  <c r="K427" i="5" s="1"/>
  <c r="A428" i="5"/>
  <c r="C427" i="5"/>
  <c r="L426" i="5" s="1"/>
  <c r="B427" i="5"/>
  <c r="K426" i="5" s="1"/>
  <c r="A427" i="5"/>
  <c r="C426" i="5"/>
  <c r="L425" i="5" s="1"/>
  <c r="B426" i="5"/>
  <c r="K425" i="5" s="1"/>
  <c r="A426" i="5"/>
  <c r="C425" i="5"/>
  <c r="L424" i="5" s="1"/>
  <c r="B425" i="5"/>
  <c r="K424" i="5" s="1"/>
  <c r="A425" i="5"/>
  <c r="C424" i="5"/>
  <c r="L423" i="5" s="1"/>
  <c r="B424" i="5"/>
  <c r="K423" i="5" s="1"/>
  <c r="A424" i="5"/>
  <c r="C423" i="5"/>
  <c r="L422" i="5" s="1"/>
  <c r="B423" i="5"/>
  <c r="K422" i="5" s="1"/>
  <c r="A423" i="5"/>
  <c r="C422" i="5"/>
  <c r="L421" i="5" s="1"/>
  <c r="B422" i="5"/>
  <c r="K421" i="5" s="1"/>
  <c r="A422" i="5"/>
  <c r="C421" i="5"/>
  <c r="L420" i="5" s="1"/>
  <c r="B421" i="5"/>
  <c r="K420" i="5" s="1"/>
  <c r="A421" i="5"/>
  <c r="C420" i="5"/>
  <c r="L419" i="5" s="1"/>
  <c r="B420" i="5"/>
  <c r="K419" i="5" s="1"/>
  <c r="A420" i="5"/>
  <c r="C419" i="5"/>
  <c r="L418" i="5" s="1"/>
  <c r="B419" i="5"/>
  <c r="K418" i="5" s="1"/>
  <c r="A419" i="5"/>
  <c r="C418" i="5"/>
  <c r="L417" i="5" s="1"/>
  <c r="B418" i="5"/>
  <c r="K417" i="5" s="1"/>
  <c r="A418" i="5"/>
  <c r="C417" i="5"/>
  <c r="L416" i="5" s="1"/>
  <c r="B417" i="5"/>
  <c r="K416" i="5" s="1"/>
  <c r="A417" i="5"/>
  <c r="C416" i="5"/>
  <c r="L415" i="5" s="1"/>
  <c r="B416" i="5"/>
  <c r="K415" i="5" s="1"/>
  <c r="A416" i="5"/>
  <c r="C415" i="5"/>
  <c r="L414" i="5" s="1"/>
  <c r="B415" i="5"/>
  <c r="K414" i="5" s="1"/>
  <c r="A415" i="5"/>
  <c r="C414" i="5"/>
  <c r="L413" i="5" s="1"/>
  <c r="B414" i="5"/>
  <c r="K413" i="5" s="1"/>
  <c r="A414" i="5"/>
  <c r="C413" i="5"/>
  <c r="L412" i="5" s="1"/>
  <c r="B413" i="5"/>
  <c r="K412" i="5" s="1"/>
  <c r="A413" i="5"/>
  <c r="C412" i="5"/>
  <c r="L411" i="5" s="1"/>
  <c r="B412" i="5"/>
  <c r="K411" i="5" s="1"/>
  <c r="A412" i="5"/>
  <c r="C411" i="5"/>
  <c r="L410" i="5" s="1"/>
  <c r="B411" i="5"/>
  <c r="K410" i="5" s="1"/>
  <c r="A411" i="5"/>
  <c r="C410" i="5"/>
  <c r="L409" i="5" s="1"/>
  <c r="B410" i="5"/>
  <c r="K409" i="5" s="1"/>
  <c r="A410" i="5"/>
  <c r="C409" i="5"/>
  <c r="L408" i="5" s="1"/>
  <c r="B409" i="5"/>
  <c r="K408" i="5" s="1"/>
  <c r="A409" i="5"/>
  <c r="C408" i="5"/>
  <c r="L407" i="5" s="1"/>
  <c r="B408" i="5"/>
  <c r="K407" i="5" s="1"/>
  <c r="A408" i="5"/>
  <c r="C407" i="5"/>
  <c r="L406" i="5" s="1"/>
  <c r="B407" i="5"/>
  <c r="K406" i="5" s="1"/>
  <c r="A407" i="5"/>
  <c r="C406" i="5"/>
  <c r="L405" i="5" s="1"/>
  <c r="B406" i="5"/>
  <c r="K405" i="5" s="1"/>
  <c r="A406" i="5"/>
  <c r="C405" i="5"/>
  <c r="L404" i="5" s="1"/>
  <c r="B405" i="5"/>
  <c r="K404" i="5" s="1"/>
  <c r="A405" i="5"/>
  <c r="C404" i="5"/>
  <c r="L403" i="5" s="1"/>
  <c r="B404" i="5"/>
  <c r="K403" i="5" s="1"/>
  <c r="A404" i="5"/>
  <c r="C403" i="5"/>
  <c r="L402" i="5" s="1"/>
  <c r="B403" i="5"/>
  <c r="K402" i="5" s="1"/>
  <c r="A403" i="5"/>
  <c r="C402" i="5"/>
  <c r="L401" i="5" s="1"/>
  <c r="B402" i="5"/>
  <c r="K401" i="5" s="1"/>
  <c r="A402" i="5"/>
  <c r="C401" i="5"/>
  <c r="L400" i="5" s="1"/>
  <c r="B401" i="5"/>
  <c r="K400" i="5" s="1"/>
  <c r="A401" i="5"/>
  <c r="C400" i="5"/>
  <c r="L399" i="5" s="1"/>
  <c r="B400" i="5"/>
  <c r="K399" i="5" s="1"/>
  <c r="A400" i="5"/>
  <c r="C399" i="5"/>
  <c r="L398" i="5" s="1"/>
  <c r="B399" i="5"/>
  <c r="K398" i="5" s="1"/>
  <c r="A399" i="5"/>
  <c r="C398" i="5"/>
  <c r="L397" i="5" s="1"/>
  <c r="B398" i="5"/>
  <c r="K397" i="5" s="1"/>
  <c r="A398" i="5"/>
  <c r="C397" i="5"/>
  <c r="L396" i="5" s="1"/>
  <c r="B397" i="5"/>
  <c r="K396" i="5" s="1"/>
  <c r="A397" i="5"/>
  <c r="C396" i="5"/>
  <c r="L395" i="5" s="1"/>
  <c r="B396" i="5"/>
  <c r="K395" i="5" s="1"/>
  <c r="A396" i="5"/>
  <c r="C395" i="5"/>
  <c r="L394" i="5" s="1"/>
  <c r="B395" i="5"/>
  <c r="K394" i="5" s="1"/>
  <c r="A395" i="5"/>
  <c r="C394" i="5"/>
  <c r="L393" i="5" s="1"/>
  <c r="B394" i="5"/>
  <c r="K393" i="5" s="1"/>
  <c r="A394" i="5"/>
  <c r="C393" i="5"/>
  <c r="L392" i="5" s="1"/>
  <c r="B393" i="5"/>
  <c r="K392" i="5" s="1"/>
  <c r="A393" i="5"/>
  <c r="C392" i="5"/>
  <c r="L391" i="5" s="1"/>
  <c r="B392" i="5"/>
  <c r="K391" i="5" s="1"/>
  <c r="A392" i="5"/>
  <c r="C391" i="5"/>
  <c r="L390" i="5" s="1"/>
  <c r="B391" i="5"/>
  <c r="K390" i="5" s="1"/>
  <c r="A391" i="5"/>
  <c r="C390" i="5"/>
  <c r="L389" i="5" s="1"/>
  <c r="B390" i="5"/>
  <c r="K389" i="5" s="1"/>
  <c r="A390" i="5"/>
  <c r="C389" i="5"/>
  <c r="L388" i="5" s="1"/>
  <c r="B389" i="5"/>
  <c r="K388" i="5" s="1"/>
  <c r="A389" i="5"/>
  <c r="C388" i="5"/>
  <c r="L387" i="5" s="1"/>
  <c r="B388" i="5"/>
  <c r="K387" i="5" s="1"/>
  <c r="A388" i="5"/>
  <c r="C387" i="5"/>
  <c r="L386" i="5" s="1"/>
  <c r="B387" i="5"/>
  <c r="K386" i="5" s="1"/>
  <c r="A387" i="5"/>
  <c r="C386" i="5"/>
  <c r="L385" i="5" s="1"/>
  <c r="B386" i="5"/>
  <c r="K385" i="5" s="1"/>
  <c r="A386" i="5"/>
  <c r="C385" i="5"/>
  <c r="L384" i="5" s="1"/>
  <c r="B385" i="5"/>
  <c r="K384" i="5" s="1"/>
  <c r="A385" i="5"/>
  <c r="C384" i="5"/>
  <c r="L383" i="5" s="1"/>
  <c r="B384" i="5"/>
  <c r="K383" i="5" s="1"/>
  <c r="A384" i="5"/>
  <c r="C383" i="5"/>
  <c r="L382" i="5" s="1"/>
  <c r="B383" i="5"/>
  <c r="K382" i="5" s="1"/>
  <c r="A383" i="5"/>
  <c r="C382" i="5"/>
  <c r="L381" i="5" s="1"/>
  <c r="B382" i="5"/>
  <c r="K381" i="5" s="1"/>
  <c r="A382" i="5"/>
  <c r="C381" i="5"/>
  <c r="L380" i="5" s="1"/>
  <c r="B381" i="5"/>
  <c r="K380" i="5" s="1"/>
  <c r="A381" i="5"/>
  <c r="C380" i="5"/>
  <c r="L379" i="5" s="1"/>
  <c r="B380" i="5"/>
  <c r="K379" i="5" s="1"/>
  <c r="A380" i="5"/>
  <c r="C379" i="5"/>
  <c r="L378" i="5" s="1"/>
  <c r="B379" i="5"/>
  <c r="K378" i="5" s="1"/>
  <c r="A379" i="5"/>
  <c r="C378" i="5"/>
  <c r="L377" i="5" s="1"/>
  <c r="B378" i="5"/>
  <c r="K377" i="5" s="1"/>
  <c r="A378" i="5"/>
  <c r="C377" i="5"/>
  <c r="L376" i="5" s="1"/>
  <c r="B377" i="5"/>
  <c r="K376" i="5" s="1"/>
  <c r="A377" i="5"/>
  <c r="C376" i="5"/>
  <c r="L375" i="5" s="1"/>
  <c r="B376" i="5"/>
  <c r="K375" i="5" s="1"/>
  <c r="A376" i="5"/>
  <c r="C375" i="5"/>
  <c r="L374" i="5" s="1"/>
  <c r="B375" i="5"/>
  <c r="K374" i="5" s="1"/>
  <c r="A375" i="5"/>
  <c r="C374" i="5"/>
  <c r="L373" i="5" s="1"/>
  <c r="B374" i="5"/>
  <c r="K373" i="5" s="1"/>
  <c r="A374" i="5"/>
  <c r="C373" i="5"/>
  <c r="L372" i="5" s="1"/>
  <c r="B373" i="5"/>
  <c r="K372" i="5" s="1"/>
  <c r="A373" i="5"/>
  <c r="C372" i="5"/>
  <c r="L371" i="5" s="1"/>
  <c r="B372" i="5"/>
  <c r="K371" i="5" s="1"/>
  <c r="A372" i="5"/>
  <c r="C371" i="5"/>
  <c r="L370" i="5" s="1"/>
  <c r="B371" i="5"/>
  <c r="K370" i="5" s="1"/>
  <c r="A371" i="5"/>
  <c r="C370" i="5"/>
  <c r="L369" i="5" s="1"/>
  <c r="B370" i="5"/>
  <c r="K369" i="5" s="1"/>
  <c r="A370" i="5"/>
  <c r="C369" i="5"/>
  <c r="L368" i="5" s="1"/>
  <c r="B369" i="5"/>
  <c r="K368" i="5" s="1"/>
  <c r="A369" i="5"/>
  <c r="C368" i="5"/>
  <c r="L367" i="5" s="1"/>
  <c r="B368" i="5"/>
  <c r="K367" i="5" s="1"/>
  <c r="A368" i="5"/>
  <c r="C367" i="5"/>
  <c r="L366" i="5" s="1"/>
  <c r="B367" i="5"/>
  <c r="K366" i="5" s="1"/>
  <c r="A367" i="5"/>
  <c r="C366" i="5"/>
  <c r="L365" i="5" s="1"/>
  <c r="B366" i="5"/>
  <c r="K365" i="5" s="1"/>
  <c r="A366" i="5"/>
  <c r="C365" i="5"/>
  <c r="L364" i="5" s="1"/>
  <c r="B365" i="5"/>
  <c r="K364" i="5" s="1"/>
  <c r="A365" i="5"/>
  <c r="C364" i="5"/>
  <c r="L363" i="5" s="1"/>
  <c r="B364" i="5"/>
  <c r="K363" i="5" s="1"/>
  <c r="A364" i="5"/>
  <c r="C363" i="5"/>
  <c r="L362" i="5" s="1"/>
  <c r="B363" i="5"/>
  <c r="K362" i="5" s="1"/>
  <c r="A363" i="5"/>
  <c r="C362" i="5"/>
  <c r="L361" i="5" s="1"/>
  <c r="B362" i="5"/>
  <c r="K361" i="5" s="1"/>
  <c r="A362" i="5"/>
  <c r="C361" i="5"/>
  <c r="L360" i="5" s="1"/>
  <c r="B361" i="5"/>
  <c r="K360" i="5" s="1"/>
  <c r="A361" i="5"/>
  <c r="C360" i="5"/>
  <c r="L359" i="5" s="1"/>
  <c r="B360" i="5"/>
  <c r="K359" i="5" s="1"/>
  <c r="A360" i="5"/>
  <c r="C359" i="5"/>
  <c r="L358" i="5" s="1"/>
  <c r="B359" i="5"/>
  <c r="K358" i="5" s="1"/>
  <c r="A359" i="5"/>
  <c r="C358" i="5"/>
  <c r="L357" i="5" s="1"/>
  <c r="B358" i="5"/>
  <c r="K357" i="5" s="1"/>
  <c r="A358" i="5"/>
  <c r="C357" i="5"/>
  <c r="L356" i="5" s="1"/>
  <c r="B357" i="5"/>
  <c r="K356" i="5" s="1"/>
  <c r="A357" i="5"/>
  <c r="C356" i="5"/>
  <c r="L355" i="5" s="1"/>
  <c r="B356" i="5"/>
  <c r="K355" i="5" s="1"/>
  <c r="A356" i="5"/>
  <c r="C355" i="5"/>
  <c r="L354" i="5" s="1"/>
  <c r="B355" i="5"/>
  <c r="K354" i="5" s="1"/>
  <c r="A355" i="5"/>
  <c r="C354" i="5"/>
  <c r="L353" i="5" s="1"/>
  <c r="B354" i="5"/>
  <c r="K353" i="5" s="1"/>
  <c r="A354" i="5"/>
  <c r="C353" i="5"/>
  <c r="L352" i="5" s="1"/>
  <c r="B353" i="5"/>
  <c r="K352" i="5" s="1"/>
  <c r="A353" i="5"/>
  <c r="C352" i="5"/>
  <c r="L351" i="5" s="1"/>
  <c r="B352" i="5"/>
  <c r="K351" i="5" s="1"/>
  <c r="A352" i="5"/>
  <c r="C351" i="5"/>
  <c r="L350" i="5" s="1"/>
  <c r="B351" i="5"/>
  <c r="K350" i="5" s="1"/>
  <c r="A351" i="5"/>
  <c r="C350" i="5"/>
  <c r="L349" i="5" s="1"/>
  <c r="B350" i="5"/>
  <c r="K349" i="5" s="1"/>
  <c r="A350" i="5"/>
  <c r="C349" i="5"/>
  <c r="L348" i="5" s="1"/>
  <c r="B349" i="5"/>
  <c r="K348" i="5" s="1"/>
  <c r="A349" i="5"/>
  <c r="C348" i="5"/>
  <c r="L347" i="5" s="1"/>
  <c r="B348" i="5"/>
  <c r="K347" i="5" s="1"/>
  <c r="A348" i="5"/>
  <c r="C347" i="5"/>
  <c r="L346" i="5" s="1"/>
  <c r="B347" i="5"/>
  <c r="K346" i="5" s="1"/>
  <c r="A347" i="5"/>
  <c r="C346" i="5"/>
  <c r="L345" i="5" s="1"/>
  <c r="B346" i="5"/>
  <c r="K345" i="5" s="1"/>
  <c r="A346" i="5"/>
  <c r="C345" i="5"/>
  <c r="L344" i="5" s="1"/>
  <c r="B345" i="5"/>
  <c r="K344" i="5" s="1"/>
  <c r="A345" i="5"/>
  <c r="C344" i="5"/>
  <c r="L343" i="5" s="1"/>
  <c r="B344" i="5"/>
  <c r="K343" i="5" s="1"/>
  <c r="A344" i="5"/>
  <c r="C343" i="5"/>
  <c r="L342" i="5" s="1"/>
  <c r="B343" i="5"/>
  <c r="K342" i="5" s="1"/>
  <c r="A343" i="5"/>
  <c r="C342" i="5"/>
  <c r="L341" i="5" s="1"/>
  <c r="B342" i="5"/>
  <c r="K341" i="5" s="1"/>
  <c r="A342" i="5"/>
  <c r="C341" i="5"/>
  <c r="L340" i="5" s="1"/>
  <c r="B341" i="5"/>
  <c r="K340" i="5" s="1"/>
  <c r="A341" i="5"/>
  <c r="C340" i="5"/>
  <c r="L339" i="5" s="1"/>
  <c r="B340" i="5"/>
  <c r="K339" i="5" s="1"/>
  <c r="A340" i="5"/>
  <c r="C339" i="5"/>
  <c r="L338" i="5" s="1"/>
  <c r="B339" i="5"/>
  <c r="K338" i="5" s="1"/>
  <c r="A339" i="5"/>
  <c r="C338" i="5"/>
  <c r="L337" i="5" s="1"/>
  <c r="B338" i="5"/>
  <c r="K337" i="5" s="1"/>
  <c r="A338" i="5"/>
  <c r="C337" i="5"/>
  <c r="L336" i="5" s="1"/>
  <c r="B337" i="5"/>
  <c r="K336" i="5" s="1"/>
  <c r="A337" i="5"/>
  <c r="C336" i="5"/>
  <c r="L335" i="5" s="1"/>
  <c r="B336" i="5"/>
  <c r="K335" i="5" s="1"/>
  <c r="A336" i="5"/>
  <c r="C335" i="5"/>
  <c r="L334" i="5" s="1"/>
  <c r="B335" i="5"/>
  <c r="K334" i="5" s="1"/>
  <c r="A335" i="5"/>
  <c r="C334" i="5"/>
  <c r="L333" i="5" s="1"/>
  <c r="B334" i="5"/>
  <c r="K333" i="5" s="1"/>
  <c r="A334" i="5"/>
  <c r="C333" i="5"/>
  <c r="L332" i="5" s="1"/>
  <c r="B333" i="5"/>
  <c r="K332" i="5" s="1"/>
  <c r="A333" i="5"/>
  <c r="C332" i="5"/>
  <c r="L331" i="5" s="1"/>
  <c r="B332" i="5"/>
  <c r="K331" i="5" s="1"/>
  <c r="A332" i="5"/>
  <c r="C331" i="5"/>
  <c r="L330" i="5" s="1"/>
  <c r="B331" i="5"/>
  <c r="K330" i="5" s="1"/>
  <c r="A331" i="5"/>
  <c r="C330" i="5"/>
  <c r="L329" i="5" s="1"/>
  <c r="B330" i="5"/>
  <c r="K329" i="5" s="1"/>
  <c r="A330" i="5"/>
  <c r="C329" i="5"/>
  <c r="L328" i="5" s="1"/>
  <c r="B329" i="5"/>
  <c r="K328" i="5" s="1"/>
  <c r="A329" i="5"/>
  <c r="C328" i="5"/>
  <c r="L327" i="5" s="1"/>
  <c r="B328" i="5"/>
  <c r="K327" i="5" s="1"/>
  <c r="A328" i="5"/>
  <c r="C327" i="5"/>
  <c r="L326" i="5" s="1"/>
  <c r="B327" i="5"/>
  <c r="K326" i="5" s="1"/>
  <c r="A327" i="5"/>
  <c r="C326" i="5"/>
  <c r="L325" i="5" s="1"/>
  <c r="B326" i="5"/>
  <c r="K325" i="5" s="1"/>
  <c r="A326" i="5"/>
  <c r="C325" i="5"/>
  <c r="L324" i="5" s="1"/>
  <c r="B325" i="5"/>
  <c r="K324" i="5" s="1"/>
  <c r="A325" i="5"/>
  <c r="C324" i="5"/>
  <c r="L323" i="5" s="1"/>
  <c r="B324" i="5"/>
  <c r="K323" i="5" s="1"/>
  <c r="A324" i="5"/>
  <c r="C323" i="5"/>
  <c r="L322" i="5" s="1"/>
  <c r="B323" i="5"/>
  <c r="K322" i="5" s="1"/>
  <c r="A323" i="5"/>
  <c r="C322" i="5"/>
  <c r="L321" i="5" s="1"/>
  <c r="B322" i="5"/>
  <c r="K321" i="5" s="1"/>
  <c r="A322" i="5"/>
  <c r="C321" i="5"/>
  <c r="L320" i="5" s="1"/>
  <c r="B321" i="5"/>
  <c r="K320" i="5" s="1"/>
  <c r="A321" i="5"/>
  <c r="C320" i="5"/>
  <c r="L319" i="5" s="1"/>
  <c r="B320" i="5"/>
  <c r="K319" i="5" s="1"/>
  <c r="A320" i="5"/>
  <c r="C319" i="5"/>
  <c r="L318" i="5" s="1"/>
  <c r="B319" i="5"/>
  <c r="K318" i="5" s="1"/>
  <c r="A319" i="5"/>
  <c r="C318" i="5"/>
  <c r="L317" i="5" s="1"/>
  <c r="B318" i="5"/>
  <c r="K317" i="5" s="1"/>
  <c r="A318" i="5"/>
  <c r="C317" i="5"/>
  <c r="L316" i="5" s="1"/>
  <c r="B317" i="5"/>
  <c r="K316" i="5" s="1"/>
  <c r="A317" i="5"/>
  <c r="C316" i="5"/>
  <c r="L315" i="5" s="1"/>
  <c r="B316" i="5"/>
  <c r="K315" i="5" s="1"/>
  <c r="A316" i="5"/>
  <c r="C315" i="5"/>
  <c r="L314" i="5" s="1"/>
  <c r="B315" i="5"/>
  <c r="K314" i="5" s="1"/>
  <c r="A315" i="5"/>
  <c r="C314" i="5"/>
  <c r="L313" i="5" s="1"/>
  <c r="B314" i="5"/>
  <c r="K313" i="5" s="1"/>
  <c r="A314" i="5"/>
  <c r="C313" i="5"/>
  <c r="L312" i="5" s="1"/>
  <c r="B313" i="5"/>
  <c r="K312" i="5" s="1"/>
  <c r="A313" i="5"/>
  <c r="C312" i="5"/>
  <c r="L311" i="5" s="1"/>
  <c r="B312" i="5"/>
  <c r="K311" i="5" s="1"/>
  <c r="A312" i="5"/>
  <c r="C311" i="5"/>
  <c r="L310" i="5" s="1"/>
  <c r="B311" i="5"/>
  <c r="K310" i="5" s="1"/>
  <c r="A311" i="5"/>
  <c r="C310" i="5"/>
  <c r="L309" i="5" s="1"/>
  <c r="B310" i="5"/>
  <c r="K309" i="5" s="1"/>
  <c r="A310" i="5"/>
  <c r="C309" i="5"/>
  <c r="L308" i="5" s="1"/>
  <c r="B309" i="5"/>
  <c r="K308" i="5" s="1"/>
  <c r="A309" i="5"/>
  <c r="C308" i="5"/>
  <c r="L307" i="5" s="1"/>
  <c r="B308" i="5"/>
  <c r="K307" i="5" s="1"/>
  <c r="A308" i="5"/>
  <c r="C307" i="5"/>
  <c r="L306" i="5" s="1"/>
  <c r="B307" i="5"/>
  <c r="K306" i="5" s="1"/>
  <c r="A307" i="5"/>
  <c r="C306" i="5"/>
  <c r="L305" i="5" s="1"/>
  <c r="B306" i="5"/>
  <c r="K305" i="5" s="1"/>
  <c r="A306" i="5"/>
  <c r="C305" i="5"/>
  <c r="L304" i="5" s="1"/>
  <c r="B305" i="5"/>
  <c r="K304" i="5" s="1"/>
  <c r="A305" i="5"/>
  <c r="C304" i="5"/>
  <c r="L303" i="5" s="1"/>
  <c r="B304" i="5"/>
  <c r="K303" i="5" s="1"/>
  <c r="A304" i="5"/>
  <c r="C303" i="5"/>
  <c r="L302" i="5" s="1"/>
  <c r="B303" i="5"/>
  <c r="K302" i="5" s="1"/>
  <c r="A303" i="5"/>
  <c r="C302" i="5"/>
  <c r="L301" i="5" s="1"/>
  <c r="B302" i="5"/>
  <c r="K301" i="5" s="1"/>
  <c r="A302" i="5"/>
  <c r="C301" i="5"/>
  <c r="L300" i="5" s="1"/>
  <c r="B301" i="5"/>
  <c r="K300" i="5" s="1"/>
  <c r="A301" i="5"/>
  <c r="C300" i="5"/>
  <c r="L299" i="5" s="1"/>
  <c r="B300" i="5"/>
  <c r="K299" i="5" s="1"/>
  <c r="A300" i="5"/>
  <c r="C299" i="5"/>
  <c r="L298" i="5" s="1"/>
  <c r="B299" i="5"/>
  <c r="K298" i="5" s="1"/>
  <c r="A299" i="5"/>
  <c r="C298" i="5"/>
  <c r="L297" i="5" s="1"/>
  <c r="B298" i="5"/>
  <c r="K297" i="5" s="1"/>
  <c r="A298" i="5"/>
  <c r="C297" i="5"/>
  <c r="L296" i="5" s="1"/>
  <c r="B297" i="5"/>
  <c r="K296" i="5" s="1"/>
  <c r="A297" i="5"/>
  <c r="C296" i="5"/>
  <c r="L295" i="5" s="1"/>
  <c r="B296" i="5"/>
  <c r="K295" i="5" s="1"/>
  <c r="A296" i="5"/>
  <c r="C295" i="5"/>
  <c r="L294" i="5" s="1"/>
  <c r="B295" i="5"/>
  <c r="K294" i="5" s="1"/>
  <c r="A295" i="5"/>
  <c r="C294" i="5"/>
  <c r="L293" i="5" s="1"/>
  <c r="B294" i="5"/>
  <c r="K293" i="5" s="1"/>
  <c r="A294" i="5"/>
  <c r="C293" i="5"/>
  <c r="L292" i="5" s="1"/>
  <c r="B293" i="5"/>
  <c r="K292" i="5" s="1"/>
  <c r="A293" i="5"/>
  <c r="C292" i="5"/>
  <c r="L291" i="5" s="1"/>
  <c r="B292" i="5"/>
  <c r="K291" i="5" s="1"/>
  <c r="A292" i="5"/>
  <c r="C291" i="5"/>
  <c r="L290" i="5" s="1"/>
  <c r="B291" i="5"/>
  <c r="K290" i="5" s="1"/>
  <c r="A291" i="5"/>
  <c r="C290" i="5"/>
  <c r="L289" i="5" s="1"/>
  <c r="B290" i="5"/>
  <c r="K289" i="5" s="1"/>
  <c r="A290" i="5"/>
  <c r="C289" i="5"/>
  <c r="L288" i="5" s="1"/>
  <c r="B289" i="5"/>
  <c r="K288" i="5" s="1"/>
  <c r="A289" i="5"/>
  <c r="C288" i="5"/>
  <c r="L287" i="5" s="1"/>
  <c r="B288" i="5"/>
  <c r="K287" i="5" s="1"/>
  <c r="A288" i="5"/>
  <c r="C287" i="5"/>
  <c r="L286" i="5" s="1"/>
  <c r="B287" i="5"/>
  <c r="K286" i="5" s="1"/>
  <c r="A287" i="5"/>
  <c r="C286" i="5"/>
  <c r="L285" i="5" s="1"/>
  <c r="B286" i="5"/>
  <c r="K285" i="5" s="1"/>
  <c r="A286" i="5"/>
  <c r="C285" i="5"/>
  <c r="L284" i="5" s="1"/>
  <c r="B285" i="5"/>
  <c r="K284" i="5" s="1"/>
  <c r="A285" i="5"/>
  <c r="C284" i="5"/>
  <c r="L283" i="5" s="1"/>
  <c r="B284" i="5"/>
  <c r="K283" i="5" s="1"/>
  <c r="A284" i="5"/>
  <c r="C283" i="5"/>
  <c r="L282" i="5" s="1"/>
  <c r="B283" i="5"/>
  <c r="K282" i="5" s="1"/>
  <c r="A283" i="5"/>
  <c r="C282" i="5"/>
  <c r="L281" i="5" s="1"/>
  <c r="B282" i="5"/>
  <c r="K281" i="5" s="1"/>
  <c r="A282" i="5"/>
  <c r="C281" i="5"/>
  <c r="L280" i="5" s="1"/>
  <c r="B281" i="5"/>
  <c r="K280" i="5" s="1"/>
  <c r="A281" i="5"/>
  <c r="C280" i="5"/>
  <c r="L279" i="5" s="1"/>
  <c r="B280" i="5"/>
  <c r="K279" i="5" s="1"/>
  <c r="A280" i="5"/>
  <c r="C279" i="5"/>
  <c r="L278" i="5" s="1"/>
  <c r="B279" i="5"/>
  <c r="K278" i="5" s="1"/>
  <c r="A279" i="5"/>
  <c r="C278" i="5"/>
  <c r="L277" i="5" s="1"/>
  <c r="B278" i="5"/>
  <c r="K277" i="5" s="1"/>
  <c r="A278" i="5"/>
  <c r="C277" i="5"/>
  <c r="L276" i="5" s="1"/>
  <c r="B277" i="5"/>
  <c r="K276" i="5" s="1"/>
  <c r="A277" i="5"/>
  <c r="C276" i="5"/>
  <c r="L275" i="5" s="1"/>
  <c r="B276" i="5"/>
  <c r="K275" i="5" s="1"/>
  <c r="A276" i="5"/>
  <c r="C275" i="5"/>
  <c r="L274" i="5" s="1"/>
  <c r="B275" i="5"/>
  <c r="K274" i="5" s="1"/>
  <c r="A275" i="5"/>
  <c r="C274" i="5"/>
  <c r="L273" i="5" s="1"/>
  <c r="B274" i="5"/>
  <c r="K273" i="5" s="1"/>
  <c r="A274" i="5"/>
  <c r="C273" i="5"/>
  <c r="L272" i="5" s="1"/>
  <c r="B273" i="5"/>
  <c r="K272" i="5" s="1"/>
  <c r="A273" i="5"/>
  <c r="C272" i="5"/>
  <c r="L271" i="5" s="1"/>
  <c r="B272" i="5"/>
  <c r="K271" i="5" s="1"/>
  <c r="A272" i="5"/>
  <c r="C271" i="5"/>
  <c r="L270" i="5" s="1"/>
  <c r="B271" i="5"/>
  <c r="K270" i="5" s="1"/>
  <c r="A271" i="5"/>
  <c r="C270" i="5"/>
  <c r="L269" i="5" s="1"/>
  <c r="B270" i="5"/>
  <c r="K269" i="5" s="1"/>
  <c r="A270" i="5"/>
  <c r="C269" i="5"/>
  <c r="L268" i="5" s="1"/>
  <c r="B269" i="5"/>
  <c r="K268" i="5" s="1"/>
  <c r="A269" i="5"/>
  <c r="C268" i="5"/>
  <c r="L267" i="5" s="1"/>
  <c r="B268" i="5"/>
  <c r="K267" i="5" s="1"/>
  <c r="A268" i="5"/>
  <c r="C267" i="5"/>
  <c r="L266" i="5" s="1"/>
  <c r="B267" i="5"/>
  <c r="K266" i="5" s="1"/>
  <c r="A267" i="5"/>
  <c r="C266" i="5"/>
  <c r="L265" i="5" s="1"/>
  <c r="B266" i="5"/>
  <c r="K265" i="5" s="1"/>
  <c r="A266" i="5"/>
  <c r="C265" i="5"/>
  <c r="L264" i="5" s="1"/>
  <c r="B265" i="5"/>
  <c r="K264" i="5" s="1"/>
  <c r="A265" i="5"/>
  <c r="C264" i="5"/>
  <c r="L263" i="5" s="1"/>
  <c r="B264" i="5"/>
  <c r="K263" i="5" s="1"/>
  <c r="A264" i="5"/>
  <c r="C263" i="5"/>
  <c r="L262" i="5" s="1"/>
  <c r="B263" i="5"/>
  <c r="K262" i="5" s="1"/>
  <c r="A263" i="5"/>
  <c r="C262" i="5"/>
  <c r="L261" i="5" s="1"/>
  <c r="B262" i="5"/>
  <c r="K261" i="5" s="1"/>
  <c r="A262" i="5"/>
  <c r="C261" i="5"/>
  <c r="L260" i="5" s="1"/>
  <c r="B261" i="5"/>
  <c r="K260" i="5" s="1"/>
  <c r="A261" i="5"/>
  <c r="C260" i="5"/>
  <c r="L259" i="5" s="1"/>
  <c r="B260" i="5"/>
  <c r="K259" i="5" s="1"/>
  <c r="A260" i="5"/>
  <c r="C259" i="5"/>
  <c r="L258" i="5" s="1"/>
  <c r="B259" i="5"/>
  <c r="K258" i="5" s="1"/>
  <c r="A259" i="5"/>
  <c r="C258" i="5"/>
  <c r="L257" i="5" s="1"/>
  <c r="B258" i="5"/>
  <c r="K257" i="5" s="1"/>
  <c r="A258" i="5"/>
  <c r="C257" i="5"/>
  <c r="L256" i="5" s="1"/>
  <c r="B257" i="5"/>
  <c r="K256" i="5" s="1"/>
  <c r="A257" i="5"/>
  <c r="C256" i="5"/>
  <c r="L255" i="5" s="1"/>
  <c r="B256" i="5"/>
  <c r="K255" i="5" s="1"/>
  <c r="A256" i="5"/>
  <c r="C255" i="5"/>
  <c r="L254" i="5" s="1"/>
  <c r="B255" i="5"/>
  <c r="K254" i="5" s="1"/>
  <c r="A255" i="5"/>
  <c r="C254" i="5"/>
  <c r="L253" i="5" s="1"/>
  <c r="B254" i="5"/>
  <c r="K253" i="5" s="1"/>
  <c r="A254" i="5"/>
  <c r="C253" i="5"/>
  <c r="L252" i="5" s="1"/>
  <c r="B253" i="5"/>
  <c r="K252" i="5" s="1"/>
  <c r="A253" i="5"/>
  <c r="C252" i="5"/>
  <c r="L251" i="5" s="1"/>
  <c r="B252" i="5"/>
  <c r="K251" i="5" s="1"/>
  <c r="A252" i="5"/>
  <c r="C251" i="5"/>
  <c r="L250" i="5" s="1"/>
  <c r="B251" i="5"/>
  <c r="K250" i="5" s="1"/>
  <c r="A251" i="5"/>
  <c r="C250" i="5"/>
  <c r="L249" i="5" s="1"/>
  <c r="B250" i="5"/>
  <c r="K249" i="5" s="1"/>
  <c r="A250" i="5"/>
  <c r="C249" i="5"/>
  <c r="L248" i="5" s="1"/>
  <c r="B249" i="5"/>
  <c r="K248" i="5" s="1"/>
  <c r="A249" i="5"/>
  <c r="C248" i="5"/>
  <c r="L247" i="5" s="1"/>
  <c r="B248" i="5"/>
  <c r="K247" i="5" s="1"/>
  <c r="A248" i="5"/>
  <c r="C247" i="5"/>
  <c r="L246" i="5" s="1"/>
  <c r="B247" i="5"/>
  <c r="K246" i="5" s="1"/>
  <c r="A247" i="5"/>
  <c r="C246" i="5"/>
  <c r="L245" i="5" s="1"/>
  <c r="B246" i="5"/>
  <c r="K245" i="5" s="1"/>
  <c r="A246" i="5"/>
  <c r="C245" i="5"/>
  <c r="L244" i="5" s="1"/>
  <c r="B245" i="5"/>
  <c r="K244" i="5" s="1"/>
  <c r="A245" i="5"/>
  <c r="C244" i="5"/>
  <c r="L243" i="5" s="1"/>
  <c r="B244" i="5"/>
  <c r="K243" i="5" s="1"/>
  <c r="B243" i="5"/>
  <c r="K242" i="5" s="1"/>
  <c r="A243" i="5"/>
  <c r="B242" i="5"/>
  <c r="K241" i="5" s="1"/>
  <c r="A242" i="5"/>
  <c r="B241" i="5"/>
  <c r="K240" i="5" s="1"/>
  <c r="A241" i="5"/>
  <c r="B240" i="5"/>
  <c r="K239" i="5" s="1"/>
  <c r="A240" i="5"/>
  <c r="B239" i="5"/>
  <c r="K238" i="5" s="1"/>
  <c r="A239" i="5"/>
  <c r="B238" i="5"/>
  <c r="K237" i="5" s="1"/>
  <c r="A238" i="5"/>
  <c r="B237" i="5"/>
  <c r="K236" i="5" s="1"/>
  <c r="A237" i="5"/>
  <c r="B236" i="5"/>
  <c r="K235" i="5" s="1"/>
  <c r="A236" i="5"/>
  <c r="B235" i="5"/>
  <c r="K234" i="5" s="1"/>
  <c r="A235" i="5"/>
  <c r="B234" i="5"/>
  <c r="K233" i="5" s="1"/>
  <c r="A234" i="5"/>
  <c r="B233" i="5"/>
  <c r="K232" i="5" s="1"/>
  <c r="A233" i="5"/>
  <c r="B232" i="5"/>
  <c r="K231" i="5" s="1"/>
  <c r="A232" i="5"/>
  <c r="B231" i="5"/>
  <c r="K230" i="5" s="1"/>
  <c r="A231" i="5"/>
  <c r="B230" i="5"/>
  <c r="K229" i="5" s="1"/>
  <c r="A230" i="5"/>
  <c r="B229" i="5"/>
  <c r="K228" i="5" s="1"/>
  <c r="A229" i="5"/>
  <c r="B228" i="5"/>
  <c r="K227" i="5" s="1"/>
  <c r="A228" i="5"/>
  <c r="B227" i="5"/>
  <c r="K226" i="5" s="1"/>
  <c r="A227" i="5"/>
  <c r="B226" i="5"/>
  <c r="K225" i="5" s="1"/>
  <c r="A226" i="5"/>
  <c r="B225" i="5"/>
  <c r="K224" i="5" s="1"/>
  <c r="A225" i="5"/>
  <c r="B224" i="5"/>
  <c r="K223" i="5" s="1"/>
  <c r="A224" i="5"/>
  <c r="B223" i="5"/>
  <c r="K222" i="5" s="1"/>
  <c r="A223" i="5"/>
  <c r="B222" i="5"/>
  <c r="K221" i="5" s="1"/>
  <c r="A222" i="5"/>
  <c r="B221" i="5"/>
  <c r="K220" i="5" s="1"/>
  <c r="A221" i="5"/>
  <c r="B220" i="5"/>
  <c r="K219" i="5" s="1"/>
  <c r="A220" i="5"/>
  <c r="B219" i="5"/>
  <c r="K218" i="5" s="1"/>
  <c r="A219" i="5"/>
  <c r="B218" i="5"/>
  <c r="K217" i="5" s="1"/>
  <c r="A218" i="5"/>
  <c r="B217" i="5"/>
  <c r="K216" i="5" s="1"/>
  <c r="A217" i="5"/>
  <c r="B216" i="5"/>
  <c r="K215" i="5" s="1"/>
  <c r="A216" i="5"/>
  <c r="B215" i="5"/>
  <c r="K214" i="5" s="1"/>
  <c r="A215" i="5"/>
  <c r="B214" i="5"/>
  <c r="K213" i="5" s="1"/>
  <c r="A214" i="5"/>
  <c r="B213" i="5"/>
  <c r="K212" i="5" s="1"/>
  <c r="A213" i="5"/>
  <c r="B212" i="5"/>
  <c r="K211" i="5" s="1"/>
  <c r="A212" i="5"/>
  <c r="B211" i="5"/>
  <c r="K210" i="5" s="1"/>
  <c r="A211" i="5"/>
  <c r="B210" i="5"/>
  <c r="K209" i="5" s="1"/>
  <c r="A210" i="5"/>
  <c r="B209" i="5"/>
  <c r="K208" i="5" s="1"/>
  <c r="A209" i="5"/>
  <c r="B208" i="5"/>
  <c r="K207" i="5" s="1"/>
  <c r="A208" i="5"/>
  <c r="B207" i="5"/>
  <c r="K206" i="5" s="1"/>
  <c r="A207" i="5"/>
  <c r="B206" i="5"/>
  <c r="K205" i="5" s="1"/>
  <c r="A206" i="5"/>
  <c r="B205" i="5"/>
  <c r="K204" i="5" s="1"/>
  <c r="A205" i="5"/>
  <c r="B204" i="5"/>
  <c r="K203" i="5" s="1"/>
  <c r="A204" i="5"/>
  <c r="B203" i="5"/>
  <c r="K202" i="5" s="1"/>
  <c r="A203" i="5"/>
  <c r="B202" i="5"/>
  <c r="K201" i="5" s="1"/>
  <c r="A202" i="5"/>
  <c r="B201" i="5"/>
  <c r="K200" i="5" s="1"/>
  <c r="A201" i="5"/>
  <c r="B200" i="5"/>
  <c r="K199" i="5" s="1"/>
  <c r="A200" i="5"/>
  <c r="B199" i="5"/>
  <c r="K198" i="5" s="1"/>
  <c r="A199" i="5"/>
  <c r="B198" i="5"/>
  <c r="K197" i="5" s="1"/>
  <c r="A198" i="5"/>
  <c r="B197" i="5"/>
  <c r="K196" i="5" s="1"/>
  <c r="A197" i="5"/>
  <c r="B196" i="5"/>
  <c r="K195" i="5" s="1"/>
  <c r="A196" i="5"/>
  <c r="B195" i="5"/>
  <c r="K194" i="5" s="1"/>
  <c r="A195" i="5"/>
  <c r="B194" i="5"/>
  <c r="K193" i="5" s="1"/>
  <c r="A194" i="5"/>
  <c r="B193" i="5"/>
  <c r="K192" i="5" s="1"/>
  <c r="A193" i="5"/>
  <c r="B192" i="5"/>
  <c r="K191" i="5" s="1"/>
  <c r="A192" i="5"/>
  <c r="B191" i="5"/>
  <c r="K190" i="5" s="1"/>
  <c r="A191" i="5"/>
  <c r="B190" i="5"/>
  <c r="K189" i="5" s="1"/>
  <c r="A190" i="5"/>
  <c r="B189" i="5"/>
  <c r="K188" i="5" s="1"/>
  <c r="A189" i="5"/>
  <c r="B188" i="5"/>
  <c r="K187" i="5" s="1"/>
  <c r="A188" i="5"/>
  <c r="B187" i="5"/>
  <c r="K186" i="5" s="1"/>
  <c r="A187" i="5"/>
  <c r="B186" i="5"/>
  <c r="K185" i="5" s="1"/>
  <c r="A186" i="5"/>
  <c r="B185" i="5"/>
  <c r="K184" i="5" s="1"/>
  <c r="A185" i="5"/>
  <c r="B184" i="5"/>
  <c r="K183" i="5" s="1"/>
  <c r="A184" i="5"/>
  <c r="B183" i="5"/>
  <c r="K182" i="5" s="1"/>
  <c r="A183" i="5"/>
  <c r="B182" i="5"/>
  <c r="K181" i="5" s="1"/>
  <c r="A182" i="5"/>
  <c r="B181" i="5"/>
  <c r="K180" i="5" s="1"/>
  <c r="A181" i="5"/>
  <c r="B180" i="5"/>
  <c r="K179" i="5" s="1"/>
  <c r="A180" i="5"/>
  <c r="B179" i="5"/>
  <c r="K178" i="5" s="1"/>
  <c r="A179" i="5"/>
  <c r="B178" i="5"/>
  <c r="K177" i="5" s="1"/>
  <c r="A178" i="5"/>
  <c r="B177" i="5"/>
  <c r="K176" i="5" s="1"/>
  <c r="A177" i="5"/>
  <c r="B176" i="5"/>
  <c r="K175" i="5" s="1"/>
  <c r="A176" i="5"/>
  <c r="B175" i="5"/>
  <c r="K174" i="5" s="1"/>
  <c r="A175" i="5"/>
  <c r="B174" i="5"/>
  <c r="K173" i="5" s="1"/>
  <c r="A174" i="5"/>
  <c r="B173" i="5"/>
  <c r="K172" i="5" s="1"/>
  <c r="A173" i="5"/>
  <c r="B172" i="5"/>
  <c r="K171" i="5" s="1"/>
  <c r="A172" i="5"/>
  <c r="B171" i="5"/>
  <c r="K170" i="5" s="1"/>
  <c r="A171" i="5"/>
  <c r="B170" i="5"/>
  <c r="K169" i="5" s="1"/>
  <c r="A170" i="5"/>
  <c r="B169" i="5"/>
  <c r="K168" i="5" s="1"/>
  <c r="A169" i="5"/>
  <c r="B168" i="5"/>
  <c r="K167" i="5" s="1"/>
  <c r="A168" i="5"/>
  <c r="B167" i="5"/>
  <c r="K166" i="5" s="1"/>
  <c r="A167" i="5"/>
  <c r="B166" i="5"/>
  <c r="K165" i="5" s="1"/>
  <c r="A166" i="5"/>
  <c r="B165" i="5"/>
  <c r="K164" i="5" s="1"/>
  <c r="A165" i="5"/>
  <c r="B164" i="5"/>
  <c r="K163" i="5" s="1"/>
  <c r="A164" i="5"/>
  <c r="B163" i="5"/>
  <c r="K162" i="5" s="1"/>
  <c r="A163" i="5"/>
  <c r="B162" i="5"/>
  <c r="K161" i="5" s="1"/>
  <c r="A162" i="5"/>
  <c r="B161" i="5"/>
  <c r="K160" i="5" s="1"/>
  <c r="A161" i="5"/>
  <c r="B160" i="5"/>
  <c r="K159" i="5" s="1"/>
  <c r="A160" i="5"/>
  <c r="B159" i="5"/>
  <c r="K158" i="5" s="1"/>
  <c r="A159" i="5"/>
  <c r="B158" i="5"/>
  <c r="K157" i="5" s="1"/>
  <c r="A158" i="5"/>
  <c r="B157" i="5"/>
  <c r="K156" i="5" s="1"/>
  <c r="A157" i="5"/>
  <c r="B156" i="5"/>
  <c r="K155" i="5" s="1"/>
  <c r="A156" i="5"/>
  <c r="B155" i="5"/>
  <c r="K154" i="5" s="1"/>
  <c r="A155" i="5"/>
  <c r="B154" i="5"/>
  <c r="K153" i="5" s="1"/>
  <c r="A154" i="5"/>
  <c r="B153" i="5"/>
  <c r="K152" i="5" s="1"/>
  <c r="A153" i="5"/>
  <c r="B152" i="5"/>
  <c r="K151" i="5" s="1"/>
  <c r="A152" i="5"/>
  <c r="B151" i="5"/>
  <c r="K150" i="5" s="1"/>
  <c r="A151" i="5"/>
  <c r="B150" i="5"/>
  <c r="K149" i="5" s="1"/>
  <c r="A150" i="5"/>
  <c r="B149" i="5"/>
  <c r="K148" i="5" s="1"/>
  <c r="A149" i="5"/>
  <c r="B148" i="5"/>
  <c r="K147" i="5" s="1"/>
  <c r="A148" i="5"/>
  <c r="B147" i="5"/>
  <c r="K146" i="5" s="1"/>
  <c r="A147" i="5"/>
  <c r="B146" i="5"/>
  <c r="K145" i="5" s="1"/>
  <c r="A146" i="5"/>
  <c r="B145" i="5"/>
  <c r="K144" i="5" s="1"/>
  <c r="A145" i="5"/>
  <c r="B144" i="5"/>
  <c r="K143" i="5" s="1"/>
  <c r="A144" i="5"/>
  <c r="B143" i="5"/>
  <c r="K142" i="5" s="1"/>
  <c r="A143" i="5"/>
  <c r="B142" i="5"/>
  <c r="K141" i="5" s="1"/>
  <c r="A142" i="5"/>
  <c r="B141" i="5"/>
  <c r="K140" i="5" s="1"/>
  <c r="A141" i="5"/>
  <c r="B140" i="5"/>
  <c r="K139" i="5" s="1"/>
  <c r="A140" i="5"/>
  <c r="B139" i="5"/>
  <c r="K138" i="5" s="1"/>
  <c r="A139" i="5"/>
  <c r="B138" i="5"/>
  <c r="K137" i="5" s="1"/>
  <c r="A138" i="5"/>
  <c r="B137" i="5"/>
  <c r="K136" i="5" s="1"/>
  <c r="A137" i="5"/>
  <c r="B136" i="5"/>
  <c r="K135" i="5" s="1"/>
  <c r="A136" i="5"/>
  <c r="B135" i="5"/>
  <c r="K134" i="5" s="1"/>
  <c r="A135" i="5"/>
  <c r="B134" i="5"/>
  <c r="K133" i="5" s="1"/>
  <c r="A134" i="5"/>
  <c r="B133" i="5"/>
  <c r="K132" i="5" s="1"/>
  <c r="A133" i="5"/>
  <c r="B132" i="5"/>
  <c r="K131" i="5" s="1"/>
  <c r="A132" i="5"/>
  <c r="B131" i="5"/>
  <c r="K130" i="5" s="1"/>
  <c r="A131" i="5"/>
  <c r="B130" i="5"/>
  <c r="K129" i="5" s="1"/>
  <c r="A130" i="5"/>
  <c r="B129" i="5"/>
  <c r="K128" i="5" s="1"/>
  <c r="A129" i="5"/>
  <c r="B128" i="5"/>
  <c r="K127" i="5" s="1"/>
  <c r="A128" i="5"/>
  <c r="B127" i="5"/>
  <c r="K126" i="5" s="1"/>
  <c r="A127" i="5"/>
  <c r="B126" i="5"/>
  <c r="K125" i="5" s="1"/>
  <c r="A126" i="5"/>
  <c r="B125" i="5"/>
  <c r="K124" i="5" s="1"/>
  <c r="A125" i="5"/>
  <c r="B124" i="5"/>
  <c r="K123" i="5" s="1"/>
  <c r="A124" i="5"/>
  <c r="B123" i="5"/>
  <c r="K122" i="5" s="1"/>
  <c r="A123" i="5"/>
  <c r="B122" i="5"/>
  <c r="K121" i="5" s="1"/>
  <c r="A122" i="5"/>
  <c r="B121" i="5"/>
  <c r="K120" i="5" s="1"/>
  <c r="A121" i="5"/>
  <c r="B120" i="5"/>
  <c r="K119" i="5" s="1"/>
  <c r="A120" i="5"/>
  <c r="B119" i="5"/>
  <c r="K118" i="5" s="1"/>
  <c r="A119" i="5"/>
  <c r="B118" i="5"/>
  <c r="K117" i="5" s="1"/>
  <c r="A118" i="5"/>
  <c r="B117" i="5"/>
  <c r="K116" i="5" s="1"/>
  <c r="A117" i="5"/>
  <c r="B116" i="5"/>
  <c r="K115" i="5" s="1"/>
  <c r="A116" i="5"/>
  <c r="B115" i="5"/>
  <c r="K114" i="5" s="1"/>
  <c r="A115" i="5"/>
  <c r="B114" i="5"/>
  <c r="K113" i="5" s="1"/>
  <c r="A114" i="5"/>
  <c r="B113" i="5"/>
  <c r="K112" i="5" s="1"/>
  <c r="A113" i="5"/>
  <c r="B112" i="5"/>
  <c r="K111" i="5" s="1"/>
  <c r="A112" i="5"/>
  <c r="B111" i="5"/>
  <c r="K110" i="5" s="1"/>
  <c r="A111" i="5"/>
  <c r="B110" i="5"/>
  <c r="K109" i="5" s="1"/>
  <c r="A110" i="5"/>
  <c r="B109" i="5"/>
  <c r="K108" i="5" s="1"/>
  <c r="A109" i="5"/>
  <c r="B108" i="5"/>
  <c r="K107" i="5" s="1"/>
  <c r="A108" i="5"/>
  <c r="B107" i="5"/>
  <c r="K106" i="5" s="1"/>
  <c r="A107" i="5"/>
  <c r="B106" i="5"/>
  <c r="K105" i="5" s="1"/>
  <c r="A106" i="5"/>
  <c r="B105" i="5"/>
  <c r="K104" i="5" s="1"/>
  <c r="A105" i="5"/>
  <c r="B104" i="5"/>
  <c r="K103" i="5" s="1"/>
  <c r="A104" i="5"/>
  <c r="B103" i="5"/>
  <c r="K102" i="5" s="1"/>
  <c r="A103" i="5"/>
  <c r="B102" i="5"/>
  <c r="K101" i="5" s="1"/>
  <c r="A102" i="5"/>
  <c r="B101" i="5"/>
  <c r="K100" i="5" s="1"/>
  <c r="A101" i="5"/>
  <c r="B100" i="5"/>
  <c r="K99" i="5" s="1"/>
  <c r="A100" i="5"/>
  <c r="B99" i="5"/>
  <c r="K98" i="5" s="1"/>
  <c r="A99" i="5"/>
  <c r="B98" i="5"/>
  <c r="K97" i="5" s="1"/>
  <c r="A98" i="5"/>
  <c r="B97" i="5"/>
  <c r="K96" i="5" s="1"/>
  <c r="A97" i="5"/>
  <c r="B96" i="5"/>
  <c r="K95" i="5" s="1"/>
  <c r="A96" i="5"/>
  <c r="B95" i="5"/>
  <c r="K94" i="5" s="1"/>
  <c r="A95" i="5"/>
  <c r="B94" i="5"/>
  <c r="K93" i="5" s="1"/>
  <c r="A94" i="5"/>
  <c r="B93" i="5"/>
  <c r="K92" i="5" s="1"/>
  <c r="A93" i="5"/>
  <c r="B92" i="5"/>
  <c r="K91" i="5" s="1"/>
  <c r="A92" i="5"/>
  <c r="B91" i="5"/>
  <c r="K90" i="5" s="1"/>
  <c r="A91" i="5"/>
  <c r="B90" i="5"/>
  <c r="K89" i="5" s="1"/>
  <c r="A90" i="5"/>
  <c r="B89" i="5"/>
  <c r="K88" i="5" s="1"/>
  <c r="A89" i="5"/>
  <c r="B88" i="5"/>
  <c r="K87" i="5" s="1"/>
  <c r="A88" i="5"/>
  <c r="B87" i="5"/>
  <c r="K86" i="5" s="1"/>
  <c r="A87" i="5"/>
  <c r="B86" i="5"/>
  <c r="K85" i="5" s="1"/>
  <c r="A86" i="5"/>
  <c r="B85" i="5"/>
  <c r="K84" i="5" s="1"/>
  <c r="A85" i="5"/>
  <c r="B84" i="5"/>
  <c r="K83" i="5" s="1"/>
  <c r="A84" i="5"/>
  <c r="B83" i="5"/>
  <c r="K82" i="5" s="1"/>
  <c r="A83" i="5"/>
  <c r="B82" i="5"/>
  <c r="K81" i="5" s="1"/>
  <c r="A82" i="5"/>
  <c r="B81" i="5"/>
  <c r="K80" i="5" s="1"/>
  <c r="A81" i="5"/>
  <c r="B80" i="5"/>
  <c r="K79" i="5" s="1"/>
  <c r="A80" i="5"/>
  <c r="B79" i="5"/>
  <c r="K78" i="5" s="1"/>
  <c r="A79" i="5"/>
  <c r="B78" i="5"/>
  <c r="K77" i="5" s="1"/>
  <c r="A78" i="5"/>
  <c r="B77" i="5"/>
  <c r="K76" i="5" s="1"/>
  <c r="A77" i="5"/>
  <c r="B76" i="5"/>
  <c r="K75" i="5" s="1"/>
  <c r="A76" i="5"/>
  <c r="B75" i="5"/>
  <c r="K74" i="5" s="1"/>
  <c r="A75" i="5"/>
  <c r="B74" i="5"/>
  <c r="K73" i="5" s="1"/>
  <c r="A74" i="5"/>
  <c r="B73" i="5"/>
  <c r="K72" i="5" s="1"/>
  <c r="A73" i="5"/>
  <c r="B72" i="5"/>
  <c r="K71" i="5" s="1"/>
  <c r="A72" i="5"/>
  <c r="B71" i="5"/>
  <c r="K70" i="5" s="1"/>
  <c r="A71" i="5"/>
  <c r="B70" i="5"/>
  <c r="K69" i="5" s="1"/>
  <c r="A70" i="5"/>
  <c r="B69" i="5"/>
  <c r="K68" i="5" s="1"/>
  <c r="A69" i="5"/>
  <c r="B68" i="5"/>
  <c r="K67" i="5" s="1"/>
  <c r="A68" i="5"/>
  <c r="B67" i="5"/>
  <c r="K66" i="5" s="1"/>
  <c r="A67" i="5"/>
  <c r="B66" i="5"/>
  <c r="K65" i="5" s="1"/>
  <c r="A66" i="5"/>
  <c r="B65" i="5"/>
  <c r="K64" i="5" s="1"/>
  <c r="A65" i="5"/>
  <c r="B64" i="5"/>
  <c r="K63" i="5" s="1"/>
  <c r="A64" i="5"/>
  <c r="B63" i="5"/>
  <c r="K62" i="5" s="1"/>
  <c r="A63" i="5"/>
  <c r="B62" i="5"/>
  <c r="K61" i="5" s="1"/>
  <c r="A62" i="5"/>
  <c r="B61" i="5"/>
  <c r="K60" i="5" s="1"/>
  <c r="A61" i="5"/>
  <c r="B60" i="5"/>
  <c r="K59" i="5" s="1"/>
  <c r="A60" i="5"/>
  <c r="B59" i="5"/>
  <c r="K58" i="5" s="1"/>
  <c r="A59" i="5"/>
  <c r="B58" i="5"/>
  <c r="K57" i="5" s="1"/>
  <c r="A58" i="5"/>
  <c r="B57" i="5"/>
  <c r="K56" i="5" s="1"/>
  <c r="A57" i="5"/>
  <c r="B56" i="5"/>
  <c r="K55" i="5" s="1"/>
  <c r="A56" i="5"/>
  <c r="B55" i="5"/>
  <c r="K54" i="5" s="1"/>
  <c r="A55" i="5"/>
  <c r="B54" i="5"/>
  <c r="K53" i="5" s="1"/>
  <c r="A54" i="5"/>
  <c r="B53" i="5"/>
  <c r="K52" i="5" s="1"/>
  <c r="A53" i="5"/>
  <c r="B52" i="5"/>
  <c r="K51" i="5" s="1"/>
  <c r="A52" i="5"/>
  <c r="B51" i="5"/>
  <c r="K50" i="5" s="1"/>
  <c r="A51" i="5"/>
  <c r="B50" i="5"/>
  <c r="K49" i="5" s="1"/>
  <c r="A50" i="5"/>
  <c r="B49" i="5"/>
  <c r="K48" i="5" s="1"/>
  <c r="A49" i="5"/>
  <c r="B48" i="5"/>
  <c r="K47" i="5" s="1"/>
  <c r="A48" i="5"/>
  <c r="B47" i="5"/>
  <c r="K46" i="5" s="1"/>
  <c r="A47" i="5"/>
  <c r="B46" i="5"/>
  <c r="K45" i="5" s="1"/>
  <c r="A46" i="5"/>
  <c r="B45" i="5"/>
  <c r="K44" i="5" s="1"/>
  <c r="A45" i="5"/>
  <c r="B44" i="5"/>
  <c r="K43" i="5" s="1"/>
  <c r="A44" i="5"/>
  <c r="B43" i="5"/>
  <c r="K42" i="5" s="1"/>
  <c r="A43" i="5"/>
  <c r="B42" i="5"/>
  <c r="K41" i="5" s="1"/>
  <c r="A42" i="5"/>
  <c r="B41" i="5"/>
  <c r="K40" i="5" s="1"/>
  <c r="A41" i="5"/>
  <c r="B40" i="5"/>
  <c r="K39" i="5" s="1"/>
  <c r="A40" i="5"/>
  <c r="B39" i="5"/>
  <c r="K38" i="5" s="1"/>
  <c r="A39" i="5"/>
  <c r="B38" i="5"/>
  <c r="K37" i="5" s="1"/>
  <c r="A38" i="5"/>
  <c r="B37" i="5"/>
  <c r="K36" i="5" s="1"/>
  <c r="A37" i="5"/>
  <c r="B36" i="5"/>
  <c r="K35" i="5" s="1"/>
  <c r="A36" i="5"/>
  <c r="B35" i="5"/>
  <c r="K34" i="5" s="1"/>
  <c r="A35" i="5"/>
  <c r="B34" i="5"/>
  <c r="K33" i="5" s="1"/>
  <c r="A34" i="5"/>
  <c r="B33" i="5"/>
  <c r="K32" i="5" s="1"/>
  <c r="A33" i="5"/>
  <c r="B32" i="5"/>
  <c r="K31" i="5" s="1"/>
  <c r="A32" i="5"/>
  <c r="B31" i="5"/>
  <c r="K30" i="5" s="1"/>
  <c r="A31" i="5"/>
  <c r="B30" i="5"/>
  <c r="K29" i="5" s="1"/>
  <c r="A30" i="5"/>
  <c r="B29" i="5"/>
  <c r="K28" i="5" s="1"/>
  <c r="A29" i="5"/>
  <c r="B28" i="5"/>
  <c r="K27" i="5" s="1"/>
  <c r="A28" i="5"/>
  <c r="B27" i="5"/>
  <c r="K26" i="5" s="1"/>
  <c r="A27" i="5"/>
  <c r="B26" i="5"/>
  <c r="K25" i="5" s="1"/>
  <c r="A26" i="5"/>
  <c r="B25" i="5"/>
  <c r="K24" i="5" s="1"/>
  <c r="A25" i="5"/>
  <c r="B24" i="5"/>
  <c r="K23" i="5" s="1"/>
  <c r="A24" i="5"/>
  <c r="B23" i="5"/>
  <c r="K22" i="5" s="1"/>
  <c r="A23" i="5"/>
  <c r="B22" i="5"/>
  <c r="K21" i="5" s="1"/>
  <c r="A22" i="5"/>
  <c r="B21" i="5"/>
  <c r="K20" i="5" s="1"/>
  <c r="A21" i="5"/>
  <c r="B20" i="5"/>
  <c r="K19" i="5" s="1"/>
  <c r="A20" i="5"/>
  <c r="B19" i="5"/>
  <c r="K18" i="5" s="1"/>
  <c r="A19" i="5"/>
  <c r="B18" i="5"/>
  <c r="K17" i="5" s="1"/>
  <c r="A18" i="5"/>
  <c r="B17" i="5"/>
  <c r="K16" i="5" s="1"/>
  <c r="A17" i="5"/>
  <c r="B16" i="5"/>
  <c r="K15" i="5" s="1"/>
  <c r="A16" i="5"/>
  <c r="B15" i="5"/>
  <c r="K14" i="5" s="1"/>
  <c r="A15" i="5"/>
  <c r="B14" i="5"/>
  <c r="K13" i="5" s="1"/>
  <c r="A14" i="5"/>
  <c r="B13" i="5"/>
  <c r="K12" i="5" s="1"/>
  <c r="A13" i="5"/>
  <c r="B12" i="5"/>
  <c r="K11" i="5" s="1"/>
  <c r="A12" i="5"/>
  <c r="B11" i="5"/>
  <c r="K10" i="5" s="1"/>
  <c r="A11" i="5"/>
  <c r="B10" i="5"/>
  <c r="K9" i="5" s="1"/>
  <c r="A10" i="5"/>
  <c r="B9" i="5"/>
  <c r="K8" i="5" s="1"/>
  <c r="A9" i="5"/>
  <c r="B8" i="5"/>
  <c r="K7" i="5" s="1"/>
  <c r="A8" i="5"/>
  <c r="B7" i="5"/>
  <c r="K6" i="5" s="1"/>
  <c r="A7" i="5"/>
  <c r="B6" i="5"/>
  <c r="K5" i="5" s="1"/>
  <c r="A6" i="5"/>
  <c r="B5" i="5"/>
  <c r="K4" i="5" s="1"/>
  <c r="A5" i="5"/>
  <c r="B4" i="5"/>
  <c r="K3" i="5" s="1"/>
  <c r="A4" i="5"/>
  <c r="B3" i="5"/>
  <c r="L32" i="12" l="1"/>
  <c r="N29" i="12"/>
  <c r="L36" i="12"/>
  <c r="J20" i="11" s="1"/>
  <c r="L34" i="12"/>
  <c r="J18" i="11" s="1"/>
  <c r="J33" i="12"/>
  <c r="L35" i="12"/>
  <c r="J19" i="11" s="1"/>
  <c r="K29" i="12"/>
  <c r="L30" i="12"/>
  <c r="L41" i="12"/>
  <c r="J32" i="12"/>
  <c r="M30" i="12"/>
  <c r="L39" i="12"/>
  <c r="J23" i="11" s="1"/>
  <c r="L42" i="12"/>
  <c r="L29" i="12"/>
  <c r="L33" i="12"/>
  <c r="J17" i="11" s="1"/>
  <c r="L40" i="12"/>
  <c r="J24" i="11" s="1"/>
  <c r="J29" i="12"/>
  <c r="M29" i="12"/>
  <c r="J31" i="12"/>
  <c r="M15" i="11" s="1"/>
  <c r="L31" i="12"/>
  <c r="J30" i="12"/>
  <c r="J16" i="11"/>
  <c r="J14" i="11"/>
  <c r="J44" i="12"/>
  <c r="M28" i="11" s="1"/>
  <c r="J40" i="12"/>
  <c r="M24" i="11" s="1"/>
  <c r="K44" i="12"/>
  <c r="K28" i="11" s="1"/>
  <c r="K40" i="12"/>
  <c r="K24" i="11" s="1"/>
  <c r="L44" i="12"/>
  <c r="J28" i="11" s="1"/>
  <c r="J43" i="12"/>
  <c r="M27" i="11" s="1"/>
  <c r="J39" i="12"/>
  <c r="M23" i="11" s="1"/>
  <c r="K43" i="12"/>
  <c r="K27" i="11" s="1"/>
  <c r="K39" i="12"/>
  <c r="K23" i="11" s="1"/>
  <c r="L43" i="12"/>
  <c r="J27" i="11" s="1"/>
  <c r="K32" i="12"/>
  <c r="K16" i="11" s="1"/>
  <c r="K30" i="12"/>
  <c r="K14" i="11" s="1"/>
  <c r="J34" i="12"/>
  <c r="M18" i="11" s="1"/>
  <c r="M14" i="11"/>
  <c r="M16" i="11"/>
  <c r="K36" i="12"/>
  <c r="K20" i="11" s="1"/>
  <c r="K34" i="12"/>
  <c r="K18" i="11" s="1"/>
  <c r="O43" i="12"/>
  <c r="M39" i="12"/>
  <c r="N39" i="12"/>
  <c r="N44" i="12"/>
  <c r="M40" i="12"/>
  <c r="O36" i="12"/>
  <c r="M35" i="12"/>
  <c r="M34" i="12"/>
  <c r="O41" i="12"/>
  <c r="O33" i="12"/>
  <c r="M32" i="12"/>
  <c r="O30" i="12"/>
  <c r="N46" i="12"/>
  <c r="M42" i="12"/>
  <c r="J15" i="11"/>
  <c r="J46" i="12"/>
  <c r="M30" i="11" s="1"/>
  <c r="J42" i="12"/>
  <c r="M26" i="11" s="1"/>
  <c r="K46" i="12"/>
  <c r="K30" i="11" s="1"/>
  <c r="K42" i="12"/>
  <c r="K26" i="11" s="1"/>
  <c r="L46" i="12"/>
  <c r="J30" i="11" s="1"/>
  <c r="J26" i="11"/>
  <c r="J13" i="11"/>
  <c r="J45" i="12"/>
  <c r="M29" i="11" s="1"/>
  <c r="J41" i="12"/>
  <c r="M25" i="11" s="1"/>
  <c r="K45" i="12"/>
  <c r="K29" i="11" s="1"/>
  <c r="K41" i="12"/>
  <c r="K25" i="11" s="1"/>
  <c r="L45" i="12"/>
  <c r="J29" i="11" s="1"/>
  <c r="J25" i="11"/>
  <c r="J35" i="12"/>
  <c r="M19" i="11" s="1"/>
  <c r="K33" i="12"/>
  <c r="K17" i="11" s="1"/>
  <c r="K31" i="12"/>
  <c r="K15" i="11" s="1"/>
  <c r="M13" i="11"/>
  <c r="M17" i="11"/>
  <c r="J36" i="12"/>
  <c r="M20" i="11" s="1"/>
  <c r="K13" i="11"/>
  <c r="K35" i="12"/>
  <c r="K19" i="11" s="1"/>
  <c r="M43" i="12"/>
  <c r="N43" i="12"/>
  <c r="I27" i="11" s="1"/>
  <c r="O39" i="12"/>
  <c r="P39" i="12" s="1"/>
  <c r="O44" i="12"/>
  <c r="M44" i="12"/>
  <c r="N40" i="12"/>
  <c r="O29" i="12"/>
  <c r="N36" i="12"/>
  <c r="O35" i="12"/>
  <c r="N35" i="12"/>
  <c r="N34" i="12"/>
  <c r="O45" i="12"/>
  <c r="N45" i="12"/>
  <c r="M41" i="12"/>
  <c r="M33" i="12"/>
  <c r="N33" i="12"/>
  <c r="N32" i="12"/>
  <c r="O31" i="12"/>
  <c r="N31" i="12"/>
  <c r="N30" i="12"/>
  <c r="O46" i="12"/>
  <c r="M46" i="12"/>
  <c r="N42" i="12"/>
  <c r="O40" i="12"/>
  <c r="P40" i="12" s="1"/>
  <c r="M36" i="12"/>
  <c r="O34" i="12"/>
  <c r="P34" i="12" s="1"/>
  <c r="M45" i="12"/>
  <c r="N41" i="12"/>
  <c r="I25" i="11" s="1"/>
  <c r="O32" i="12"/>
  <c r="M31" i="12"/>
  <c r="O42" i="12"/>
  <c r="P42" i="12" s="1"/>
  <c r="P32" i="12" l="1"/>
  <c r="Q36" i="12"/>
  <c r="P35" i="12"/>
  <c r="P29" i="12"/>
  <c r="I17" i="11"/>
  <c r="I20" i="11"/>
  <c r="Q31" i="12"/>
  <c r="Q33" i="12"/>
  <c r="I13" i="11"/>
  <c r="Q29" i="12"/>
  <c r="Q32" i="12"/>
  <c r="Q35" i="12"/>
  <c r="I14" i="11"/>
  <c r="Q30" i="12"/>
  <c r="Q34" i="12"/>
  <c r="I19" i="11"/>
  <c r="H14" i="11"/>
  <c r="H29" i="11"/>
  <c r="Q45" i="12"/>
  <c r="H20" i="11"/>
  <c r="Q46" i="12"/>
  <c r="H30" i="11"/>
  <c r="Q41" i="12"/>
  <c r="H25" i="11"/>
  <c r="H13" i="11"/>
  <c r="Q44" i="12"/>
  <c r="H28" i="11"/>
  <c r="H27" i="11"/>
  <c r="Q43" i="12"/>
  <c r="H16" i="11"/>
  <c r="H19" i="11"/>
  <c r="H24" i="11"/>
  <c r="Q40" i="12"/>
  <c r="P31" i="12"/>
  <c r="P45" i="12"/>
  <c r="I30" i="11"/>
  <c r="P41" i="12"/>
  <c r="I23" i="11"/>
  <c r="P43" i="12"/>
  <c r="H15" i="11"/>
  <c r="H17" i="11"/>
  <c r="H26" i="11"/>
  <c r="Q42" i="12"/>
  <c r="H18" i="11"/>
  <c r="H23" i="11"/>
  <c r="Q39" i="12"/>
  <c r="I26" i="11"/>
  <c r="P46" i="12"/>
  <c r="I15" i="11"/>
  <c r="I16" i="11"/>
  <c r="I29" i="11"/>
  <c r="I18" i="11"/>
  <c r="I24" i="11"/>
  <c r="P44" i="12"/>
  <c r="P30" i="12"/>
  <c r="P33" i="12"/>
  <c r="P36" i="12"/>
  <c r="I28" i="11"/>
</calcChain>
</file>

<file path=xl/sharedStrings.xml><?xml version="1.0" encoding="utf-8"?>
<sst xmlns="http://schemas.openxmlformats.org/spreadsheetml/2006/main" count="11831" uniqueCount="2104">
  <si>
    <t>Welsh Health Survey (WHS), Welsh Government (WG)</t>
  </si>
  <si>
    <t>Allpersons</t>
  </si>
  <si>
    <t>Males</t>
  </si>
  <si>
    <t>Females</t>
  </si>
  <si>
    <t>Notes</t>
  </si>
  <si>
    <t>Data copied in from this spreadsheet</t>
  </si>
  <si>
    <t>This sheet combines data from sheets 'Data (BMI 25+)' and 'Data (BMI 30+)', forming the dataset that the interactive element will look up from</t>
  </si>
  <si>
    <t>Total</t>
  </si>
  <si>
    <t>Allpersons_period1_LA1_Base</t>
  </si>
  <si>
    <t>Allpersons_period1_LA2_Base</t>
  </si>
  <si>
    <t>Allpersons_period1_LA3_Base</t>
  </si>
  <si>
    <t>Allpersons_period1_LA4_Base</t>
  </si>
  <si>
    <t>Allpersons_period1_LA5_Base</t>
  </si>
  <si>
    <t>Allpersons_period1_LA6_Base</t>
  </si>
  <si>
    <t>Allpersons_period1_LA7_Base</t>
  </si>
  <si>
    <t>Allpersons_period1_LA8_Base</t>
  </si>
  <si>
    <t>Allpersons_period1_LA9_Base</t>
  </si>
  <si>
    <t>Allpersons_period1_LA10_Base</t>
  </si>
  <si>
    <t>Allpersons_period1_LA11_Base</t>
  </si>
  <si>
    <t>Allpersons_period1_LA12_Base</t>
  </si>
  <si>
    <t>Allpersons_period1_LA13_Base</t>
  </si>
  <si>
    <t>Allpersons_period1_LA14_Base</t>
  </si>
  <si>
    <t>Allpersons_period1_LA15_Base</t>
  </si>
  <si>
    <t>Allpersons_period1_LA16_Base</t>
  </si>
  <si>
    <t>Allpersons_period1_LA17_Base</t>
  </si>
  <si>
    <t>Allpersons_period1_LA18_Base</t>
  </si>
  <si>
    <t>Allpersons_period1_LA19_Base</t>
  </si>
  <si>
    <t>Allpersons_period1_LA20_Base</t>
  </si>
  <si>
    <t>Allpersons_period1_LA21_Base</t>
  </si>
  <si>
    <t>Allpersons_period1_LA22_Base</t>
  </si>
  <si>
    <t>Allpersons_period1_HB1_Base</t>
  </si>
  <si>
    <t>Allpersons_period1_HB2_Base</t>
  </si>
  <si>
    <t>Allpersons_period1_HB3_Base</t>
  </si>
  <si>
    <t>Allpersons_period1_HB4_Base</t>
  </si>
  <si>
    <t>Allpersons_period1_HB5_Base</t>
  </si>
  <si>
    <t>Allpersons_period1_HB6_Base</t>
  </si>
  <si>
    <t>Allpersons_period1_HB7_Base</t>
  </si>
  <si>
    <t>Allpersons_period1_Wales_Base</t>
  </si>
  <si>
    <t>Allpersons_period2_LA1_Base</t>
  </si>
  <si>
    <t>Allpersons_period2_LA2_Base</t>
  </si>
  <si>
    <t>Allpersons_period2_LA3_Base</t>
  </si>
  <si>
    <t>Allpersons_period2_LA4_Base</t>
  </si>
  <si>
    <t>Allpersons_period2_LA5_Base</t>
  </si>
  <si>
    <t>Allpersons_period2_LA6_Base</t>
  </si>
  <si>
    <t>Allpersons_period2_LA7_Base</t>
  </si>
  <si>
    <t>Allpersons_period2_LA8_Base</t>
  </si>
  <si>
    <t>Allpersons_period2_LA9_Base</t>
  </si>
  <si>
    <t>Allpersons_period2_LA10_Base</t>
  </si>
  <si>
    <t>Allpersons_period2_LA11_Base</t>
  </si>
  <si>
    <t>Allpersons_period2_LA12_Base</t>
  </si>
  <si>
    <t>Allpersons_period2_LA13_Base</t>
  </si>
  <si>
    <t>Allpersons_period2_LA14_Base</t>
  </si>
  <si>
    <t>Allpersons_period2_LA15_Base</t>
  </si>
  <si>
    <t>Allpersons_period2_LA16_Base</t>
  </si>
  <si>
    <t>Allpersons_period2_LA17_Base</t>
  </si>
  <si>
    <t>Allpersons_period2_LA18_Base</t>
  </si>
  <si>
    <t>Allpersons_period2_LA19_Base</t>
  </si>
  <si>
    <t>Allpersons_period2_LA20_Base</t>
  </si>
  <si>
    <t>Allpersons_period2_LA21_Base</t>
  </si>
  <si>
    <t>Allpersons_period2_LA22_Base</t>
  </si>
  <si>
    <t>Allpersons_period2_HB1_Base</t>
  </si>
  <si>
    <t>Allpersons_period2_HB2_Base</t>
  </si>
  <si>
    <t>Allpersons_period2_HB3_Base</t>
  </si>
  <si>
    <t>Allpersons_period2_HB4_Base</t>
  </si>
  <si>
    <t>Allpersons_period2_HB5_Base</t>
  </si>
  <si>
    <t>Allpersons_period2_HB6_Base</t>
  </si>
  <si>
    <t>Allpersons_period2_HB7_Base</t>
  </si>
  <si>
    <t>Allpersons_period2_Wales_Base</t>
  </si>
  <si>
    <t>Allpersons_period3_LA1_Base</t>
  </si>
  <si>
    <t>Allpersons_period3_LA2_Base</t>
  </si>
  <si>
    <t>Allpersons_period3_LA3_Base</t>
  </si>
  <si>
    <t>Allpersons_period3_LA4_Base</t>
  </si>
  <si>
    <t>Allpersons_period3_LA5_Base</t>
  </si>
  <si>
    <t>Allpersons_period3_LA6_Base</t>
  </si>
  <si>
    <t>Allpersons_period3_LA7_Base</t>
  </si>
  <si>
    <t>Allpersons_period3_LA8_Base</t>
  </si>
  <si>
    <t>Allpersons_period3_LA9_Base</t>
  </si>
  <si>
    <t>Allpersons_period3_LA10_Base</t>
  </si>
  <si>
    <t>Allpersons_period3_LA11_Base</t>
  </si>
  <si>
    <t>Allpersons_period3_LA12_Base</t>
  </si>
  <si>
    <t>Allpersons_period3_LA13_Base</t>
  </si>
  <si>
    <t>Allpersons_period3_LA14_Base</t>
  </si>
  <si>
    <t>Allpersons_period3_LA15_Base</t>
  </si>
  <si>
    <t>Allpersons_period3_LA16_Base</t>
  </si>
  <si>
    <t>Allpersons_period3_LA17_Base</t>
  </si>
  <si>
    <t>Allpersons_period3_LA18_Base</t>
  </si>
  <si>
    <t>Allpersons_period3_LA19_Base</t>
  </si>
  <si>
    <t>Allpersons_period3_LA20_Base</t>
  </si>
  <si>
    <t>Allpersons_period3_LA21_Base</t>
  </si>
  <si>
    <t>Allpersons_period3_LA22_Base</t>
  </si>
  <si>
    <t>Allpersons_period3_HB1_Base</t>
  </si>
  <si>
    <t>Allpersons_period3_HB2_Base</t>
  </si>
  <si>
    <t>Allpersons_period3_HB3_Base</t>
  </si>
  <si>
    <t>Allpersons_period3_HB4_Base</t>
  </si>
  <si>
    <t>Allpersons_period3_HB5_Base</t>
  </si>
  <si>
    <t>Allpersons_period3_HB6_Base</t>
  </si>
  <si>
    <t>Allpersons_period3_HB7_Base</t>
  </si>
  <si>
    <t>Allpersons_period3_Wales_Base</t>
  </si>
  <si>
    <t>Allpersons_period4_LA1_Base</t>
  </si>
  <si>
    <t>Allpersons_period4_LA2_Base</t>
  </si>
  <si>
    <t>Allpersons_period4_LA3_Base</t>
  </si>
  <si>
    <t>Allpersons_period4_LA4_Base</t>
  </si>
  <si>
    <t>Allpersons_period4_LA5_Base</t>
  </si>
  <si>
    <t>Allpersons_period4_LA6_Base</t>
  </si>
  <si>
    <t>Allpersons_period4_LA7_Base</t>
  </si>
  <si>
    <t>Allpersons_period4_LA8_Base</t>
  </si>
  <si>
    <t>Allpersons_period4_LA9_Base</t>
  </si>
  <si>
    <t>Allpersons_period4_LA10_Base</t>
  </si>
  <si>
    <t>Allpersons_period4_LA11_Base</t>
  </si>
  <si>
    <t>Allpersons_period4_LA12_Base</t>
  </si>
  <si>
    <t>Allpersons_period4_LA13_Base</t>
  </si>
  <si>
    <t>Allpersons_period4_LA14_Base</t>
  </si>
  <si>
    <t>Allpersons_period4_LA15_Base</t>
  </si>
  <si>
    <t>Allpersons_period4_LA16_Base</t>
  </si>
  <si>
    <t>Allpersons_period4_LA17_Base</t>
  </si>
  <si>
    <t>Allpersons_period4_LA18_Base</t>
  </si>
  <si>
    <t>Allpersons_period4_LA19_Base</t>
  </si>
  <si>
    <t>Allpersons_period4_LA20_Base</t>
  </si>
  <si>
    <t>Allpersons_period4_LA21_Base</t>
  </si>
  <si>
    <t>Allpersons_period4_LA22_Base</t>
  </si>
  <si>
    <t>Allpersons_period4_HB1_Base</t>
  </si>
  <si>
    <t>Allpersons_period4_HB2_Base</t>
  </si>
  <si>
    <t>Allpersons_period4_HB3_Base</t>
  </si>
  <si>
    <t>Allpersons_period4_HB4_Base</t>
  </si>
  <si>
    <t>Allpersons_period4_HB5_Base</t>
  </si>
  <si>
    <t>Allpersons_period4_HB6_Base</t>
  </si>
  <si>
    <t>Allpersons_period4_HB7_Base</t>
  </si>
  <si>
    <t>Allpersons_period4_Wales_Base</t>
  </si>
  <si>
    <t>Allpersons_period5_LA1_Base</t>
  </si>
  <si>
    <t>Allpersons_period5_LA2_Base</t>
  </si>
  <si>
    <t>Allpersons_period5_LA3_Base</t>
  </si>
  <si>
    <t>Allpersons_period5_LA4_Base</t>
  </si>
  <si>
    <t>Allpersons_period5_LA5_Base</t>
  </si>
  <si>
    <t>Allpersons_period5_LA6_Base</t>
  </si>
  <si>
    <t>Allpersons_period5_LA7_Base</t>
  </si>
  <si>
    <t>Allpersons_period5_LA8_Base</t>
  </si>
  <si>
    <t>Allpersons_period5_LA9_Base</t>
  </si>
  <si>
    <t>Allpersons_period5_LA10_Base</t>
  </si>
  <si>
    <t>Allpersons_period5_LA11_Base</t>
  </si>
  <si>
    <t>Allpersons_period5_LA12_Base</t>
  </si>
  <si>
    <t>Allpersons_period5_LA13_Base</t>
  </si>
  <si>
    <t>Allpersons_period5_LA14_Base</t>
  </si>
  <si>
    <t>Allpersons_period5_LA15_Base</t>
  </si>
  <si>
    <t>Allpersons_period5_LA16_Base</t>
  </si>
  <si>
    <t>Allpersons_period5_LA17_Base</t>
  </si>
  <si>
    <t>Allpersons_period5_LA18_Base</t>
  </si>
  <si>
    <t>Allpersons_period5_LA19_Base</t>
  </si>
  <si>
    <t>Allpersons_period5_LA20_Base</t>
  </si>
  <si>
    <t>Allpersons_period5_LA21_Base</t>
  </si>
  <si>
    <t>Allpersons_period5_LA22_Base</t>
  </si>
  <si>
    <t>Allpersons_period5_HB1_Base</t>
  </si>
  <si>
    <t>Allpersons_period5_HB2_Base</t>
  </si>
  <si>
    <t>Allpersons_period5_HB3_Base</t>
  </si>
  <si>
    <t>Allpersons_period5_HB4_Base</t>
  </si>
  <si>
    <t>Allpersons_period5_HB5_Base</t>
  </si>
  <si>
    <t>Allpersons_period5_HB6_Base</t>
  </si>
  <si>
    <t>Allpersons_period5_HB7_Base</t>
  </si>
  <si>
    <t>Allpersons_period5_Wales_Base</t>
  </si>
  <si>
    <t>Allpersons_period6_LA1_Base</t>
  </si>
  <si>
    <t>Allpersons_period6_LA2_Base</t>
  </si>
  <si>
    <t>Allpersons_period6_LA3_Base</t>
  </si>
  <si>
    <t>Allpersons_period6_LA4_Base</t>
  </si>
  <si>
    <t>Allpersons_period6_LA5_Base</t>
  </si>
  <si>
    <t>Allpersons_period6_LA6_Base</t>
  </si>
  <si>
    <t>Allpersons_period6_LA7_Base</t>
  </si>
  <si>
    <t>Allpersons_period6_LA8_Base</t>
  </si>
  <si>
    <t>Allpersons_period6_LA9_Base</t>
  </si>
  <si>
    <t>Allpersons_period6_LA10_Base</t>
  </si>
  <si>
    <t>Allpersons_period6_LA11_Base</t>
  </si>
  <si>
    <t>Allpersons_period6_LA12_Base</t>
  </si>
  <si>
    <t>Allpersons_period6_LA13_Base</t>
  </si>
  <si>
    <t>Allpersons_period6_LA14_Base</t>
  </si>
  <si>
    <t>Allpersons_period6_LA15_Base</t>
  </si>
  <si>
    <t>Allpersons_period6_LA16_Base</t>
  </si>
  <si>
    <t>Allpersons_period6_LA17_Base</t>
  </si>
  <si>
    <t>Allpersons_period6_LA18_Base</t>
  </si>
  <si>
    <t>Allpersons_period6_LA19_Base</t>
  </si>
  <si>
    <t>Allpersons_period6_LA20_Base</t>
  </si>
  <si>
    <t>Allpersons_period6_LA21_Base</t>
  </si>
  <si>
    <t>Allpersons_period6_LA22_Base</t>
  </si>
  <si>
    <t>Allpersons_period6_HB1_Base</t>
  </si>
  <si>
    <t>Allpersons_period6_HB2_Base</t>
  </si>
  <si>
    <t>Allpersons_period6_HB3_Base</t>
  </si>
  <si>
    <t>Allpersons_period6_HB4_Base</t>
  </si>
  <si>
    <t>Allpersons_period6_HB5_Base</t>
  </si>
  <si>
    <t>Allpersons_period6_HB6_Base</t>
  </si>
  <si>
    <t>Allpersons_period6_HB7_Base</t>
  </si>
  <si>
    <t>Allpersons_period6_Wales_Base</t>
  </si>
  <si>
    <t>Allpersons_period7_LA1_Base</t>
  </si>
  <si>
    <t>Allpersons_period7_LA2_Base</t>
  </si>
  <si>
    <t>Allpersons_period7_LA3_Base</t>
  </si>
  <si>
    <t>Allpersons_period7_LA4_Base</t>
  </si>
  <si>
    <t>Allpersons_period7_LA5_Base</t>
  </si>
  <si>
    <t>Allpersons_period7_LA6_Base</t>
  </si>
  <si>
    <t>Allpersons_period7_LA7_Base</t>
  </si>
  <si>
    <t>Allpersons_period7_LA8_Base</t>
  </si>
  <si>
    <t>Allpersons_period7_LA9_Base</t>
  </si>
  <si>
    <t>Allpersons_period7_LA10_Base</t>
  </si>
  <si>
    <t>Allpersons_period7_LA11_Base</t>
  </si>
  <si>
    <t>Allpersons_period7_LA12_Base</t>
  </si>
  <si>
    <t>Allpersons_period7_LA13_Base</t>
  </si>
  <si>
    <t>Allpersons_period7_LA14_Base</t>
  </si>
  <si>
    <t>Allpersons_period7_LA15_Base</t>
  </si>
  <si>
    <t>Allpersons_period7_LA16_Base</t>
  </si>
  <si>
    <t>Allpersons_period7_LA17_Base</t>
  </si>
  <si>
    <t>Allpersons_period7_LA18_Base</t>
  </si>
  <si>
    <t>Allpersons_period7_LA19_Base</t>
  </si>
  <si>
    <t>Allpersons_period7_LA20_Base</t>
  </si>
  <si>
    <t>Allpersons_period7_LA21_Base</t>
  </si>
  <si>
    <t>Allpersons_period7_LA22_Base</t>
  </si>
  <si>
    <t>Allpersons_period7_HB1_Base</t>
  </si>
  <si>
    <t>Allpersons_period7_HB2_Base</t>
  </si>
  <si>
    <t>Allpersons_period7_HB3_Base</t>
  </si>
  <si>
    <t>Allpersons_period7_HB4_Base</t>
  </si>
  <si>
    <t>Allpersons_period7_HB5_Base</t>
  </si>
  <si>
    <t>Allpersons_period7_HB6_Base</t>
  </si>
  <si>
    <t>Allpersons_period7_HB7_Base</t>
  </si>
  <si>
    <t>Allpersons_period7_Wales_Base</t>
  </si>
  <si>
    <t>Allpersons_period8_LA1_Base</t>
  </si>
  <si>
    <t>Allpersons_period8_LA2_Base</t>
  </si>
  <si>
    <t>Allpersons_period8_LA3_Base</t>
  </si>
  <si>
    <t>Allpersons_period8_LA4_Base</t>
  </si>
  <si>
    <t>Allpersons_period8_LA5_Base</t>
  </si>
  <si>
    <t>Allpersons_period8_LA6_Base</t>
  </si>
  <si>
    <t>Allpersons_period8_LA7_Base</t>
  </si>
  <si>
    <t>Allpersons_period8_LA8_Base</t>
  </si>
  <si>
    <t>Allpersons_period8_LA9_Base</t>
  </si>
  <si>
    <t>Allpersons_period8_LA10_Base</t>
  </si>
  <si>
    <t>Allpersons_period8_LA11_Base</t>
  </si>
  <si>
    <t>Allpersons_period8_LA12_Base</t>
  </si>
  <si>
    <t>Allpersons_period8_LA13_Base</t>
  </si>
  <si>
    <t>Allpersons_period8_LA14_Base</t>
  </si>
  <si>
    <t>Allpersons_period8_LA15_Base</t>
  </si>
  <si>
    <t>Allpersons_period8_LA16_Base</t>
  </si>
  <si>
    <t>Allpersons_period8_LA17_Base</t>
  </si>
  <si>
    <t>Allpersons_period8_LA18_Base</t>
  </si>
  <si>
    <t>Allpersons_period8_LA19_Base</t>
  </si>
  <si>
    <t>Allpersons_period8_LA20_Base</t>
  </si>
  <si>
    <t>Allpersons_period8_LA21_Base</t>
  </si>
  <si>
    <t>Allpersons_period8_LA22_Base</t>
  </si>
  <si>
    <t>Allpersons_period8_HB1_Base</t>
  </si>
  <si>
    <t>Allpersons_period8_HB2_Base</t>
  </si>
  <si>
    <t>Allpersons_period8_HB3_Base</t>
  </si>
  <si>
    <t>Allpersons_period8_HB4_Base</t>
  </si>
  <si>
    <t>Allpersons_period8_HB5_Base</t>
  </si>
  <si>
    <t>Allpersons_period8_HB6_Base</t>
  </si>
  <si>
    <t>Allpersons_period8_HB7_Base</t>
  </si>
  <si>
    <t>Allpersons_period8_Wales_Base</t>
  </si>
  <si>
    <t>Missing</t>
  </si>
  <si>
    <t>Allpersons_period1_LA1_Missing</t>
  </si>
  <si>
    <t>Allpersons_period1_LA2_Missing</t>
  </si>
  <si>
    <t>Allpersons_period1_LA3_Missing</t>
  </si>
  <si>
    <t>Allpersons_period1_LA4_Missing</t>
  </si>
  <si>
    <t>Allpersons_period1_LA5_Missing</t>
  </si>
  <si>
    <t>Allpersons_period1_LA6_Missing</t>
  </si>
  <si>
    <t>Allpersons_period1_LA7_Missing</t>
  </si>
  <si>
    <t>Allpersons_period1_LA8_Missing</t>
  </si>
  <si>
    <t>Allpersons_period1_LA9_Missing</t>
  </si>
  <si>
    <t>Allpersons_period1_LA10_Missing</t>
  </si>
  <si>
    <t>Allpersons_period1_LA11_Missing</t>
  </si>
  <si>
    <t>Allpersons_period1_LA12_Missing</t>
  </si>
  <si>
    <t>Allpersons_period1_LA13_Missing</t>
  </si>
  <si>
    <t>Allpersons_period1_LA14_Missing</t>
  </si>
  <si>
    <t>Allpersons_period1_LA15_Missing</t>
  </si>
  <si>
    <t>Allpersons_period1_LA16_Missing</t>
  </si>
  <si>
    <t>Allpersons_period1_LA17_Missing</t>
  </si>
  <si>
    <t>Allpersons_period1_LA18_Missing</t>
  </si>
  <si>
    <t>Allpersons_period1_LA19_Missing</t>
  </si>
  <si>
    <t>Allpersons_period1_LA20_Missing</t>
  </si>
  <si>
    <t>Allpersons_period1_LA21_Missing</t>
  </si>
  <si>
    <t>Allpersons_period1_LA22_Missing</t>
  </si>
  <si>
    <t>Allpersons_period1_HB1_Missing</t>
  </si>
  <si>
    <t>Allpersons_period1_HB2_Missing</t>
  </si>
  <si>
    <t>Allpersons_period1_HB3_Missing</t>
  </si>
  <si>
    <t>Allpersons_period1_HB4_Missing</t>
  </si>
  <si>
    <t>Allpersons_period1_HB5_Missing</t>
  </si>
  <si>
    <t>Allpersons_period1_HB6_Missing</t>
  </si>
  <si>
    <t>Allpersons_period1_HB7_Missing</t>
  </si>
  <si>
    <t>Allpersons_period1_Wales_Missing</t>
  </si>
  <si>
    <t>Allpersons_period2_LA1_Missing</t>
  </si>
  <si>
    <t>Allpersons_period2_LA2_Missing</t>
  </si>
  <si>
    <t>Allpersons_period2_LA3_Missing</t>
  </si>
  <si>
    <t>Allpersons_period2_LA4_Missing</t>
  </si>
  <si>
    <t>Allpersons_period2_LA5_Missing</t>
  </si>
  <si>
    <t>Allpersons_period2_LA6_Missing</t>
  </si>
  <si>
    <t>Allpersons_period2_LA7_Missing</t>
  </si>
  <si>
    <t>Allpersons_period2_LA8_Missing</t>
  </si>
  <si>
    <t>Allpersons_period2_LA9_Missing</t>
  </si>
  <si>
    <t>Allpersons_period2_LA10_Missing</t>
  </si>
  <si>
    <t>Allpersons_period2_LA11_Missing</t>
  </si>
  <si>
    <t>Allpersons_period2_LA12_Missing</t>
  </si>
  <si>
    <t>Allpersons_period2_LA13_Missing</t>
  </si>
  <si>
    <t>Allpersons_period2_LA14_Missing</t>
  </si>
  <si>
    <t>Allpersons_period2_LA15_Missing</t>
  </si>
  <si>
    <t>Allpersons_period2_LA16_Missing</t>
  </si>
  <si>
    <t>Allpersons_period2_LA17_Missing</t>
  </si>
  <si>
    <t>Allpersons_period2_LA18_Missing</t>
  </si>
  <si>
    <t>Allpersons_period2_LA19_Missing</t>
  </si>
  <si>
    <t>Allpersons_period2_LA20_Missing</t>
  </si>
  <si>
    <t>Allpersons_period2_LA21_Missing</t>
  </si>
  <si>
    <t>Allpersons_period2_LA22_Missing</t>
  </si>
  <si>
    <t>Allpersons_period2_HB1_Missing</t>
  </si>
  <si>
    <t>Allpersons_period2_HB2_Missing</t>
  </si>
  <si>
    <t>Allpersons_period2_HB3_Missing</t>
  </si>
  <si>
    <t>Allpersons_period2_HB4_Missing</t>
  </si>
  <si>
    <t>Allpersons_period2_HB5_Missing</t>
  </si>
  <si>
    <t>Allpersons_period2_HB6_Missing</t>
  </si>
  <si>
    <t>Allpersons_period2_HB7_Missing</t>
  </si>
  <si>
    <t>Allpersons_period2_Wales_Missing</t>
  </si>
  <si>
    <t>Allpersons_period3_LA1_Missing</t>
  </si>
  <si>
    <t>Allpersons_period3_LA2_Missing</t>
  </si>
  <si>
    <t>Allpersons_period3_LA3_Missing</t>
  </si>
  <si>
    <t>Allpersons_period3_LA4_Missing</t>
  </si>
  <si>
    <t>Allpersons_period3_LA5_Missing</t>
  </si>
  <si>
    <t>Allpersons_period3_LA6_Missing</t>
  </si>
  <si>
    <t>Allpersons_period3_LA7_Missing</t>
  </si>
  <si>
    <t>Allpersons_period3_LA8_Missing</t>
  </si>
  <si>
    <t>Allpersons_period3_LA9_Missing</t>
  </si>
  <si>
    <t>Allpersons_period3_LA10_Missing</t>
  </si>
  <si>
    <t>Allpersons_period3_LA11_Missing</t>
  </si>
  <si>
    <t>Allpersons_period3_LA12_Missing</t>
  </si>
  <si>
    <t>Allpersons_period3_LA13_Missing</t>
  </si>
  <si>
    <t>Allpersons_period3_LA14_Missing</t>
  </si>
  <si>
    <t>Allpersons_period3_LA15_Missing</t>
  </si>
  <si>
    <t>Allpersons_period3_LA16_Missing</t>
  </si>
  <si>
    <t>Allpersons_period3_LA17_Missing</t>
  </si>
  <si>
    <t>Allpersons_period3_LA18_Missing</t>
  </si>
  <si>
    <t>Allpersons_period3_LA19_Missing</t>
  </si>
  <si>
    <t>Allpersons_period3_LA20_Missing</t>
  </si>
  <si>
    <t>Allpersons_period3_LA21_Missing</t>
  </si>
  <si>
    <t>Allpersons_period3_LA22_Missing</t>
  </si>
  <si>
    <t>Allpersons_period3_HB1_Missing</t>
  </si>
  <si>
    <t>Allpersons_period3_HB2_Missing</t>
  </si>
  <si>
    <t>Allpersons_period3_HB3_Missing</t>
  </si>
  <si>
    <t>Allpersons_period3_HB4_Missing</t>
  </si>
  <si>
    <t>Allpersons_period3_HB5_Missing</t>
  </si>
  <si>
    <t>Allpersons_period3_HB6_Missing</t>
  </si>
  <si>
    <t>Allpersons_period3_HB7_Missing</t>
  </si>
  <si>
    <t>Allpersons_period3_Wales_Missing</t>
  </si>
  <si>
    <t>Allpersons_period4_LA1_Missing</t>
  </si>
  <si>
    <t>Allpersons_period4_LA2_Missing</t>
  </si>
  <si>
    <t>Allpersons_period4_LA3_Missing</t>
  </si>
  <si>
    <t>Allpersons_period4_LA4_Missing</t>
  </si>
  <si>
    <t>Allpersons_period4_LA5_Missing</t>
  </si>
  <si>
    <t>Allpersons_period4_LA6_Missing</t>
  </si>
  <si>
    <t>Allpersons_period4_LA7_Missing</t>
  </si>
  <si>
    <t>Allpersons_period4_LA8_Missing</t>
  </si>
  <si>
    <t>Allpersons_period4_LA9_Missing</t>
  </si>
  <si>
    <t>Allpersons_period4_LA10_Missing</t>
  </si>
  <si>
    <t>Allpersons_period4_LA11_Missing</t>
  </si>
  <si>
    <t>Allpersons_period4_LA12_Missing</t>
  </si>
  <si>
    <t>Allpersons_period4_LA13_Missing</t>
  </si>
  <si>
    <t>Allpersons_period4_LA14_Missing</t>
  </si>
  <si>
    <t>Allpersons_period4_LA15_Missing</t>
  </si>
  <si>
    <t>Allpersons_period4_LA16_Missing</t>
  </si>
  <si>
    <t>Allpersons_period4_LA17_Missing</t>
  </si>
  <si>
    <t>Allpersons_period4_LA18_Missing</t>
  </si>
  <si>
    <t>Allpersons_period4_LA19_Missing</t>
  </si>
  <si>
    <t>Allpersons_period4_LA20_Missing</t>
  </si>
  <si>
    <t>Allpersons_period4_LA21_Missing</t>
  </si>
  <si>
    <t>Allpersons_period4_LA22_Missing</t>
  </si>
  <si>
    <t>Allpersons_period4_HB1_Missing</t>
  </si>
  <si>
    <t>Allpersons_period4_HB2_Missing</t>
  </si>
  <si>
    <t>Allpersons_period4_HB3_Missing</t>
  </si>
  <si>
    <t>Allpersons_period4_HB4_Missing</t>
  </si>
  <si>
    <t>Allpersons_period4_HB5_Missing</t>
  </si>
  <si>
    <t>Allpersons_period4_HB6_Missing</t>
  </si>
  <si>
    <t>Allpersons_period4_HB7_Missing</t>
  </si>
  <si>
    <t>Allpersons_period4_Wales_Missing</t>
  </si>
  <si>
    <t>Allpersons_period5_LA1_Missing</t>
  </si>
  <si>
    <t>Allpersons_period5_LA2_Missing</t>
  </si>
  <si>
    <t>Allpersons_period5_LA3_Missing</t>
  </si>
  <si>
    <t>Allpersons_period5_LA4_Missing</t>
  </si>
  <si>
    <t>Allpersons_period5_LA5_Missing</t>
  </si>
  <si>
    <t>Allpersons_period5_LA6_Missing</t>
  </si>
  <si>
    <t>Allpersons_period5_LA7_Missing</t>
  </si>
  <si>
    <t>Allpersons_period5_LA8_Missing</t>
  </si>
  <si>
    <t>Allpersons_period5_LA9_Missing</t>
  </si>
  <si>
    <t>Allpersons_period5_LA10_Missing</t>
  </si>
  <si>
    <t>Allpersons_period5_LA11_Missing</t>
  </si>
  <si>
    <t>Allpersons_period5_LA12_Missing</t>
  </si>
  <si>
    <t>Allpersons_period5_LA13_Missing</t>
  </si>
  <si>
    <t>Allpersons_period5_LA14_Missing</t>
  </si>
  <si>
    <t>Allpersons_period5_LA15_Missing</t>
  </si>
  <si>
    <t>Allpersons_period5_LA16_Missing</t>
  </si>
  <si>
    <t>Allpersons_period5_LA17_Missing</t>
  </si>
  <si>
    <t>Allpersons_period5_LA18_Missing</t>
  </si>
  <si>
    <t>Allpersons_period5_LA19_Missing</t>
  </si>
  <si>
    <t>Allpersons_period5_LA20_Missing</t>
  </si>
  <si>
    <t>Allpersons_period5_LA21_Missing</t>
  </si>
  <si>
    <t>Allpersons_period5_LA22_Missing</t>
  </si>
  <si>
    <t>Allpersons_period5_HB1_Missing</t>
  </si>
  <si>
    <t>Allpersons_period5_HB2_Missing</t>
  </si>
  <si>
    <t>Allpersons_period5_HB3_Missing</t>
  </si>
  <si>
    <t>Allpersons_period5_HB4_Missing</t>
  </si>
  <si>
    <t>Allpersons_period5_HB5_Missing</t>
  </si>
  <si>
    <t>Allpersons_period5_HB6_Missing</t>
  </si>
  <si>
    <t>Allpersons_period5_HB7_Missing</t>
  </si>
  <si>
    <t>Allpersons_period5_Wales_Missing</t>
  </si>
  <si>
    <t>Allpersons_period6_LA1_Missing</t>
  </si>
  <si>
    <t>Allpersons_period6_LA2_Missing</t>
  </si>
  <si>
    <t>Allpersons_period6_LA3_Missing</t>
  </si>
  <si>
    <t>Allpersons_period6_LA4_Missing</t>
  </si>
  <si>
    <t>Allpersons_period6_LA5_Missing</t>
  </si>
  <si>
    <t>Allpersons_period6_LA6_Missing</t>
  </si>
  <si>
    <t>Allpersons_period6_LA7_Missing</t>
  </si>
  <si>
    <t>Allpersons_period6_LA8_Missing</t>
  </si>
  <si>
    <t>Allpersons_period6_LA9_Missing</t>
  </si>
  <si>
    <t>Allpersons_period6_LA10_Missing</t>
  </si>
  <si>
    <t>Allpersons_period6_LA11_Missing</t>
  </si>
  <si>
    <t>Allpersons_period6_LA12_Missing</t>
  </si>
  <si>
    <t>Allpersons_period6_LA13_Missing</t>
  </si>
  <si>
    <t>Allpersons_period6_LA14_Missing</t>
  </si>
  <si>
    <t>Allpersons_period6_LA15_Missing</t>
  </si>
  <si>
    <t>Allpersons_period6_LA16_Missing</t>
  </si>
  <si>
    <t>Allpersons_period6_LA17_Missing</t>
  </si>
  <si>
    <t>Allpersons_period6_LA18_Missing</t>
  </si>
  <si>
    <t>Allpersons_period6_LA19_Missing</t>
  </si>
  <si>
    <t>Allpersons_period6_LA20_Missing</t>
  </si>
  <si>
    <t>Allpersons_period6_LA21_Missing</t>
  </si>
  <si>
    <t>Allpersons_period6_LA22_Missing</t>
  </si>
  <si>
    <t>Allpersons_period6_HB1_Missing</t>
  </si>
  <si>
    <t>Allpersons_period6_HB2_Missing</t>
  </si>
  <si>
    <t>Allpersons_period6_HB3_Missing</t>
  </si>
  <si>
    <t>Allpersons_period6_HB4_Missing</t>
  </si>
  <si>
    <t>Allpersons_period6_HB5_Missing</t>
  </si>
  <si>
    <t>Allpersons_period6_HB6_Missing</t>
  </si>
  <si>
    <t>Allpersons_period6_HB7_Missing</t>
  </si>
  <si>
    <t>Allpersons_period6_Wales_Missing</t>
  </si>
  <si>
    <t>Allpersons_period7_LA1_Missing</t>
  </si>
  <si>
    <t>Allpersons_period7_LA2_Missing</t>
  </si>
  <si>
    <t>Allpersons_period7_LA3_Missing</t>
  </si>
  <si>
    <t>Allpersons_period7_LA4_Missing</t>
  </si>
  <si>
    <t>Allpersons_period7_LA5_Missing</t>
  </si>
  <si>
    <t>Allpersons_period7_LA6_Missing</t>
  </si>
  <si>
    <t>Allpersons_period7_LA7_Missing</t>
  </si>
  <si>
    <t>Allpersons_period7_LA8_Missing</t>
  </si>
  <si>
    <t>Allpersons_period7_LA9_Missing</t>
  </si>
  <si>
    <t>Allpersons_period7_LA10_Missing</t>
  </si>
  <si>
    <t>Allpersons_period7_LA11_Missing</t>
  </si>
  <si>
    <t>Allpersons_period7_LA12_Missing</t>
  </si>
  <si>
    <t>Allpersons_period7_LA13_Missing</t>
  </si>
  <si>
    <t>Allpersons_period7_LA14_Missing</t>
  </si>
  <si>
    <t>Allpersons_period7_LA15_Missing</t>
  </si>
  <si>
    <t>Allpersons_period7_LA16_Missing</t>
  </si>
  <si>
    <t>Allpersons_period7_LA17_Missing</t>
  </si>
  <si>
    <t>Allpersons_period7_LA18_Missing</t>
  </si>
  <si>
    <t>Allpersons_period7_LA19_Missing</t>
  </si>
  <si>
    <t>Allpersons_period7_LA20_Missing</t>
  </si>
  <si>
    <t>Allpersons_period7_LA21_Missing</t>
  </si>
  <si>
    <t>Allpersons_period7_LA22_Missing</t>
  </si>
  <si>
    <t>Allpersons_period7_HB1_Missing</t>
  </si>
  <si>
    <t>Allpersons_period7_HB2_Missing</t>
  </si>
  <si>
    <t>Allpersons_period7_HB3_Missing</t>
  </si>
  <si>
    <t>Allpersons_period7_HB4_Missing</t>
  </si>
  <si>
    <t>Allpersons_period7_HB5_Missing</t>
  </si>
  <si>
    <t>Allpersons_period7_HB6_Missing</t>
  </si>
  <si>
    <t>Allpersons_period7_HB7_Missing</t>
  </si>
  <si>
    <t>Allpersons_period7_Wales_Missing</t>
  </si>
  <si>
    <t>Allpersons_period8_LA1_Missing</t>
  </si>
  <si>
    <t>Allpersons_period8_LA2_Missing</t>
  </si>
  <si>
    <t>Allpersons_period8_LA3_Missing</t>
  </si>
  <si>
    <t>Allpersons_period8_LA4_Missing</t>
  </si>
  <si>
    <t>Allpersons_period8_LA5_Missing</t>
  </si>
  <si>
    <t>Allpersons_period8_LA6_Missing</t>
  </si>
  <si>
    <t>Allpersons_period8_LA7_Missing</t>
  </si>
  <si>
    <t>Allpersons_period8_LA8_Missing</t>
  </si>
  <si>
    <t>Allpersons_period8_LA9_Missing</t>
  </si>
  <si>
    <t>Allpersons_period8_LA10_Missing</t>
  </si>
  <si>
    <t>Allpersons_period8_LA11_Missing</t>
  </si>
  <si>
    <t>Allpersons_period8_LA12_Missing</t>
  </si>
  <si>
    <t>Allpersons_period8_LA13_Missing</t>
  </si>
  <si>
    <t>Allpersons_period8_LA14_Missing</t>
  </si>
  <si>
    <t>Allpersons_period8_LA15_Missing</t>
  </si>
  <si>
    <t>Allpersons_period8_LA16_Missing</t>
  </si>
  <si>
    <t>Allpersons_period8_LA17_Missing</t>
  </si>
  <si>
    <t>Allpersons_period8_LA18_Missing</t>
  </si>
  <si>
    <t>Allpersons_period8_LA19_Missing</t>
  </si>
  <si>
    <t>Allpersons_period8_LA20_Missing</t>
  </si>
  <si>
    <t>Allpersons_period8_LA21_Missing</t>
  </si>
  <si>
    <t>Allpersons_period8_LA22_Missing</t>
  </si>
  <si>
    <t>Allpersons_period8_HB1_Missing</t>
  </si>
  <si>
    <t>Allpersons_period8_HB2_Missing</t>
  </si>
  <si>
    <t>Allpersons_period8_HB3_Missing</t>
  </si>
  <si>
    <t>Allpersons_period8_HB4_Missing</t>
  </si>
  <si>
    <t>Allpersons_period8_HB5_Missing</t>
  </si>
  <si>
    <t>Allpersons_period8_HB6_Missing</t>
  </si>
  <si>
    <t>Allpersons_period8_HB7_Missing</t>
  </si>
  <si>
    <t>Allpersons_period8_Wales_Missing</t>
  </si>
  <si>
    <t>Mean</t>
  </si>
  <si>
    <t>[95% Conf.</t>
  </si>
  <si>
    <t>Interval]</t>
  </si>
  <si>
    <t>Allpersons_period1_LA1_Observed</t>
  </si>
  <si>
    <t>Allpersons_period1_LA2_Observed</t>
  </si>
  <si>
    <t>Allpersons_period1_LA3_Observed</t>
  </si>
  <si>
    <t>Allpersons_period1_LA4_Observed</t>
  </si>
  <si>
    <t>Allpersons_period1_LA5_Observed</t>
  </si>
  <si>
    <t>Allpersons_period1_LA6_Observed</t>
  </si>
  <si>
    <t>Allpersons_period1_LA7_Observed</t>
  </si>
  <si>
    <t>Allpersons_period1_LA8_Observed</t>
  </si>
  <si>
    <t>Allpersons_period1_LA9_Observed</t>
  </si>
  <si>
    <t>Allpersons_period1_LA10_Observed</t>
  </si>
  <si>
    <t>Allpersons_period1_LA11_Observed</t>
  </si>
  <si>
    <t>Allpersons_period1_LA12_Observed</t>
  </si>
  <si>
    <t>Allpersons_period1_LA13_Observed</t>
  </si>
  <si>
    <t>Allpersons_period1_LA14_Observed</t>
  </si>
  <si>
    <t>Allpersons_period1_LA15_Observed</t>
  </si>
  <si>
    <t>Allpersons_period1_LA16_Observed</t>
  </si>
  <si>
    <t>Allpersons_period1_LA17_Observed</t>
  </si>
  <si>
    <t>Allpersons_period1_LA18_Observed</t>
  </si>
  <si>
    <t>Allpersons_period1_LA19_Observed</t>
  </si>
  <si>
    <t>Allpersons_period1_LA20_Observed</t>
  </si>
  <si>
    <t>Allpersons_period1_LA21_Observed</t>
  </si>
  <si>
    <t>Allpersons_period1_LA22_Observed</t>
  </si>
  <si>
    <t>Males_period1_LA1_Observed</t>
  </si>
  <si>
    <t>Males_period1_LA2_Observed</t>
  </si>
  <si>
    <t>Males_period1_LA3_Observed</t>
  </si>
  <si>
    <t>Males_period1_LA4_Observed</t>
  </si>
  <si>
    <t>Males_period1_LA5_Observed</t>
  </si>
  <si>
    <t>Males_period1_LA6_Observed</t>
  </si>
  <si>
    <t>Males_period1_LA7_Observed</t>
  </si>
  <si>
    <t>Males_period1_LA8_Observed</t>
  </si>
  <si>
    <t>Males_period1_LA9_Observed</t>
  </si>
  <si>
    <t>Males_period1_LA10_Observed</t>
  </si>
  <si>
    <t>Males_period1_LA11_Observed</t>
  </si>
  <si>
    <t>Males_period1_LA12_Observed</t>
  </si>
  <si>
    <t>Males_period1_LA13_Observed</t>
  </si>
  <si>
    <t>Males_period1_LA14_Observed</t>
  </si>
  <si>
    <t>Males_period1_LA15_Observed</t>
  </si>
  <si>
    <t>Males_period1_LA16_Observed</t>
  </si>
  <si>
    <t>Males_period1_LA17_Observed</t>
  </si>
  <si>
    <t>Males_period1_LA18_Observed</t>
  </si>
  <si>
    <t>Males_period1_LA19_Observed</t>
  </si>
  <si>
    <t>Males_period1_LA20_Observed</t>
  </si>
  <si>
    <t>Males_period1_LA21_Observed</t>
  </si>
  <si>
    <t>Males_period1_LA22_Observed</t>
  </si>
  <si>
    <t>Females_period1_LA1_Observed</t>
  </si>
  <si>
    <t>Females_period1_LA2_Observed</t>
  </si>
  <si>
    <t>Females_period1_LA3_Observed</t>
  </si>
  <si>
    <t>Females_period1_LA4_Observed</t>
  </si>
  <si>
    <t>Females_period1_LA5_Observed</t>
  </si>
  <si>
    <t>Females_period1_LA6_Observed</t>
  </si>
  <si>
    <t>Females_period1_LA7_Observed</t>
  </si>
  <si>
    <t>Females_period1_LA8_Observed</t>
  </si>
  <si>
    <t>Females_period1_LA9_Observed</t>
  </si>
  <si>
    <t>Females_period1_LA10_Observed</t>
  </si>
  <si>
    <t>Females_period1_LA11_Observed</t>
  </si>
  <si>
    <t>Females_period1_LA12_Observed</t>
  </si>
  <si>
    <t>Females_period1_LA13_Observed</t>
  </si>
  <si>
    <t>Females_period1_LA14_Observed</t>
  </si>
  <si>
    <t>Females_period1_LA15_Observed</t>
  </si>
  <si>
    <t>Females_period1_LA16_Observed</t>
  </si>
  <si>
    <t>Females_period1_LA17_Observed</t>
  </si>
  <si>
    <t>Females_period1_LA18_Observed</t>
  </si>
  <si>
    <t>Females_period1_LA19_Observed</t>
  </si>
  <si>
    <t>Females_period1_LA20_Observed</t>
  </si>
  <si>
    <t>Females_period1_LA21_Observed</t>
  </si>
  <si>
    <t>Females_period1_LA22_Observed</t>
  </si>
  <si>
    <t>Allpersons_period1_HB1_Observed</t>
  </si>
  <si>
    <t>Allpersons_period1_HB2_Observed</t>
  </si>
  <si>
    <t>Allpersons_period1_HB3_Observed</t>
  </si>
  <si>
    <t>Allpersons_period1_HB4_Observed</t>
  </si>
  <si>
    <t>Allpersons_period1_HB5_Observed</t>
  </si>
  <si>
    <t>Allpersons_period1_HB6_Observed</t>
  </si>
  <si>
    <t>Allpersons_period1_HB7_Observed</t>
  </si>
  <si>
    <t>Males_period1_HB1_Observed</t>
  </si>
  <si>
    <t>Males_period1_HB2_Observed</t>
  </si>
  <si>
    <t>Males_period1_HB3_Observed</t>
  </si>
  <si>
    <t>Males_period1_HB4_Observed</t>
  </si>
  <si>
    <t>Males_period1_HB5_Observed</t>
  </si>
  <si>
    <t>Males_period1_HB6_Observed</t>
  </si>
  <si>
    <t>Males_period1_HB7_Observed</t>
  </si>
  <si>
    <t>Females_period1_HB1_Observed</t>
  </si>
  <si>
    <t>Females_period1_HB2_Observed</t>
  </si>
  <si>
    <t>Females_period1_HB3_Observed</t>
  </si>
  <si>
    <t>Females_period1_HB4_Observed</t>
  </si>
  <si>
    <t>Females_period1_HB5_Observed</t>
  </si>
  <si>
    <t>Females_period1_HB6_Observed</t>
  </si>
  <si>
    <t>Females_period1_HB7_Observed</t>
  </si>
  <si>
    <t>Allpersons_period1_Wales_Observed</t>
  </si>
  <si>
    <t>Males_period1_Wales_Observed</t>
  </si>
  <si>
    <t>Females_period1_Wales_Observed</t>
  </si>
  <si>
    <t>Allpersons_period2_LA1_Observed</t>
  </si>
  <si>
    <t>Allpersons_period2_LA2_Observed</t>
  </si>
  <si>
    <t>Allpersons_period2_LA3_Observed</t>
  </si>
  <si>
    <t>Allpersons_period2_LA4_Observed</t>
  </si>
  <si>
    <t>Allpersons_period2_LA5_Observed</t>
  </si>
  <si>
    <t>Allpersons_period2_LA6_Observed</t>
  </si>
  <si>
    <t>Allpersons_period2_LA7_Observed</t>
  </si>
  <si>
    <t>Allpersons_period2_LA8_Observed</t>
  </si>
  <si>
    <t>Allpersons_period2_LA9_Observed</t>
  </si>
  <si>
    <t>Allpersons_period2_LA10_Observed</t>
  </si>
  <si>
    <t>Allpersons_period2_LA11_Observed</t>
  </si>
  <si>
    <t>Allpersons_period2_LA12_Observed</t>
  </si>
  <si>
    <t>Allpersons_period2_LA13_Observed</t>
  </si>
  <si>
    <t>Allpersons_period2_LA14_Observed</t>
  </si>
  <si>
    <t>Allpersons_period2_LA15_Observed</t>
  </si>
  <si>
    <t>Allpersons_period2_LA16_Observed</t>
  </si>
  <si>
    <t>Allpersons_period2_LA17_Observed</t>
  </si>
  <si>
    <t>Allpersons_period2_LA18_Observed</t>
  </si>
  <si>
    <t>Allpersons_period2_LA19_Observed</t>
  </si>
  <si>
    <t>Allpersons_period2_LA20_Observed</t>
  </si>
  <si>
    <t>Allpersons_period2_LA21_Observed</t>
  </si>
  <si>
    <t>Allpersons_period2_LA22_Observed</t>
  </si>
  <si>
    <t>Males_period2_LA1_Observed</t>
  </si>
  <si>
    <t>Males_period2_LA2_Observed</t>
  </si>
  <si>
    <t>Males_period2_LA3_Observed</t>
  </si>
  <si>
    <t>Males_period2_LA4_Observed</t>
  </si>
  <si>
    <t>Males_period2_LA5_Observed</t>
  </si>
  <si>
    <t>Males_period2_LA6_Observed</t>
  </si>
  <si>
    <t>Males_period2_LA7_Observed</t>
  </si>
  <si>
    <t>Males_period2_LA8_Observed</t>
  </si>
  <si>
    <t>Males_period2_LA9_Observed</t>
  </si>
  <si>
    <t>Males_period2_LA10_Observed</t>
  </si>
  <si>
    <t>Males_period2_LA11_Observed</t>
  </si>
  <si>
    <t>Males_period2_LA12_Observed</t>
  </si>
  <si>
    <t>Males_period2_LA13_Observed</t>
  </si>
  <si>
    <t>Males_period2_LA14_Observed</t>
  </si>
  <si>
    <t>Males_period2_LA15_Observed</t>
  </si>
  <si>
    <t>Males_period2_LA16_Observed</t>
  </si>
  <si>
    <t>Males_period2_LA17_Observed</t>
  </si>
  <si>
    <t>Males_period2_LA18_Observed</t>
  </si>
  <si>
    <t>Males_period2_LA19_Observed</t>
  </si>
  <si>
    <t>Males_period2_LA20_Observed</t>
  </si>
  <si>
    <t>Males_period2_LA21_Observed</t>
  </si>
  <si>
    <t>Males_period2_LA22_Observed</t>
  </si>
  <si>
    <t>Females_period2_LA1_Observed</t>
  </si>
  <si>
    <t>Females_period2_LA2_Observed</t>
  </si>
  <si>
    <t>Females_period2_LA3_Observed</t>
  </si>
  <si>
    <t>Females_period2_LA4_Observed</t>
  </si>
  <si>
    <t>Females_period2_LA5_Observed</t>
  </si>
  <si>
    <t>Females_period2_LA6_Observed</t>
  </si>
  <si>
    <t>Females_period2_LA7_Observed</t>
  </si>
  <si>
    <t>Females_period2_LA8_Observed</t>
  </si>
  <si>
    <t>Females_period2_LA9_Observed</t>
  </si>
  <si>
    <t>Females_period2_LA10_Observed</t>
  </si>
  <si>
    <t>Females_period2_LA11_Observed</t>
  </si>
  <si>
    <t>Females_period2_LA12_Observed</t>
  </si>
  <si>
    <t>Females_period2_LA13_Observed</t>
  </si>
  <si>
    <t>Females_period2_LA14_Observed</t>
  </si>
  <si>
    <t>Females_period2_LA15_Observed</t>
  </si>
  <si>
    <t>Females_period2_LA16_Observed</t>
  </si>
  <si>
    <t>Females_period2_LA17_Observed</t>
  </si>
  <si>
    <t>Females_period2_LA18_Observed</t>
  </si>
  <si>
    <t>Females_period2_LA19_Observed</t>
  </si>
  <si>
    <t>Females_period2_LA20_Observed</t>
  </si>
  <si>
    <t>Females_period2_LA21_Observed</t>
  </si>
  <si>
    <t>Females_period2_LA22_Observed</t>
  </si>
  <si>
    <t>Allpersons_period2_HB1_Observed</t>
  </si>
  <si>
    <t>Allpersons_period2_HB2_Observed</t>
  </si>
  <si>
    <t>Allpersons_period2_HB3_Observed</t>
  </si>
  <si>
    <t>Allpersons_period2_HB4_Observed</t>
  </si>
  <si>
    <t>Allpersons_period2_HB5_Observed</t>
  </si>
  <si>
    <t>Allpersons_period2_HB6_Observed</t>
  </si>
  <si>
    <t>Allpersons_period2_HB7_Observed</t>
  </si>
  <si>
    <t>Males_period2_HB1_Observed</t>
  </si>
  <si>
    <t>Males_period2_HB2_Observed</t>
  </si>
  <si>
    <t>Males_period2_HB3_Observed</t>
  </si>
  <si>
    <t>Males_period2_HB4_Observed</t>
  </si>
  <si>
    <t>Males_period2_HB5_Observed</t>
  </si>
  <si>
    <t>Males_period2_HB6_Observed</t>
  </si>
  <si>
    <t>Males_period2_HB7_Observed</t>
  </si>
  <si>
    <t>Females_period2_HB1_Observed</t>
  </si>
  <si>
    <t>Females_period2_HB2_Observed</t>
  </si>
  <si>
    <t>Females_period2_HB3_Observed</t>
  </si>
  <si>
    <t>Females_period2_HB4_Observed</t>
  </si>
  <si>
    <t>Females_period2_HB5_Observed</t>
  </si>
  <si>
    <t>Females_period2_HB6_Observed</t>
  </si>
  <si>
    <t>Females_period2_HB7_Observed</t>
  </si>
  <si>
    <t>Allpersons_period2_Wales_Observed</t>
  </si>
  <si>
    <t>Males_period2_Wales_Observed</t>
  </si>
  <si>
    <t>Females_period2_Wales_Observed</t>
  </si>
  <si>
    <t>Allpersons_period3_LA1_Observed</t>
  </si>
  <si>
    <t>Allpersons_period3_LA2_Observed</t>
  </si>
  <si>
    <t>Allpersons_period3_LA3_Observed</t>
  </si>
  <si>
    <t>Allpersons_period3_LA4_Observed</t>
  </si>
  <si>
    <t>Allpersons_period3_LA5_Observed</t>
  </si>
  <si>
    <t>Allpersons_period3_LA6_Observed</t>
  </si>
  <si>
    <t>Allpersons_period3_LA7_Observed</t>
  </si>
  <si>
    <t>Allpersons_period3_LA8_Observed</t>
  </si>
  <si>
    <t>Allpersons_period3_LA9_Observed</t>
  </si>
  <si>
    <t>Allpersons_period3_LA10_Observed</t>
  </si>
  <si>
    <t>Allpersons_period3_LA11_Observed</t>
  </si>
  <si>
    <t>Allpersons_period3_LA12_Observed</t>
  </si>
  <si>
    <t>Allpersons_period3_LA13_Observed</t>
  </si>
  <si>
    <t>Allpersons_period3_LA14_Observed</t>
  </si>
  <si>
    <t>Allpersons_period3_LA15_Observed</t>
  </si>
  <si>
    <t>Allpersons_period3_LA16_Observed</t>
  </si>
  <si>
    <t>Allpersons_period3_LA17_Observed</t>
  </si>
  <si>
    <t>Allpersons_period3_LA18_Observed</t>
  </si>
  <si>
    <t>Allpersons_period3_LA19_Observed</t>
  </si>
  <si>
    <t>Allpersons_period3_LA20_Observed</t>
  </si>
  <si>
    <t>Allpersons_period3_LA21_Observed</t>
  </si>
  <si>
    <t>Allpersons_period3_LA22_Observed</t>
  </si>
  <si>
    <t>Males_period3_LA1_Observed</t>
  </si>
  <si>
    <t>Males_period3_LA2_Observed</t>
  </si>
  <si>
    <t>Males_period3_LA3_Observed</t>
  </si>
  <si>
    <t>Males_period3_LA4_Observed</t>
  </si>
  <si>
    <t>Males_period3_LA5_Observed</t>
  </si>
  <si>
    <t>Males_period3_LA6_Observed</t>
  </si>
  <si>
    <t>Males_period3_LA7_Observed</t>
  </si>
  <si>
    <t>Males_period3_LA8_Observed</t>
  </si>
  <si>
    <t>Males_period3_LA9_Observed</t>
  </si>
  <si>
    <t>Males_period3_LA10_Observed</t>
  </si>
  <si>
    <t>Males_period3_LA11_Observed</t>
  </si>
  <si>
    <t>Males_period3_LA12_Observed</t>
  </si>
  <si>
    <t>Males_period3_LA13_Observed</t>
  </si>
  <si>
    <t>Males_period3_LA14_Observed</t>
  </si>
  <si>
    <t>Males_period3_LA15_Observed</t>
  </si>
  <si>
    <t>Males_period3_LA16_Observed</t>
  </si>
  <si>
    <t>Males_period3_LA17_Observed</t>
  </si>
  <si>
    <t>Males_period3_LA18_Observed</t>
  </si>
  <si>
    <t>Males_period3_LA19_Observed</t>
  </si>
  <si>
    <t>Males_period3_LA20_Observed</t>
  </si>
  <si>
    <t>Males_period3_LA21_Observed</t>
  </si>
  <si>
    <t>Males_period3_LA22_Observed</t>
  </si>
  <si>
    <t>Females_period3_LA1_Observed</t>
  </si>
  <si>
    <t>Females_period3_LA2_Observed</t>
  </si>
  <si>
    <t>Females_period3_LA3_Observed</t>
  </si>
  <si>
    <t>Females_period3_LA4_Observed</t>
  </si>
  <si>
    <t>Females_period3_LA5_Observed</t>
  </si>
  <si>
    <t>Females_period3_LA6_Observed</t>
  </si>
  <si>
    <t>Females_period3_LA7_Observed</t>
  </si>
  <si>
    <t>Females_period3_LA8_Observed</t>
  </si>
  <si>
    <t>Females_period3_LA9_Observed</t>
  </si>
  <si>
    <t>Females_period3_LA10_Observed</t>
  </si>
  <si>
    <t>Females_period3_LA11_Observed</t>
  </si>
  <si>
    <t>Females_period3_LA12_Observed</t>
  </si>
  <si>
    <t>Females_period3_LA13_Observed</t>
  </si>
  <si>
    <t>Females_period3_LA14_Observed</t>
  </si>
  <si>
    <t>Females_period3_LA15_Observed</t>
  </si>
  <si>
    <t>Females_period3_LA16_Observed</t>
  </si>
  <si>
    <t>Females_period3_LA17_Observed</t>
  </si>
  <si>
    <t>Females_period3_LA18_Observed</t>
  </si>
  <si>
    <t>Females_period3_LA19_Observed</t>
  </si>
  <si>
    <t>Females_period3_LA20_Observed</t>
  </si>
  <si>
    <t>Females_period3_LA21_Observed</t>
  </si>
  <si>
    <t>Females_period3_LA22_Observed</t>
  </si>
  <si>
    <t>Allpersons_period3_HB1_Observed</t>
  </si>
  <si>
    <t>Allpersons_period3_HB2_Observed</t>
  </si>
  <si>
    <t>Allpersons_period3_HB3_Observed</t>
  </si>
  <si>
    <t>Allpersons_period3_HB4_Observed</t>
  </si>
  <si>
    <t>Allpersons_period3_HB5_Observed</t>
  </si>
  <si>
    <t>Allpersons_period3_HB6_Observed</t>
  </si>
  <si>
    <t>Allpersons_period3_HB7_Observed</t>
  </si>
  <si>
    <t>Males_period3_HB1_Observed</t>
  </si>
  <si>
    <t>Males_period3_HB2_Observed</t>
  </si>
  <si>
    <t>Males_period3_HB3_Observed</t>
  </si>
  <si>
    <t>Males_period3_HB4_Observed</t>
  </si>
  <si>
    <t>Males_period3_HB5_Observed</t>
  </si>
  <si>
    <t>Males_period3_HB6_Observed</t>
  </si>
  <si>
    <t>Males_period3_HB7_Observed</t>
  </si>
  <si>
    <t>Females_period3_HB1_Observed</t>
  </si>
  <si>
    <t>Females_period3_HB2_Observed</t>
  </si>
  <si>
    <t>Females_period3_HB3_Observed</t>
  </si>
  <si>
    <t>Females_period3_HB4_Observed</t>
  </si>
  <si>
    <t>Females_period3_HB5_Observed</t>
  </si>
  <si>
    <t>Females_period3_HB6_Observed</t>
  </si>
  <si>
    <t>Females_period3_HB7_Observed</t>
  </si>
  <si>
    <t>Allpersons_period3_Wales_Observed</t>
  </si>
  <si>
    <t>Males_period3_Wales_Observed</t>
  </si>
  <si>
    <t>Females_period3_Wales_Observed</t>
  </si>
  <si>
    <t>Allpersons_period4_LA1_Observed</t>
  </si>
  <si>
    <t>Allpersons_period4_LA2_Observed</t>
  </si>
  <si>
    <t>Allpersons_period4_LA3_Observed</t>
  </si>
  <si>
    <t>Allpersons_period4_LA4_Observed</t>
  </si>
  <si>
    <t>Allpersons_period4_LA5_Observed</t>
  </si>
  <si>
    <t>Allpersons_period4_LA6_Observed</t>
  </si>
  <si>
    <t>Allpersons_period4_LA7_Observed</t>
  </si>
  <si>
    <t>Allpersons_period4_LA8_Observed</t>
  </si>
  <si>
    <t>Allpersons_period4_LA9_Observed</t>
  </si>
  <si>
    <t>Allpersons_period4_LA10_Observed</t>
  </si>
  <si>
    <t>Allpersons_period4_LA11_Observed</t>
  </si>
  <si>
    <t>Allpersons_period4_LA12_Observed</t>
  </si>
  <si>
    <t>Allpersons_period4_LA13_Observed</t>
  </si>
  <si>
    <t>Allpersons_period4_LA14_Observed</t>
  </si>
  <si>
    <t>Allpersons_period4_LA15_Observed</t>
  </si>
  <si>
    <t>Allpersons_period4_LA16_Observed</t>
  </si>
  <si>
    <t>Allpersons_period4_LA17_Observed</t>
  </si>
  <si>
    <t>Allpersons_period4_LA18_Observed</t>
  </si>
  <si>
    <t>Allpersons_period4_LA19_Observed</t>
  </si>
  <si>
    <t>Allpersons_period4_LA20_Observed</t>
  </si>
  <si>
    <t>Allpersons_period4_LA21_Observed</t>
  </si>
  <si>
    <t>Allpersons_period4_LA22_Observed</t>
  </si>
  <si>
    <t>Males_period4_LA1_Observed</t>
  </si>
  <si>
    <t>Males_period4_LA2_Observed</t>
  </si>
  <si>
    <t>Males_period4_LA3_Observed</t>
  </si>
  <si>
    <t>Males_period4_LA4_Observed</t>
  </si>
  <si>
    <t>Males_period4_LA5_Observed</t>
  </si>
  <si>
    <t>Males_period4_LA6_Observed</t>
  </si>
  <si>
    <t>Males_period4_LA7_Observed</t>
  </si>
  <si>
    <t>Males_period4_LA8_Observed</t>
  </si>
  <si>
    <t>Males_period4_LA9_Observed</t>
  </si>
  <si>
    <t>Males_period4_LA10_Observed</t>
  </si>
  <si>
    <t>Males_period4_LA11_Observed</t>
  </si>
  <si>
    <t>Males_period4_LA12_Observed</t>
  </si>
  <si>
    <t>Males_period4_LA13_Observed</t>
  </si>
  <si>
    <t>Males_period4_LA14_Observed</t>
  </si>
  <si>
    <t>Males_period4_LA15_Observed</t>
  </si>
  <si>
    <t>Males_period4_LA16_Observed</t>
  </si>
  <si>
    <t>Males_period4_LA17_Observed</t>
  </si>
  <si>
    <t>Males_period4_LA18_Observed</t>
  </si>
  <si>
    <t>Males_period4_LA19_Observed</t>
  </si>
  <si>
    <t>Males_period4_LA20_Observed</t>
  </si>
  <si>
    <t>Males_period4_LA21_Observed</t>
  </si>
  <si>
    <t>Males_period4_LA22_Observed</t>
  </si>
  <si>
    <t>Females_period4_LA1_Observed</t>
  </si>
  <si>
    <t>Females_period4_LA2_Observed</t>
  </si>
  <si>
    <t>Females_period4_LA3_Observed</t>
  </si>
  <si>
    <t>Females_period4_LA4_Observed</t>
  </si>
  <si>
    <t>Females_period4_LA5_Observed</t>
  </si>
  <si>
    <t>Females_period4_LA6_Observed</t>
  </si>
  <si>
    <t>Females_period4_LA7_Observed</t>
  </si>
  <si>
    <t>Females_period4_LA8_Observed</t>
  </si>
  <si>
    <t>Females_period4_LA9_Observed</t>
  </si>
  <si>
    <t>Females_period4_LA10_Observed</t>
  </si>
  <si>
    <t>Females_period4_LA11_Observed</t>
  </si>
  <si>
    <t>Females_period4_LA12_Observed</t>
  </si>
  <si>
    <t>Females_period4_LA13_Observed</t>
  </si>
  <si>
    <t>Females_period4_LA14_Observed</t>
  </si>
  <si>
    <t>Females_period4_LA15_Observed</t>
  </si>
  <si>
    <t>Females_period4_LA16_Observed</t>
  </si>
  <si>
    <t>Females_period4_LA17_Observed</t>
  </si>
  <si>
    <t>Females_period4_LA18_Observed</t>
  </si>
  <si>
    <t>Females_period4_LA19_Observed</t>
  </si>
  <si>
    <t>Females_period4_LA20_Observed</t>
  </si>
  <si>
    <t>Females_period4_LA21_Observed</t>
  </si>
  <si>
    <t>Females_period4_LA22_Observed</t>
  </si>
  <si>
    <t>Allpersons_period4_HB1_Observed</t>
  </si>
  <si>
    <t>Allpersons_period4_HB2_Observed</t>
  </si>
  <si>
    <t>Allpersons_period4_HB3_Observed</t>
  </si>
  <si>
    <t>Allpersons_period4_HB4_Observed</t>
  </si>
  <si>
    <t>Allpersons_period4_HB5_Observed</t>
  </si>
  <si>
    <t>Allpersons_period4_HB6_Observed</t>
  </si>
  <si>
    <t>Allpersons_period4_HB7_Observed</t>
  </si>
  <si>
    <t>Males_period4_HB1_Observed</t>
  </si>
  <si>
    <t>Males_period4_HB2_Observed</t>
  </si>
  <si>
    <t>Males_period4_HB3_Observed</t>
  </si>
  <si>
    <t>Males_period4_HB4_Observed</t>
  </si>
  <si>
    <t>Males_period4_HB5_Observed</t>
  </si>
  <si>
    <t>Males_period4_HB6_Observed</t>
  </si>
  <si>
    <t>Males_period4_HB7_Observed</t>
  </si>
  <si>
    <t>Females_period4_HB1_Observed</t>
  </si>
  <si>
    <t>Females_period4_HB2_Observed</t>
  </si>
  <si>
    <t>Females_period4_HB3_Observed</t>
  </si>
  <si>
    <t>Females_period4_HB4_Observed</t>
  </si>
  <si>
    <t>Females_period4_HB5_Observed</t>
  </si>
  <si>
    <t>Females_period4_HB6_Observed</t>
  </si>
  <si>
    <t>Females_period4_HB7_Observed</t>
  </si>
  <si>
    <t>Allpersons_period4_Wales_Observed</t>
  </si>
  <si>
    <t>Males_period4_Wales_Observed</t>
  </si>
  <si>
    <t>Females_period4_Wales_Observed</t>
  </si>
  <si>
    <t>Allpersons_period5_LA1_Observed</t>
  </si>
  <si>
    <t>Allpersons_period5_LA2_Observed</t>
  </si>
  <si>
    <t>Allpersons_period5_LA3_Observed</t>
  </si>
  <si>
    <t>Allpersons_period5_LA4_Observed</t>
  </si>
  <si>
    <t>Allpersons_period5_LA5_Observed</t>
  </si>
  <si>
    <t>Allpersons_period5_LA6_Observed</t>
  </si>
  <si>
    <t>Allpersons_period5_LA7_Observed</t>
  </si>
  <si>
    <t>Allpersons_period5_LA8_Observed</t>
  </si>
  <si>
    <t>Allpersons_period5_LA9_Observed</t>
  </si>
  <si>
    <t>Allpersons_period5_LA10_Observed</t>
  </si>
  <si>
    <t>Allpersons_period5_LA11_Observed</t>
  </si>
  <si>
    <t>Allpersons_period5_LA12_Observed</t>
  </si>
  <si>
    <t>Allpersons_period5_LA13_Observed</t>
  </si>
  <si>
    <t>Allpersons_period5_LA14_Observed</t>
  </si>
  <si>
    <t>Allpersons_period5_LA15_Observed</t>
  </si>
  <si>
    <t>Allpersons_period5_LA16_Observed</t>
  </si>
  <si>
    <t>Allpersons_period5_LA17_Observed</t>
  </si>
  <si>
    <t>Allpersons_period5_LA18_Observed</t>
  </si>
  <si>
    <t>Allpersons_period5_LA19_Observed</t>
  </si>
  <si>
    <t>Allpersons_period5_LA20_Observed</t>
  </si>
  <si>
    <t>Allpersons_period5_LA21_Observed</t>
  </si>
  <si>
    <t>Allpersons_period5_LA22_Observed</t>
  </si>
  <si>
    <t>Males_period5_LA1_Observed</t>
  </si>
  <si>
    <t>Males_period5_LA2_Observed</t>
  </si>
  <si>
    <t>Males_period5_LA3_Observed</t>
  </si>
  <si>
    <t>Males_period5_LA4_Observed</t>
  </si>
  <si>
    <t>Males_period5_LA5_Observed</t>
  </si>
  <si>
    <t>Males_period5_LA6_Observed</t>
  </si>
  <si>
    <t>Males_period5_LA7_Observed</t>
  </si>
  <si>
    <t>Males_period5_LA8_Observed</t>
  </si>
  <si>
    <t>Males_period5_LA9_Observed</t>
  </si>
  <si>
    <t>Males_period5_LA10_Observed</t>
  </si>
  <si>
    <t>Males_period5_LA11_Observed</t>
  </si>
  <si>
    <t>Males_period5_LA12_Observed</t>
  </si>
  <si>
    <t>Males_period5_LA13_Observed</t>
  </si>
  <si>
    <t>Males_period5_LA14_Observed</t>
  </si>
  <si>
    <t>Males_period5_LA15_Observed</t>
  </si>
  <si>
    <t>Males_period5_LA16_Observed</t>
  </si>
  <si>
    <t>Males_period5_LA17_Observed</t>
  </si>
  <si>
    <t>Males_period5_LA18_Observed</t>
  </si>
  <si>
    <t>Males_period5_LA19_Observed</t>
  </si>
  <si>
    <t>Males_period5_LA20_Observed</t>
  </si>
  <si>
    <t>Males_period5_LA21_Observed</t>
  </si>
  <si>
    <t>Males_period5_LA22_Observed</t>
  </si>
  <si>
    <t>Females_period5_LA1_Observed</t>
  </si>
  <si>
    <t>Females_period5_LA2_Observed</t>
  </si>
  <si>
    <t>Females_period5_LA3_Observed</t>
  </si>
  <si>
    <t>Females_period5_LA4_Observed</t>
  </si>
  <si>
    <t>Females_period5_LA5_Observed</t>
  </si>
  <si>
    <t>Females_period5_LA6_Observed</t>
  </si>
  <si>
    <t>Females_period5_LA7_Observed</t>
  </si>
  <si>
    <t>Females_period5_LA8_Observed</t>
  </si>
  <si>
    <t>Females_period5_LA9_Observed</t>
  </si>
  <si>
    <t>Females_period5_LA10_Observed</t>
  </si>
  <si>
    <t>Females_period5_LA11_Observed</t>
  </si>
  <si>
    <t>Females_period5_LA12_Observed</t>
  </si>
  <si>
    <t>Females_period5_LA13_Observed</t>
  </si>
  <si>
    <t>Females_period5_LA14_Observed</t>
  </si>
  <si>
    <t>Females_period5_LA15_Observed</t>
  </si>
  <si>
    <t>Females_period5_LA16_Observed</t>
  </si>
  <si>
    <t>Females_period5_LA17_Observed</t>
  </si>
  <si>
    <t>Females_period5_LA18_Observed</t>
  </si>
  <si>
    <t>Females_period5_LA19_Observed</t>
  </si>
  <si>
    <t>Females_period5_LA20_Observed</t>
  </si>
  <si>
    <t>Females_period5_LA21_Observed</t>
  </si>
  <si>
    <t>Females_period5_LA22_Observed</t>
  </si>
  <si>
    <t>Allpersons_period5_HB1_Observed</t>
  </si>
  <si>
    <t>Allpersons_period5_HB2_Observed</t>
  </si>
  <si>
    <t>Allpersons_period5_HB3_Observed</t>
  </si>
  <si>
    <t>Allpersons_period5_HB4_Observed</t>
  </si>
  <si>
    <t>Allpersons_period5_HB5_Observed</t>
  </si>
  <si>
    <t>Allpersons_period5_HB6_Observed</t>
  </si>
  <si>
    <t>Allpersons_period5_HB7_Observed</t>
  </si>
  <si>
    <t>Males_period5_HB1_Observed</t>
  </si>
  <si>
    <t>Males_period5_HB2_Observed</t>
  </si>
  <si>
    <t>Males_period5_HB3_Observed</t>
  </si>
  <si>
    <t>Males_period5_HB4_Observed</t>
  </si>
  <si>
    <t>Males_period5_HB5_Observed</t>
  </si>
  <si>
    <t>Males_period5_HB6_Observed</t>
  </si>
  <si>
    <t>Males_period5_HB7_Observed</t>
  </si>
  <si>
    <t>Females_period5_HB1_Observed</t>
  </si>
  <si>
    <t>Females_period5_HB2_Observed</t>
  </si>
  <si>
    <t>Females_period5_HB3_Observed</t>
  </si>
  <si>
    <t>Females_period5_HB4_Observed</t>
  </si>
  <si>
    <t>Females_period5_HB5_Observed</t>
  </si>
  <si>
    <t>Females_period5_HB6_Observed</t>
  </si>
  <si>
    <t>Females_period5_HB7_Observed</t>
  </si>
  <si>
    <t>Allpersons_period5_Wales_Observed</t>
  </si>
  <si>
    <t>Males_period5_Wales_Observed</t>
  </si>
  <si>
    <t>Females_period5_Wales_Observed</t>
  </si>
  <si>
    <t>Allpersons_period6_LA1_Observed</t>
  </si>
  <si>
    <t>Allpersons_period6_LA2_Observed</t>
  </si>
  <si>
    <t>Allpersons_period6_LA3_Observed</t>
  </si>
  <si>
    <t>Allpersons_period6_LA4_Observed</t>
  </si>
  <si>
    <t>Allpersons_period6_LA5_Observed</t>
  </si>
  <si>
    <t>Allpersons_period6_LA6_Observed</t>
  </si>
  <si>
    <t>Allpersons_period6_LA7_Observed</t>
  </si>
  <si>
    <t>Allpersons_period6_LA8_Observed</t>
  </si>
  <si>
    <t>Allpersons_period6_LA9_Observed</t>
  </si>
  <si>
    <t>Allpersons_period6_LA10_Observed</t>
  </si>
  <si>
    <t>Allpersons_period6_LA11_Observed</t>
  </si>
  <si>
    <t>Allpersons_period6_LA12_Observed</t>
  </si>
  <si>
    <t>Allpersons_period6_LA13_Observed</t>
  </si>
  <si>
    <t>Allpersons_period6_LA14_Observed</t>
  </si>
  <si>
    <t>Allpersons_period6_LA15_Observed</t>
  </si>
  <si>
    <t>Allpersons_period6_LA16_Observed</t>
  </si>
  <si>
    <t>Allpersons_period6_LA17_Observed</t>
  </si>
  <si>
    <t>Allpersons_period6_LA18_Observed</t>
  </si>
  <si>
    <t>Allpersons_period6_LA19_Observed</t>
  </si>
  <si>
    <t>Allpersons_period6_LA20_Observed</t>
  </si>
  <si>
    <t>Allpersons_period6_LA21_Observed</t>
  </si>
  <si>
    <t>Allpersons_period6_LA22_Observed</t>
  </si>
  <si>
    <t>Males_period6_LA1_Observed</t>
  </si>
  <si>
    <t>Males_period6_LA2_Observed</t>
  </si>
  <si>
    <t>Males_period6_LA3_Observed</t>
  </si>
  <si>
    <t>Males_period6_LA4_Observed</t>
  </si>
  <si>
    <t>Males_period6_LA5_Observed</t>
  </si>
  <si>
    <t>Males_period6_LA6_Observed</t>
  </si>
  <si>
    <t>Males_period6_LA7_Observed</t>
  </si>
  <si>
    <t>Males_period6_LA8_Observed</t>
  </si>
  <si>
    <t>Males_period6_LA9_Observed</t>
  </si>
  <si>
    <t>Males_period6_LA10_Observed</t>
  </si>
  <si>
    <t>Males_period6_LA11_Observed</t>
  </si>
  <si>
    <t>Males_period6_LA12_Observed</t>
  </si>
  <si>
    <t>Males_period6_LA13_Observed</t>
  </si>
  <si>
    <t>Males_period6_LA14_Observed</t>
  </si>
  <si>
    <t>Males_period6_LA15_Observed</t>
  </si>
  <si>
    <t>Males_period6_LA16_Observed</t>
  </si>
  <si>
    <t>Males_period6_LA17_Observed</t>
  </si>
  <si>
    <t>Males_period6_LA18_Observed</t>
  </si>
  <si>
    <t>Males_period6_LA19_Observed</t>
  </si>
  <si>
    <t>Males_period6_LA20_Observed</t>
  </si>
  <si>
    <t>Males_period6_LA21_Observed</t>
  </si>
  <si>
    <t>Males_period6_LA22_Observed</t>
  </si>
  <si>
    <t>Females_period6_LA1_Observed</t>
  </si>
  <si>
    <t>Females_period6_LA2_Observed</t>
  </si>
  <si>
    <t>Females_period6_LA3_Observed</t>
  </si>
  <si>
    <t>Females_period6_LA4_Observed</t>
  </si>
  <si>
    <t>Females_period6_LA5_Observed</t>
  </si>
  <si>
    <t>Females_period6_LA6_Observed</t>
  </si>
  <si>
    <t>Females_period6_LA7_Observed</t>
  </si>
  <si>
    <t>Females_period6_LA8_Observed</t>
  </si>
  <si>
    <t>Females_period6_LA9_Observed</t>
  </si>
  <si>
    <t>Females_period6_LA10_Observed</t>
  </si>
  <si>
    <t>Females_period6_LA11_Observed</t>
  </si>
  <si>
    <t>Females_period6_LA12_Observed</t>
  </si>
  <si>
    <t>Females_period6_LA13_Observed</t>
  </si>
  <si>
    <t>Females_period6_LA14_Observed</t>
  </si>
  <si>
    <t>Females_period6_LA15_Observed</t>
  </si>
  <si>
    <t>Females_period6_LA16_Observed</t>
  </si>
  <si>
    <t>Females_period6_LA17_Observed</t>
  </si>
  <si>
    <t>Females_period6_LA18_Observed</t>
  </si>
  <si>
    <t>Females_period6_LA19_Observed</t>
  </si>
  <si>
    <t>Females_period6_LA20_Observed</t>
  </si>
  <si>
    <t>Females_period6_LA21_Observed</t>
  </si>
  <si>
    <t>Females_period6_LA22_Observed</t>
  </si>
  <si>
    <t>Allpersons_period6_HB1_Observed</t>
  </si>
  <si>
    <t>Allpersons_period6_HB2_Observed</t>
  </si>
  <si>
    <t>Allpersons_period6_HB3_Observed</t>
  </si>
  <si>
    <t>Allpersons_period6_HB4_Observed</t>
  </si>
  <si>
    <t>Allpersons_period6_HB5_Observed</t>
  </si>
  <si>
    <t>Allpersons_period6_HB6_Observed</t>
  </si>
  <si>
    <t>Allpersons_period6_HB7_Observed</t>
  </si>
  <si>
    <t>Males_period6_HB1_Observed</t>
  </si>
  <si>
    <t>Males_period6_HB2_Observed</t>
  </si>
  <si>
    <t>Males_period6_HB3_Observed</t>
  </si>
  <si>
    <t>Males_period6_HB4_Observed</t>
  </si>
  <si>
    <t>Males_period6_HB5_Observed</t>
  </si>
  <si>
    <t>Males_period6_HB6_Observed</t>
  </si>
  <si>
    <t>Males_period6_HB7_Observed</t>
  </si>
  <si>
    <t>Females_period6_HB1_Observed</t>
  </si>
  <si>
    <t>Females_period6_HB2_Observed</t>
  </si>
  <si>
    <t>Females_period6_HB3_Observed</t>
  </si>
  <si>
    <t>Females_period6_HB4_Observed</t>
  </si>
  <si>
    <t>Females_period6_HB5_Observed</t>
  </si>
  <si>
    <t>Females_period6_HB6_Observed</t>
  </si>
  <si>
    <t>Females_period6_HB7_Observed</t>
  </si>
  <si>
    <t>Allpersons_period6_Wales_Observed</t>
  </si>
  <si>
    <t>Males_period6_Wales_Observed</t>
  </si>
  <si>
    <t>Females_period6_Wales_Observed</t>
  </si>
  <si>
    <t>Allpersons_period7_LA1_Observed</t>
  </si>
  <si>
    <t>Allpersons_period7_LA2_Observed</t>
  </si>
  <si>
    <t>Allpersons_period7_LA3_Observed</t>
  </si>
  <si>
    <t>Allpersons_period7_LA4_Observed</t>
  </si>
  <si>
    <t>Allpersons_period7_LA5_Observed</t>
  </si>
  <si>
    <t>Allpersons_period7_LA6_Observed</t>
  </si>
  <si>
    <t>Allpersons_period7_LA7_Observed</t>
  </si>
  <si>
    <t>Allpersons_period7_LA8_Observed</t>
  </si>
  <si>
    <t>Allpersons_period7_LA9_Observed</t>
  </si>
  <si>
    <t>Allpersons_period7_LA10_Observed</t>
  </si>
  <si>
    <t>Allpersons_period7_LA11_Observed</t>
  </si>
  <si>
    <t>Allpersons_period7_LA12_Observed</t>
  </si>
  <si>
    <t>Allpersons_period7_LA13_Observed</t>
  </si>
  <si>
    <t>Allpersons_period7_LA14_Observed</t>
  </si>
  <si>
    <t>Allpersons_period7_LA15_Observed</t>
  </si>
  <si>
    <t>Allpersons_period7_LA16_Observed</t>
  </si>
  <si>
    <t>Allpersons_period7_LA17_Observed</t>
  </si>
  <si>
    <t>Allpersons_period7_LA18_Observed</t>
  </si>
  <si>
    <t>Allpersons_period7_LA19_Observed</t>
  </si>
  <si>
    <t>Allpersons_period7_LA20_Observed</t>
  </si>
  <si>
    <t>Allpersons_period7_LA21_Observed</t>
  </si>
  <si>
    <t>Allpersons_period7_LA22_Observed</t>
  </si>
  <si>
    <t>Males_period7_LA1_Observed</t>
  </si>
  <si>
    <t>Males_period7_LA2_Observed</t>
  </si>
  <si>
    <t>Males_period7_LA3_Observed</t>
  </si>
  <si>
    <t>Males_period7_LA4_Observed</t>
  </si>
  <si>
    <t>Males_period7_LA5_Observed</t>
  </si>
  <si>
    <t>Males_period7_LA6_Observed</t>
  </si>
  <si>
    <t>Males_period7_LA7_Observed</t>
  </si>
  <si>
    <t>Males_period7_LA8_Observed</t>
  </si>
  <si>
    <t>Males_period7_LA9_Observed</t>
  </si>
  <si>
    <t>Males_period7_LA10_Observed</t>
  </si>
  <si>
    <t>Males_period7_LA11_Observed</t>
  </si>
  <si>
    <t>Males_period7_LA12_Observed</t>
  </si>
  <si>
    <t>Males_period7_LA13_Observed</t>
  </si>
  <si>
    <t>Males_period7_LA14_Observed</t>
  </si>
  <si>
    <t>Males_period7_LA15_Observed</t>
  </si>
  <si>
    <t>Males_period7_LA16_Observed</t>
  </si>
  <si>
    <t>Males_period7_LA17_Observed</t>
  </si>
  <si>
    <t>Males_period7_LA18_Observed</t>
  </si>
  <si>
    <t>Males_period7_LA19_Observed</t>
  </si>
  <si>
    <t>Males_period7_LA20_Observed</t>
  </si>
  <si>
    <t>Males_period7_LA21_Observed</t>
  </si>
  <si>
    <t>Males_period7_LA22_Observed</t>
  </si>
  <si>
    <t>Females_period7_LA1_Observed</t>
  </si>
  <si>
    <t>Females_period7_LA2_Observed</t>
  </si>
  <si>
    <t>Females_period7_LA3_Observed</t>
  </si>
  <si>
    <t>Females_period7_LA4_Observed</t>
  </si>
  <si>
    <t>Females_period7_LA5_Observed</t>
  </si>
  <si>
    <t>Females_period7_LA6_Observed</t>
  </si>
  <si>
    <t>Females_period7_LA7_Observed</t>
  </si>
  <si>
    <t>Females_period7_LA8_Observed</t>
  </si>
  <si>
    <t>Females_period7_LA9_Observed</t>
  </si>
  <si>
    <t>Females_period7_LA10_Observed</t>
  </si>
  <si>
    <t>Females_period7_LA11_Observed</t>
  </si>
  <si>
    <t>Females_period7_LA12_Observed</t>
  </si>
  <si>
    <t>Females_period7_LA13_Observed</t>
  </si>
  <si>
    <t>Females_period7_LA14_Observed</t>
  </si>
  <si>
    <t>Females_period7_LA15_Observed</t>
  </si>
  <si>
    <t>Females_period7_LA16_Observed</t>
  </si>
  <si>
    <t>Females_period7_LA17_Observed</t>
  </si>
  <si>
    <t>Females_period7_LA18_Observed</t>
  </si>
  <si>
    <t>Females_period7_LA19_Observed</t>
  </si>
  <si>
    <t>Females_period7_LA20_Observed</t>
  </si>
  <si>
    <t>Females_period7_LA21_Observed</t>
  </si>
  <si>
    <t>Females_period7_LA22_Observed</t>
  </si>
  <si>
    <t>Allpersons_period7_HB1_Observed</t>
  </si>
  <si>
    <t>Allpersons_period7_HB2_Observed</t>
  </si>
  <si>
    <t>Allpersons_period7_HB3_Observed</t>
  </si>
  <si>
    <t>Allpersons_period7_HB4_Observed</t>
  </si>
  <si>
    <t>Allpersons_period7_HB5_Observed</t>
  </si>
  <si>
    <t>Allpersons_period7_HB6_Observed</t>
  </si>
  <si>
    <t>Allpersons_period7_HB7_Observed</t>
  </si>
  <si>
    <t>Males_period7_HB1_Observed</t>
  </si>
  <si>
    <t>Males_period7_HB2_Observed</t>
  </si>
  <si>
    <t>Males_period7_HB3_Observed</t>
  </si>
  <si>
    <t>Males_period7_HB4_Observed</t>
  </si>
  <si>
    <t>Males_period7_HB5_Observed</t>
  </si>
  <si>
    <t>Males_period7_HB6_Observed</t>
  </si>
  <si>
    <t>Males_period7_HB7_Observed</t>
  </si>
  <si>
    <t>Females_period7_HB1_Observed</t>
  </si>
  <si>
    <t>Females_period7_HB2_Observed</t>
  </si>
  <si>
    <t>Females_period7_HB3_Observed</t>
  </si>
  <si>
    <t>Females_period7_HB4_Observed</t>
  </si>
  <si>
    <t>Females_period7_HB5_Observed</t>
  </si>
  <si>
    <t>Females_period7_HB6_Observed</t>
  </si>
  <si>
    <t>Females_period7_HB7_Observed</t>
  </si>
  <si>
    <t>Allpersons_period7_Wales_Observed</t>
  </si>
  <si>
    <t>Males_period7_Wales_Observed</t>
  </si>
  <si>
    <t>Females_period7_Wales_Observed</t>
  </si>
  <si>
    <t>Allpersons_period8_LA1_Observed</t>
  </si>
  <si>
    <t>Allpersons_period8_LA2_Observed</t>
  </si>
  <si>
    <t>Allpersons_period8_LA3_Observed</t>
  </si>
  <si>
    <t>Allpersons_period8_LA4_Observed</t>
  </si>
  <si>
    <t>Allpersons_period8_LA5_Observed</t>
  </si>
  <si>
    <t>Allpersons_period8_LA6_Observed</t>
  </si>
  <si>
    <t>Allpersons_period8_LA7_Observed</t>
  </si>
  <si>
    <t>Allpersons_period8_LA8_Observed</t>
  </si>
  <si>
    <t>Allpersons_period8_LA9_Observed</t>
  </si>
  <si>
    <t>Allpersons_period8_LA10_Observed</t>
  </si>
  <si>
    <t>Allpersons_period8_LA11_Observed</t>
  </si>
  <si>
    <t>Allpersons_period8_LA12_Observed</t>
  </si>
  <si>
    <t>Allpersons_period8_LA13_Observed</t>
  </si>
  <si>
    <t>Allpersons_period8_LA14_Observed</t>
  </si>
  <si>
    <t>Allpersons_period8_LA15_Observed</t>
  </si>
  <si>
    <t>Allpersons_period8_LA16_Observed</t>
  </si>
  <si>
    <t>Allpersons_period8_LA17_Observed</t>
  </si>
  <si>
    <t>Allpersons_period8_LA18_Observed</t>
  </si>
  <si>
    <t>Allpersons_period8_LA19_Observed</t>
  </si>
  <si>
    <t>Allpersons_period8_LA20_Observed</t>
  </si>
  <si>
    <t>Allpersons_period8_LA21_Observed</t>
  </si>
  <si>
    <t>Allpersons_period8_LA22_Observed</t>
  </si>
  <si>
    <t>Males_period8_LA1_Observed</t>
  </si>
  <si>
    <t>Males_period8_LA2_Observed</t>
  </si>
  <si>
    <t>Males_period8_LA3_Observed</t>
  </si>
  <si>
    <t>Males_period8_LA4_Observed</t>
  </si>
  <si>
    <t>Males_period8_LA5_Observed</t>
  </si>
  <si>
    <t>Males_period8_LA6_Observed</t>
  </si>
  <si>
    <t>Males_period8_LA7_Observed</t>
  </si>
  <si>
    <t>Males_period8_LA8_Observed</t>
  </si>
  <si>
    <t>Males_period8_LA9_Observed</t>
  </si>
  <si>
    <t>Males_period8_LA10_Observed</t>
  </si>
  <si>
    <t>Males_period8_LA11_Observed</t>
  </si>
  <si>
    <t>Males_period8_LA12_Observed</t>
  </si>
  <si>
    <t>Males_period8_LA13_Observed</t>
  </si>
  <si>
    <t>Males_period8_LA14_Observed</t>
  </si>
  <si>
    <t>Males_period8_LA15_Observed</t>
  </si>
  <si>
    <t>Males_period8_LA16_Observed</t>
  </si>
  <si>
    <t>Males_period8_LA17_Observed</t>
  </si>
  <si>
    <t>Males_period8_LA18_Observed</t>
  </si>
  <si>
    <t>Males_period8_LA19_Observed</t>
  </si>
  <si>
    <t>Males_period8_LA20_Observed</t>
  </si>
  <si>
    <t>Males_period8_LA21_Observed</t>
  </si>
  <si>
    <t>Males_period8_LA22_Observed</t>
  </si>
  <si>
    <t>Females_period8_LA1_Observed</t>
  </si>
  <si>
    <t>Females_period8_LA2_Observed</t>
  </si>
  <si>
    <t>Females_period8_LA3_Observed</t>
  </si>
  <si>
    <t>Females_period8_LA4_Observed</t>
  </si>
  <si>
    <t>Females_period8_LA5_Observed</t>
  </si>
  <si>
    <t>Females_period8_LA6_Observed</t>
  </si>
  <si>
    <t>Females_period8_LA7_Observed</t>
  </si>
  <si>
    <t>Females_period8_LA8_Observed</t>
  </si>
  <si>
    <t>Females_period8_LA9_Observed</t>
  </si>
  <si>
    <t>Females_period8_LA10_Observed</t>
  </si>
  <si>
    <t>Females_period8_LA11_Observed</t>
  </si>
  <si>
    <t>Females_period8_LA12_Observed</t>
  </si>
  <si>
    <t>Females_period8_LA13_Observed</t>
  </si>
  <si>
    <t>Females_period8_LA14_Observed</t>
  </si>
  <si>
    <t>Females_period8_LA15_Observed</t>
  </si>
  <si>
    <t>Females_period8_LA16_Observed</t>
  </si>
  <si>
    <t>Females_period8_LA17_Observed</t>
  </si>
  <si>
    <t>Females_period8_LA18_Observed</t>
  </si>
  <si>
    <t>Females_period8_LA19_Observed</t>
  </si>
  <si>
    <t>Females_period8_LA20_Observed</t>
  </si>
  <si>
    <t>Females_period8_LA21_Observed</t>
  </si>
  <si>
    <t>Females_period8_LA22_Observed</t>
  </si>
  <si>
    <t>Allpersons_period8_HB1_Observed</t>
  </si>
  <si>
    <t>Allpersons_period8_HB2_Observed</t>
  </si>
  <si>
    <t>Allpersons_period8_HB3_Observed</t>
  </si>
  <si>
    <t>Allpersons_period8_HB4_Observed</t>
  </si>
  <si>
    <t>Allpersons_period8_HB5_Observed</t>
  </si>
  <si>
    <t>Allpersons_period8_HB6_Observed</t>
  </si>
  <si>
    <t>Allpersons_period8_HB7_Observed</t>
  </si>
  <si>
    <t>Males_period8_HB1_Observed</t>
  </si>
  <si>
    <t>Males_period8_HB2_Observed</t>
  </si>
  <si>
    <t>Males_period8_HB3_Observed</t>
  </si>
  <si>
    <t>Males_period8_HB4_Observed</t>
  </si>
  <si>
    <t>Males_period8_HB5_Observed</t>
  </si>
  <si>
    <t>Males_period8_HB6_Observed</t>
  </si>
  <si>
    <t>Males_period8_HB7_Observed</t>
  </si>
  <si>
    <t>Females_period8_HB1_Observed</t>
  </si>
  <si>
    <t>Females_period8_HB2_Observed</t>
  </si>
  <si>
    <t>Females_period8_HB3_Observed</t>
  </si>
  <si>
    <t>Females_period8_HB4_Observed</t>
  </si>
  <si>
    <t>Females_period8_HB5_Observed</t>
  </si>
  <si>
    <t>Females_period8_HB6_Observed</t>
  </si>
  <si>
    <t>Females_period8_HB7_Observed</t>
  </si>
  <si>
    <t>Allpersons_period8_Wales_Observed</t>
  </si>
  <si>
    <t>Males_period8_Wales_Observed</t>
  </si>
  <si>
    <t>Females_period8_Wales_Observed</t>
  </si>
  <si>
    <t>Allpersons_period1_LA1_Standardised</t>
  </si>
  <si>
    <t>Allpersons_period1_LA2_Standardised</t>
  </si>
  <si>
    <t>Allpersons_period1_LA3_Standardised</t>
  </si>
  <si>
    <t>Allpersons_period1_LA4_Standardised</t>
  </si>
  <si>
    <t>Allpersons_period1_LA5_Standardised</t>
  </si>
  <si>
    <t>Allpersons_period1_LA6_Standardised</t>
  </si>
  <si>
    <t>Allpersons_period1_LA7_Standardised</t>
  </si>
  <si>
    <t>Allpersons_period1_LA8_Standardised</t>
  </si>
  <si>
    <t>Allpersons_period1_LA9_Standardised</t>
  </si>
  <si>
    <t>Allpersons_period1_LA10_Standardised</t>
  </si>
  <si>
    <t>Allpersons_period1_LA11_Standardised</t>
  </si>
  <si>
    <t>Allpersons_period1_LA12_Standardised</t>
  </si>
  <si>
    <t>Allpersons_period1_LA13_Standardised</t>
  </si>
  <si>
    <t>Allpersons_period1_LA14_Standardised</t>
  </si>
  <si>
    <t>Allpersons_period1_LA15_Standardised</t>
  </si>
  <si>
    <t>Allpersons_period1_LA16_Standardised</t>
  </si>
  <si>
    <t>Allpersons_period1_LA17_Standardised</t>
  </si>
  <si>
    <t>Allpersons_period1_LA18_Standardised</t>
  </si>
  <si>
    <t>Allpersons_period1_LA19_Standardised</t>
  </si>
  <si>
    <t>Allpersons_period1_LA20_Standardised</t>
  </si>
  <si>
    <t>Allpersons_period1_LA21_Standardised</t>
  </si>
  <si>
    <t>Allpersons_period1_LA22_Standardised</t>
  </si>
  <si>
    <t>Males_period1_LA1_Standardised</t>
  </si>
  <si>
    <t>Males_period1_LA2_Standardised</t>
  </si>
  <si>
    <t>Males_period1_LA3_Standardised</t>
  </si>
  <si>
    <t>Males_period1_LA4_Standardised</t>
  </si>
  <si>
    <t>Males_period1_LA5_Standardised</t>
  </si>
  <si>
    <t>Males_period1_LA6_Standardised</t>
  </si>
  <si>
    <t>Males_period1_LA7_Standardised</t>
  </si>
  <si>
    <t>Males_period1_LA8_Standardised</t>
  </si>
  <si>
    <t>Males_period1_LA9_Standardised</t>
  </si>
  <si>
    <t>Males_period1_LA10_Standardised</t>
  </si>
  <si>
    <t>Males_period1_LA11_Standardised</t>
  </si>
  <si>
    <t>Males_period1_LA12_Standardised</t>
  </si>
  <si>
    <t>Males_period1_LA13_Standardised</t>
  </si>
  <si>
    <t>Males_period1_LA14_Standardised</t>
  </si>
  <si>
    <t>Males_period1_LA15_Standardised</t>
  </si>
  <si>
    <t>Males_period1_LA16_Standardised</t>
  </si>
  <si>
    <t>Males_period1_LA17_Standardised</t>
  </si>
  <si>
    <t>Males_period1_LA18_Standardised</t>
  </si>
  <si>
    <t>Males_period1_LA19_Standardised</t>
  </si>
  <si>
    <t>Males_period1_LA20_Standardised</t>
  </si>
  <si>
    <t>Males_period1_LA21_Standardised</t>
  </si>
  <si>
    <t>Males_period1_LA22_Standardised</t>
  </si>
  <si>
    <t>Females_period1_LA1_Standardised</t>
  </si>
  <si>
    <t>Females_period1_LA2_Standardised</t>
  </si>
  <si>
    <t>Females_period1_LA3_Standardised</t>
  </si>
  <si>
    <t>Females_period1_LA4_Standardised</t>
  </si>
  <si>
    <t>Females_period1_LA5_Standardised</t>
  </si>
  <si>
    <t>Females_period1_LA6_Standardised</t>
  </si>
  <si>
    <t>Females_period1_LA7_Standardised</t>
  </si>
  <si>
    <t>Females_period1_LA8_Standardised</t>
  </si>
  <si>
    <t>Females_period1_LA9_Standardised</t>
  </si>
  <si>
    <t>Females_period1_LA10_Standardised</t>
  </si>
  <si>
    <t>Females_period1_LA11_Standardised</t>
  </si>
  <si>
    <t>Females_period1_LA12_Standardised</t>
  </si>
  <si>
    <t>Females_period1_LA13_Standardised</t>
  </si>
  <si>
    <t>Females_period1_LA14_Standardised</t>
  </si>
  <si>
    <t>Females_period1_LA15_Standardised</t>
  </si>
  <si>
    <t>Females_period1_LA16_Standardised</t>
  </si>
  <si>
    <t>Females_period1_LA17_Standardised</t>
  </si>
  <si>
    <t>Females_period1_LA18_Standardised</t>
  </si>
  <si>
    <t>Females_period1_LA19_Standardised</t>
  </si>
  <si>
    <t>Females_period1_LA20_Standardised</t>
  </si>
  <si>
    <t>Females_period1_LA21_Standardised</t>
  </si>
  <si>
    <t>Females_period1_LA22_Standardised</t>
  </si>
  <si>
    <t>Allpersons_period1_HB1_Standardised</t>
  </si>
  <si>
    <t>Allpersons_period1_HB2_Standardised</t>
  </si>
  <si>
    <t>Allpersons_period1_HB3_Standardised</t>
  </si>
  <si>
    <t>Allpersons_period1_HB4_Standardised</t>
  </si>
  <si>
    <t>Allpersons_period1_HB5_Standardised</t>
  </si>
  <si>
    <t>Allpersons_period1_HB6_Standardised</t>
  </si>
  <si>
    <t>Allpersons_period1_HB7_Standardised</t>
  </si>
  <si>
    <t>Males_period1_HB1_Standardised</t>
  </si>
  <si>
    <t>Males_period1_HB2_Standardised</t>
  </si>
  <si>
    <t>Males_period1_HB3_Standardised</t>
  </si>
  <si>
    <t>Males_period1_HB4_Standardised</t>
  </si>
  <si>
    <t>Males_period1_HB5_Standardised</t>
  </si>
  <si>
    <t>Males_period1_HB6_Standardised</t>
  </si>
  <si>
    <t>Males_period1_HB7_Standardised</t>
  </si>
  <si>
    <t>Females_period1_HB1_Standardised</t>
  </si>
  <si>
    <t>Females_period1_HB2_Standardised</t>
  </si>
  <si>
    <t>Females_period1_HB3_Standardised</t>
  </si>
  <si>
    <t>Females_period1_HB4_Standardised</t>
  </si>
  <si>
    <t>Females_period1_HB5_Standardised</t>
  </si>
  <si>
    <t>Females_period1_HB6_Standardised</t>
  </si>
  <si>
    <t>Females_period1_HB7_Standardised</t>
  </si>
  <si>
    <t>Allpersons_period1_Wales_Standardised</t>
  </si>
  <si>
    <t>Males_period1_Wales_Standardised</t>
  </si>
  <si>
    <t>Females_period1_Wales_Standardised</t>
  </si>
  <si>
    <t>Allpersons_period2_LA1_Standardised</t>
  </si>
  <si>
    <t>Allpersons_period2_LA2_Standardised</t>
  </si>
  <si>
    <t>Allpersons_period2_LA3_Standardised</t>
  </si>
  <si>
    <t>Allpersons_period2_LA4_Standardised</t>
  </si>
  <si>
    <t>Allpersons_period2_LA5_Standardised</t>
  </si>
  <si>
    <t>Allpersons_period2_LA6_Standardised</t>
  </si>
  <si>
    <t>Allpersons_period2_LA7_Standardised</t>
  </si>
  <si>
    <t>Allpersons_period2_LA8_Standardised</t>
  </si>
  <si>
    <t>Allpersons_period2_LA9_Standardised</t>
  </si>
  <si>
    <t>Allpersons_period2_LA10_Standardised</t>
  </si>
  <si>
    <t>Allpersons_period2_LA11_Standardised</t>
  </si>
  <si>
    <t>Allpersons_period2_LA12_Standardised</t>
  </si>
  <si>
    <t>Allpersons_period2_LA13_Standardised</t>
  </si>
  <si>
    <t>Allpersons_period2_LA14_Standardised</t>
  </si>
  <si>
    <t>Allpersons_period2_LA15_Standardised</t>
  </si>
  <si>
    <t>Allpersons_period2_LA16_Standardised</t>
  </si>
  <si>
    <t>Allpersons_period2_LA17_Standardised</t>
  </si>
  <si>
    <t>Allpersons_period2_LA18_Standardised</t>
  </si>
  <si>
    <t>Allpersons_period2_LA19_Standardised</t>
  </si>
  <si>
    <t>Allpersons_period2_LA20_Standardised</t>
  </si>
  <si>
    <t>Allpersons_period2_LA21_Standardised</t>
  </si>
  <si>
    <t>Allpersons_period2_LA22_Standardised</t>
  </si>
  <si>
    <t>Males_period2_LA1_Standardised</t>
  </si>
  <si>
    <t>Males_period2_LA2_Standardised</t>
  </si>
  <si>
    <t>Males_period2_LA3_Standardised</t>
  </si>
  <si>
    <t>Males_period2_LA4_Standardised</t>
  </si>
  <si>
    <t>Males_period2_LA5_Standardised</t>
  </si>
  <si>
    <t>Males_period2_LA6_Standardised</t>
  </si>
  <si>
    <t>Males_period2_LA7_Standardised</t>
  </si>
  <si>
    <t>Males_period2_LA8_Standardised</t>
  </si>
  <si>
    <t>Males_period2_LA9_Standardised</t>
  </si>
  <si>
    <t>Males_period2_LA10_Standardised</t>
  </si>
  <si>
    <t>Males_period2_LA11_Standardised</t>
  </si>
  <si>
    <t>Males_period2_LA12_Standardised</t>
  </si>
  <si>
    <t>Males_period2_LA13_Standardised</t>
  </si>
  <si>
    <t>Males_period2_LA14_Standardised</t>
  </si>
  <si>
    <t>Males_period2_LA15_Standardised</t>
  </si>
  <si>
    <t>Males_period2_LA16_Standardised</t>
  </si>
  <si>
    <t>Males_period2_LA17_Standardised</t>
  </si>
  <si>
    <t>Males_period2_LA18_Standardised</t>
  </si>
  <si>
    <t>Males_period2_LA19_Standardised</t>
  </si>
  <si>
    <t>Males_period2_LA20_Standardised</t>
  </si>
  <si>
    <t>Males_period2_LA21_Standardised</t>
  </si>
  <si>
    <t>Males_period2_LA22_Standardised</t>
  </si>
  <si>
    <t>Females_period2_LA1_Standardised</t>
  </si>
  <si>
    <t>Females_period2_LA2_Standardised</t>
  </si>
  <si>
    <t>Females_period2_LA3_Standardised</t>
  </si>
  <si>
    <t>Females_period2_LA4_Standardised</t>
  </si>
  <si>
    <t>Females_period2_LA5_Standardised</t>
  </si>
  <si>
    <t>Females_period2_LA6_Standardised</t>
  </si>
  <si>
    <t>Females_period2_LA7_Standardised</t>
  </si>
  <si>
    <t>Females_period2_LA8_Standardised</t>
  </si>
  <si>
    <t>Females_period2_LA9_Standardised</t>
  </si>
  <si>
    <t>Females_period2_LA10_Standardised</t>
  </si>
  <si>
    <t>Females_period2_LA11_Standardised</t>
  </si>
  <si>
    <t>Females_period2_LA12_Standardised</t>
  </si>
  <si>
    <t>Females_period2_LA13_Standardised</t>
  </si>
  <si>
    <t>Females_period2_LA14_Standardised</t>
  </si>
  <si>
    <t>Females_period2_LA15_Standardised</t>
  </si>
  <si>
    <t>Females_period2_LA16_Standardised</t>
  </si>
  <si>
    <t>Females_period2_LA17_Standardised</t>
  </si>
  <si>
    <t>Females_period2_LA18_Standardised</t>
  </si>
  <si>
    <t>Females_period2_LA19_Standardised</t>
  </si>
  <si>
    <t>Females_period2_LA20_Standardised</t>
  </si>
  <si>
    <t>Females_period2_LA21_Standardised</t>
  </si>
  <si>
    <t>Females_period2_LA22_Standardised</t>
  </si>
  <si>
    <t>Allpersons_period2_HB1_Standardised</t>
  </si>
  <si>
    <t>Allpersons_period2_HB2_Standardised</t>
  </si>
  <si>
    <t>Allpersons_period2_HB3_Standardised</t>
  </si>
  <si>
    <t>Allpersons_period2_HB4_Standardised</t>
  </si>
  <si>
    <t>Allpersons_period2_HB5_Standardised</t>
  </si>
  <si>
    <t>Allpersons_period2_HB6_Standardised</t>
  </si>
  <si>
    <t>Allpersons_period2_HB7_Standardised</t>
  </si>
  <si>
    <t>Males_period2_HB1_Standardised</t>
  </si>
  <si>
    <t>Males_period2_HB2_Standardised</t>
  </si>
  <si>
    <t>Males_period2_HB3_Standardised</t>
  </si>
  <si>
    <t>Males_period2_HB4_Standardised</t>
  </si>
  <si>
    <t>Males_period2_HB5_Standardised</t>
  </si>
  <si>
    <t>Males_period2_HB6_Standardised</t>
  </si>
  <si>
    <t>Males_period2_HB7_Standardised</t>
  </si>
  <si>
    <t>Females_period2_HB1_Standardised</t>
  </si>
  <si>
    <t>Females_period2_HB2_Standardised</t>
  </si>
  <si>
    <t>Females_period2_HB3_Standardised</t>
  </si>
  <si>
    <t>Females_period2_HB4_Standardised</t>
  </si>
  <si>
    <t>Females_period2_HB5_Standardised</t>
  </si>
  <si>
    <t>Females_period2_HB6_Standardised</t>
  </si>
  <si>
    <t>Females_period2_HB7_Standardised</t>
  </si>
  <si>
    <t>Allpersons_period2_Wales_Standardised</t>
  </si>
  <si>
    <t>Males_period2_Wales_Standardised</t>
  </si>
  <si>
    <t>Females_period2_Wales_Standardised</t>
  </si>
  <si>
    <t>Allpersons_period3_LA1_Standardised</t>
  </si>
  <si>
    <t>Allpersons_period3_LA2_Standardised</t>
  </si>
  <si>
    <t>Allpersons_period3_LA3_Standardised</t>
  </si>
  <si>
    <t>Allpersons_period3_LA4_Standardised</t>
  </si>
  <si>
    <t>Allpersons_period3_LA5_Standardised</t>
  </si>
  <si>
    <t>Allpersons_period3_LA6_Standardised</t>
  </si>
  <si>
    <t>Allpersons_period3_LA7_Standardised</t>
  </si>
  <si>
    <t>Allpersons_period3_LA8_Standardised</t>
  </si>
  <si>
    <t>Allpersons_period3_LA9_Standardised</t>
  </si>
  <si>
    <t>Allpersons_period3_LA10_Standardised</t>
  </si>
  <si>
    <t>Allpersons_period3_LA11_Standardised</t>
  </si>
  <si>
    <t>Allpersons_period3_LA12_Standardised</t>
  </si>
  <si>
    <t>Allpersons_period3_LA13_Standardised</t>
  </si>
  <si>
    <t>Allpersons_period3_LA14_Standardised</t>
  </si>
  <si>
    <t>Allpersons_period3_LA15_Standardised</t>
  </si>
  <si>
    <t>Allpersons_period3_LA16_Standardised</t>
  </si>
  <si>
    <t>Allpersons_period3_LA17_Standardised</t>
  </si>
  <si>
    <t>Allpersons_period3_LA18_Standardised</t>
  </si>
  <si>
    <t>Allpersons_period3_LA19_Standardised</t>
  </si>
  <si>
    <t>Allpersons_period3_LA20_Standardised</t>
  </si>
  <si>
    <t>Allpersons_period3_LA21_Standardised</t>
  </si>
  <si>
    <t>Allpersons_period3_LA22_Standardised</t>
  </si>
  <si>
    <t>Males_period3_LA1_Standardised</t>
  </si>
  <si>
    <t>Males_period3_LA2_Standardised</t>
  </si>
  <si>
    <t>Males_period3_LA3_Standardised</t>
  </si>
  <si>
    <t>Males_period3_LA4_Standardised</t>
  </si>
  <si>
    <t>Males_period3_LA5_Standardised</t>
  </si>
  <si>
    <t>Males_period3_LA6_Standardised</t>
  </si>
  <si>
    <t>Males_period3_LA7_Standardised</t>
  </si>
  <si>
    <t>Males_period3_LA8_Standardised</t>
  </si>
  <si>
    <t>Males_period3_LA9_Standardised</t>
  </si>
  <si>
    <t>Males_period3_LA10_Standardised</t>
  </si>
  <si>
    <t>Males_period3_LA11_Standardised</t>
  </si>
  <si>
    <t>Males_period3_LA12_Standardised</t>
  </si>
  <si>
    <t>Males_period3_LA13_Standardised</t>
  </si>
  <si>
    <t>Males_period3_LA14_Standardised</t>
  </si>
  <si>
    <t>Males_period3_LA15_Standardised</t>
  </si>
  <si>
    <t>Males_period3_LA16_Standardised</t>
  </si>
  <si>
    <t>Males_period3_LA17_Standardised</t>
  </si>
  <si>
    <t>Males_period3_LA18_Standardised</t>
  </si>
  <si>
    <t>Males_period3_LA19_Standardised</t>
  </si>
  <si>
    <t>Males_period3_LA20_Standardised</t>
  </si>
  <si>
    <t>Males_period3_LA21_Standardised</t>
  </si>
  <si>
    <t>Males_period3_LA22_Standardised</t>
  </si>
  <si>
    <t>Females_period3_LA1_Standardised</t>
  </si>
  <si>
    <t>Females_period3_LA2_Standardised</t>
  </si>
  <si>
    <t>Females_period3_LA3_Standardised</t>
  </si>
  <si>
    <t>Females_period3_LA4_Standardised</t>
  </si>
  <si>
    <t>Females_period3_LA5_Standardised</t>
  </si>
  <si>
    <t>Females_period3_LA6_Standardised</t>
  </si>
  <si>
    <t>Females_period3_LA7_Standardised</t>
  </si>
  <si>
    <t>Females_period3_LA8_Standardised</t>
  </si>
  <si>
    <t>Females_period3_LA9_Standardised</t>
  </si>
  <si>
    <t>Females_period3_LA10_Standardised</t>
  </si>
  <si>
    <t>Females_period3_LA11_Standardised</t>
  </si>
  <si>
    <t>Females_period3_LA12_Standardised</t>
  </si>
  <si>
    <t>Females_period3_LA13_Standardised</t>
  </si>
  <si>
    <t>Females_period3_LA14_Standardised</t>
  </si>
  <si>
    <t>Females_period3_LA15_Standardised</t>
  </si>
  <si>
    <t>Females_period3_LA16_Standardised</t>
  </si>
  <si>
    <t>Females_period3_LA17_Standardised</t>
  </si>
  <si>
    <t>Females_period3_LA18_Standardised</t>
  </si>
  <si>
    <t>Females_period3_LA19_Standardised</t>
  </si>
  <si>
    <t>Females_period3_LA20_Standardised</t>
  </si>
  <si>
    <t>Females_period3_LA21_Standardised</t>
  </si>
  <si>
    <t>Females_period3_LA22_Standardised</t>
  </si>
  <si>
    <t>Allpersons_period3_HB1_Standardised</t>
  </si>
  <si>
    <t>Allpersons_period3_HB2_Standardised</t>
  </si>
  <si>
    <t>Allpersons_period3_HB3_Standardised</t>
  </si>
  <si>
    <t>Allpersons_period3_HB4_Standardised</t>
  </si>
  <si>
    <t>Allpersons_period3_HB5_Standardised</t>
  </si>
  <si>
    <t>Allpersons_period3_HB6_Standardised</t>
  </si>
  <si>
    <t>Allpersons_period3_HB7_Standardised</t>
  </si>
  <si>
    <t>Males_period3_HB1_Standardised</t>
  </si>
  <si>
    <t>Males_period3_HB2_Standardised</t>
  </si>
  <si>
    <t>Males_period3_HB3_Standardised</t>
  </si>
  <si>
    <t>Males_period3_HB4_Standardised</t>
  </si>
  <si>
    <t>Males_period3_HB5_Standardised</t>
  </si>
  <si>
    <t>Males_period3_HB6_Standardised</t>
  </si>
  <si>
    <t>Males_period3_HB7_Standardised</t>
  </si>
  <si>
    <t>Females_period3_HB1_Standardised</t>
  </si>
  <si>
    <t>Females_period3_HB2_Standardised</t>
  </si>
  <si>
    <t>Females_period3_HB3_Standardised</t>
  </si>
  <si>
    <t>Females_period3_HB4_Standardised</t>
  </si>
  <si>
    <t>Females_period3_HB5_Standardised</t>
  </si>
  <si>
    <t>Females_period3_HB6_Standardised</t>
  </si>
  <si>
    <t>Females_period3_HB7_Standardised</t>
  </si>
  <si>
    <t>Allpersons_period3_Wales_Standardised</t>
  </si>
  <si>
    <t>Males_period3_Wales_Standardised</t>
  </si>
  <si>
    <t>Females_period3_Wales_Standardised</t>
  </si>
  <si>
    <t>Allpersons_period4_LA1_Standardised</t>
  </si>
  <si>
    <t>Allpersons_period4_LA2_Standardised</t>
  </si>
  <si>
    <t>Allpersons_period4_LA3_Standardised</t>
  </si>
  <si>
    <t>Allpersons_period4_LA4_Standardised</t>
  </si>
  <si>
    <t>Allpersons_period4_LA5_Standardised</t>
  </si>
  <si>
    <t>Allpersons_period4_LA6_Standardised</t>
  </si>
  <si>
    <t>Allpersons_period4_LA7_Standardised</t>
  </si>
  <si>
    <t>Allpersons_period4_LA8_Standardised</t>
  </si>
  <si>
    <t>Allpersons_period4_LA9_Standardised</t>
  </si>
  <si>
    <t>Allpersons_period4_LA10_Standardised</t>
  </si>
  <si>
    <t>Allpersons_period4_LA11_Standardised</t>
  </si>
  <si>
    <t>Allpersons_period4_LA12_Standardised</t>
  </si>
  <si>
    <t>Allpersons_period4_LA13_Standardised</t>
  </si>
  <si>
    <t>Allpersons_period4_LA14_Standardised</t>
  </si>
  <si>
    <t>Allpersons_period4_LA15_Standardised</t>
  </si>
  <si>
    <t>Allpersons_period4_LA16_Standardised</t>
  </si>
  <si>
    <t>Allpersons_period4_LA17_Standardised</t>
  </si>
  <si>
    <t>Allpersons_period4_LA18_Standardised</t>
  </si>
  <si>
    <t>Allpersons_period4_LA19_Standardised</t>
  </si>
  <si>
    <t>Allpersons_period4_LA20_Standardised</t>
  </si>
  <si>
    <t>Allpersons_period4_LA21_Standardised</t>
  </si>
  <si>
    <t>Allpersons_period4_LA22_Standardised</t>
  </si>
  <si>
    <t>Males_period4_LA1_Standardised</t>
  </si>
  <si>
    <t>Males_period4_LA2_Standardised</t>
  </si>
  <si>
    <t>Males_period4_LA3_Standardised</t>
  </si>
  <si>
    <t>Males_period4_LA4_Standardised</t>
  </si>
  <si>
    <t>Males_period4_LA5_Standardised</t>
  </si>
  <si>
    <t>Males_period4_LA6_Standardised</t>
  </si>
  <si>
    <t>Males_period4_LA7_Standardised</t>
  </si>
  <si>
    <t>Males_period4_LA8_Standardised</t>
  </si>
  <si>
    <t>Males_period4_LA9_Standardised</t>
  </si>
  <si>
    <t>Males_period4_LA10_Standardised</t>
  </si>
  <si>
    <t>Males_period4_LA11_Standardised</t>
  </si>
  <si>
    <t>Males_period4_LA12_Standardised</t>
  </si>
  <si>
    <t>Males_period4_LA13_Standardised</t>
  </si>
  <si>
    <t>Males_period4_LA14_Standardised</t>
  </si>
  <si>
    <t>Males_period4_LA15_Standardised</t>
  </si>
  <si>
    <t>Males_period4_LA16_Standardised</t>
  </si>
  <si>
    <t>Males_period4_LA17_Standardised</t>
  </si>
  <si>
    <t>Males_period4_LA18_Standardised</t>
  </si>
  <si>
    <t>Males_period4_LA19_Standardised</t>
  </si>
  <si>
    <t>Males_period4_LA20_Standardised</t>
  </si>
  <si>
    <t>Males_period4_LA21_Standardised</t>
  </si>
  <si>
    <t>Males_period4_LA22_Standardised</t>
  </si>
  <si>
    <t>Females_period4_LA1_Standardised</t>
  </si>
  <si>
    <t>Females_period4_LA2_Standardised</t>
  </si>
  <si>
    <t>Females_period4_LA3_Standardised</t>
  </si>
  <si>
    <t>Females_period4_LA4_Standardised</t>
  </si>
  <si>
    <t>Females_period4_LA5_Standardised</t>
  </si>
  <si>
    <t>Females_period4_LA6_Standardised</t>
  </si>
  <si>
    <t>Females_period4_LA7_Standardised</t>
  </si>
  <si>
    <t>Females_period4_LA8_Standardised</t>
  </si>
  <si>
    <t>Females_period4_LA9_Standardised</t>
  </si>
  <si>
    <t>Females_period4_LA10_Standardised</t>
  </si>
  <si>
    <t>Females_period4_LA11_Standardised</t>
  </si>
  <si>
    <t>Females_period4_LA12_Standardised</t>
  </si>
  <si>
    <t>Females_period4_LA13_Standardised</t>
  </si>
  <si>
    <t>Females_period4_LA14_Standardised</t>
  </si>
  <si>
    <t>Females_period4_LA15_Standardised</t>
  </si>
  <si>
    <t>Females_period4_LA16_Standardised</t>
  </si>
  <si>
    <t>Females_period4_LA17_Standardised</t>
  </si>
  <si>
    <t>Females_period4_LA18_Standardised</t>
  </si>
  <si>
    <t>Females_period4_LA19_Standardised</t>
  </si>
  <si>
    <t>Females_period4_LA20_Standardised</t>
  </si>
  <si>
    <t>Females_period4_LA21_Standardised</t>
  </si>
  <si>
    <t>Females_period4_LA22_Standardised</t>
  </si>
  <si>
    <t>Allpersons_period4_HB1_Standardised</t>
  </si>
  <si>
    <t>Allpersons_period4_HB2_Standardised</t>
  </si>
  <si>
    <t>Allpersons_period4_HB3_Standardised</t>
  </si>
  <si>
    <t>Allpersons_period4_HB4_Standardised</t>
  </si>
  <si>
    <t>Allpersons_period4_HB5_Standardised</t>
  </si>
  <si>
    <t>Allpersons_period4_HB6_Standardised</t>
  </si>
  <si>
    <t>Allpersons_period4_HB7_Standardised</t>
  </si>
  <si>
    <t>Males_period4_HB1_Standardised</t>
  </si>
  <si>
    <t>Males_period4_HB2_Standardised</t>
  </si>
  <si>
    <t>Males_period4_HB3_Standardised</t>
  </si>
  <si>
    <t>Males_period4_HB4_Standardised</t>
  </si>
  <si>
    <t>Males_period4_HB5_Standardised</t>
  </si>
  <si>
    <t>Males_period4_HB6_Standardised</t>
  </si>
  <si>
    <t>Males_period4_HB7_Standardised</t>
  </si>
  <si>
    <t>Females_period4_HB1_Standardised</t>
  </si>
  <si>
    <t>Females_period4_HB2_Standardised</t>
  </si>
  <si>
    <t>Females_period4_HB3_Standardised</t>
  </si>
  <si>
    <t>Females_period4_HB4_Standardised</t>
  </si>
  <si>
    <t>Females_period4_HB5_Standardised</t>
  </si>
  <si>
    <t>Females_period4_HB6_Standardised</t>
  </si>
  <si>
    <t>Females_period4_HB7_Standardised</t>
  </si>
  <si>
    <t>Allpersons_period4_Wales_Standardised</t>
  </si>
  <si>
    <t>Males_period4_Wales_Standardised</t>
  </si>
  <si>
    <t>Females_period4_Wales_Standardised</t>
  </si>
  <si>
    <t>Allpersons_period5_LA1_Standardised</t>
  </si>
  <si>
    <t>Allpersons_period5_LA2_Standardised</t>
  </si>
  <si>
    <t>Allpersons_period5_LA3_Standardised</t>
  </si>
  <si>
    <t>Allpersons_period5_LA4_Standardised</t>
  </si>
  <si>
    <t>Allpersons_period5_LA5_Standardised</t>
  </si>
  <si>
    <t>Allpersons_period5_LA6_Standardised</t>
  </si>
  <si>
    <t>Allpersons_period5_LA7_Standardised</t>
  </si>
  <si>
    <t>Allpersons_period5_LA8_Standardised</t>
  </si>
  <si>
    <t>Allpersons_period5_LA9_Standardised</t>
  </si>
  <si>
    <t>Allpersons_period5_LA10_Standardised</t>
  </si>
  <si>
    <t>Allpersons_period5_LA11_Standardised</t>
  </si>
  <si>
    <t>Allpersons_period5_LA12_Standardised</t>
  </si>
  <si>
    <t>Allpersons_period5_LA13_Standardised</t>
  </si>
  <si>
    <t>Allpersons_period5_LA14_Standardised</t>
  </si>
  <si>
    <t>Allpersons_period5_LA15_Standardised</t>
  </si>
  <si>
    <t>Allpersons_period5_LA16_Standardised</t>
  </si>
  <si>
    <t>Allpersons_period5_LA17_Standardised</t>
  </si>
  <si>
    <t>Allpersons_period5_LA18_Standardised</t>
  </si>
  <si>
    <t>Allpersons_period5_LA19_Standardised</t>
  </si>
  <si>
    <t>Allpersons_period5_LA20_Standardised</t>
  </si>
  <si>
    <t>Allpersons_period5_LA21_Standardised</t>
  </si>
  <si>
    <t>Allpersons_period5_LA22_Standardised</t>
  </si>
  <si>
    <t>Males_period5_LA1_Standardised</t>
  </si>
  <si>
    <t>Males_period5_LA2_Standardised</t>
  </si>
  <si>
    <t>Males_period5_LA3_Standardised</t>
  </si>
  <si>
    <t>Males_period5_LA4_Standardised</t>
  </si>
  <si>
    <t>Males_period5_LA5_Standardised</t>
  </si>
  <si>
    <t>Males_period5_LA6_Standardised</t>
  </si>
  <si>
    <t>Males_period5_LA7_Standardised</t>
  </si>
  <si>
    <t>Males_period5_LA8_Standardised</t>
  </si>
  <si>
    <t>Males_period5_LA9_Standardised</t>
  </si>
  <si>
    <t>Males_period5_LA10_Standardised</t>
  </si>
  <si>
    <t>Males_period5_LA11_Standardised</t>
  </si>
  <si>
    <t>Males_period5_LA12_Standardised</t>
  </si>
  <si>
    <t>Males_period5_LA13_Standardised</t>
  </si>
  <si>
    <t>Males_period5_LA14_Standardised</t>
  </si>
  <si>
    <t>Males_period5_LA15_Standardised</t>
  </si>
  <si>
    <t>Males_period5_LA16_Standardised</t>
  </si>
  <si>
    <t>Males_period5_LA17_Standardised</t>
  </si>
  <si>
    <t>Males_period5_LA18_Standardised</t>
  </si>
  <si>
    <t>Males_period5_LA19_Standardised</t>
  </si>
  <si>
    <t>Males_period5_LA20_Standardised</t>
  </si>
  <si>
    <t>Males_period5_LA21_Standardised</t>
  </si>
  <si>
    <t>Males_period5_LA22_Standardised</t>
  </si>
  <si>
    <t>Females_period5_LA1_Standardised</t>
  </si>
  <si>
    <t>Females_period5_LA2_Standardised</t>
  </si>
  <si>
    <t>Females_period5_LA3_Standardised</t>
  </si>
  <si>
    <t>Females_period5_LA4_Standardised</t>
  </si>
  <si>
    <t>Females_period5_LA5_Standardised</t>
  </si>
  <si>
    <t>Females_period5_LA6_Standardised</t>
  </si>
  <si>
    <t>Females_period5_LA7_Standardised</t>
  </si>
  <si>
    <t>Females_period5_LA8_Standardised</t>
  </si>
  <si>
    <t>Females_period5_LA9_Standardised</t>
  </si>
  <si>
    <t>Females_period5_LA10_Standardised</t>
  </si>
  <si>
    <t>Females_period5_LA11_Standardised</t>
  </si>
  <si>
    <t>Females_period5_LA12_Standardised</t>
  </si>
  <si>
    <t>Females_period5_LA13_Standardised</t>
  </si>
  <si>
    <t>Females_period5_LA14_Standardised</t>
  </si>
  <si>
    <t>Females_period5_LA15_Standardised</t>
  </si>
  <si>
    <t>Females_period5_LA16_Standardised</t>
  </si>
  <si>
    <t>Females_period5_LA17_Standardised</t>
  </si>
  <si>
    <t>Females_period5_LA18_Standardised</t>
  </si>
  <si>
    <t>Females_period5_LA19_Standardised</t>
  </si>
  <si>
    <t>Females_period5_LA20_Standardised</t>
  </si>
  <si>
    <t>Females_period5_LA21_Standardised</t>
  </si>
  <si>
    <t>Females_period5_LA22_Standardised</t>
  </si>
  <si>
    <t>Allpersons_period5_HB1_Standardised</t>
  </si>
  <si>
    <t>Allpersons_period5_HB2_Standardised</t>
  </si>
  <si>
    <t>Allpersons_period5_HB3_Standardised</t>
  </si>
  <si>
    <t>Allpersons_period5_HB4_Standardised</t>
  </si>
  <si>
    <t>Allpersons_period5_HB5_Standardised</t>
  </si>
  <si>
    <t>Allpersons_period5_HB6_Standardised</t>
  </si>
  <si>
    <t>Allpersons_period5_HB7_Standardised</t>
  </si>
  <si>
    <t>Males_period5_HB1_Standardised</t>
  </si>
  <si>
    <t>Males_period5_HB2_Standardised</t>
  </si>
  <si>
    <t>Males_period5_HB3_Standardised</t>
  </si>
  <si>
    <t>Males_period5_HB4_Standardised</t>
  </si>
  <si>
    <t>Males_period5_HB5_Standardised</t>
  </si>
  <si>
    <t>Males_period5_HB6_Standardised</t>
  </si>
  <si>
    <t>Males_period5_HB7_Standardised</t>
  </si>
  <si>
    <t>Females_period5_HB1_Standardised</t>
  </si>
  <si>
    <t>Females_period5_HB2_Standardised</t>
  </si>
  <si>
    <t>Females_period5_HB3_Standardised</t>
  </si>
  <si>
    <t>Females_period5_HB4_Standardised</t>
  </si>
  <si>
    <t>Females_period5_HB5_Standardised</t>
  </si>
  <si>
    <t>Females_period5_HB6_Standardised</t>
  </si>
  <si>
    <t>Females_period5_HB7_Standardised</t>
  </si>
  <si>
    <t>Allpersons_period5_Wales_Standardised</t>
  </si>
  <si>
    <t>Males_period5_Wales_Standardised</t>
  </si>
  <si>
    <t>Females_period5_Wales_Standardised</t>
  </si>
  <si>
    <t>Allpersons_period6_LA1_Standardised</t>
  </si>
  <si>
    <t>Allpersons_period6_LA2_Standardised</t>
  </si>
  <si>
    <t>Allpersons_period6_LA3_Standardised</t>
  </si>
  <si>
    <t>Allpersons_period6_LA4_Standardised</t>
  </si>
  <si>
    <t>Allpersons_period6_LA5_Standardised</t>
  </si>
  <si>
    <t>Allpersons_period6_LA6_Standardised</t>
  </si>
  <si>
    <t>Allpersons_period6_LA7_Standardised</t>
  </si>
  <si>
    <t>Allpersons_period6_LA8_Standardised</t>
  </si>
  <si>
    <t>Allpersons_period6_LA9_Standardised</t>
  </si>
  <si>
    <t>Allpersons_period6_LA10_Standardised</t>
  </si>
  <si>
    <t>Allpersons_period6_LA11_Standardised</t>
  </si>
  <si>
    <t>Allpersons_period6_LA12_Standardised</t>
  </si>
  <si>
    <t>Allpersons_period6_LA13_Standardised</t>
  </si>
  <si>
    <t>Allpersons_period6_LA14_Standardised</t>
  </si>
  <si>
    <t>Allpersons_period6_LA15_Standardised</t>
  </si>
  <si>
    <t>Allpersons_period6_LA16_Standardised</t>
  </si>
  <si>
    <t>Allpersons_period6_LA17_Standardised</t>
  </si>
  <si>
    <t>Allpersons_period6_LA18_Standardised</t>
  </si>
  <si>
    <t>Allpersons_period6_LA19_Standardised</t>
  </si>
  <si>
    <t>Allpersons_period6_LA20_Standardised</t>
  </si>
  <si>
    <t>Allpersons_period6_LA21_Standardised</t>
  </si>
  <si>
    <t>Allpersons_period6_LA22_Standardised</t>
  </si>
  <si>
    <t>Males_period6_LA1_Standardised</t>
  </si>
  <si>
    <t>Males_period6_LA2_Standardised</t>
  </si>
  <si>
    <t>Males_period6_LA3_Standardised</t>
  </si>
  <si>
    <t>Males_period6_LA4_Standardised</t>
  </si>
  <si>
    <t>Males_period6_LA5_Standardised</t>
  </si>
  <si>
    <t>Males_period6_LA6_Standardised</t>
  </si>
  <si>
    <t>Males_period6_LA7_Standardised</t>
  </si>
  <si>
    <t>Males_period6_LA8_Standardised</t>
  </si>
  <si>
    <t>Males_period6_LA9_Standardised</t>
  </si>
  <si>
    <t>Males_period6_LA10_Standardised</t>
  </si>
  <si>
    <t>Males_period6_LA11_Standardised</t>
  </si>
  <si>
    <t>Males_period6_LA12_Standardised</t>
  </si>
  <si>
    <t>Males_period6_LA13_Standardised</t>
  </si>
  <si>
    <t>Males_period6_LA14_Standardised</t>
  </si>
  <si>
    <t>Males_period6_LA15_Standardised</t>
  </si>
  <si>
    <t>Males_period6_LA16_Standardised</t>
  </si>
  <si>
    <t>Males_period6_LA17_Standardised</t>
  </si>
  <si>
    <t>Males_period6_LA18_Standardised</t>
  </si>
  <si>
    <t>Males_period6_LA19_Standardised</t>
  </si>
  <si>
    <t>Males_period6_LA20_Standardised</t>
  </si>
  <si>
    <t>Males_period6_LA21_Standardised</t>
  </si>
  <si>
    <t>Males_period6_LA22_Standardised</t>
  </si>
  <si>
    <t>Females_period6_LA1_Standardised</t>
  </si>
  <si>
    <t>Females_period6_LA2_Standardised</t>
  </si>
  <si>
    <t>Females_period6_LA3_Standardised</t>
  </si>
  <si>
    <t>Females_period6_LA4_Standardised</t>
  </si>
  <si>
    <t>Females_period6_LA5_Standardised</t>
  </si>
  <si>
    <t>Females_period6_LA6_Standardised</t>
  </si>
  <si>
    <t>Females_period6_LA7_Standardised</t>
  </si>
  <si>
    <t>Females_period6_LA8_Standardised</t>
  </si>
  <si>
    <t>Females_period6_LA9_Standardised</t>
  </si>
  <si>
    <t>Females_period6_LA10_Standardised</t>
  </si>
  <si>
    <t>Females_period6_LA11_Standardised</t>
  </si>
  <si>
    <t>Females_period6_LA12_Standardised</t>
  </si>
  <si>
    <t>Females_period6_LA13_Standardised</t>
  </si>
  <si>
    <t>Females_period6_LA14_Standardised</t>
  </si>
  <si>
    <t>Females_period6_LA15_Standardised</t>
  </si>
  <si>
    <t>Females_period6_LA16_Standardised</t>
  </si>
  <si>
    <t>Females_period6_LA17_Standardised</t>
  </si>
  <si>
    <t>Females_period6_LA18_Standardised</t>
  </si>
  <si>
    <t>Females_period6_LA19_Standardised</t>
  </si>
  <si>
    <t>Females_period6_LA20_Standardised</t>
  </si>
  <si>
    <t>Females_period6_LA21_Standardised</t>
  </si>
  <si>
    <t>Females_period6_LA22_Standardised</t>
  </si>
  <si>
    <t>Allpersons_period6_HB1_Standardised</t>
  </si>
  <si>
    <t>Allpersons_period6_HB2_Standardised</t>
  </si>
  <si>
    <t>Allpersons_period6_HB3_Standardised</t>
  </si>
  <si>
    <t>Allpersons_period6_HB4_Standardised</t>
  </si>
  <si>
    <t>Allpersons_period6_HB5_Standardised</t>
  </si>
  <si>
    <t>Allpersons_period6_HB6_Standardised</t>
  </si>
  <si>
    <t>Allpersons_period6_HB7_Standardised</t>
  </si>
  <si>
    <t>Males_period6_HB1_Standardised</t>
  </si>
  <si>
    <t>Males_period6_HB2_Standardised</t>
  </si>
  <si>
    <t>Males_period6_HB3_Standardised</t>
  </si>
  <si>
    <t>Males_period6_HB4_Standardised</t>
  </si>
  <si>
    <t>Males_period6_HB5_Standardised</t>
  </si>
  <si>
    <t>Males_period6_HB6_Standardised</t>
  </si>
  <si>
    <t>Males_period6_HB7_Standardised</t>
  </si>
  <si>
    <t>Females_period6_HB1_Standardised</t>
  </si>
  <si>
    <t>Females_period6_HB2_Standardised</t>
  </si>
  <si>
    <t>Females_period6_HB3_Standardised</t>
  </si>
  <si>
    <t>Females_period6_HB4_Standardised</t>
  </si>
  <si>
    <t>Females_period6_HB5_Standardised</t>
  </si>
  <si>
    <t>Females_period6_HB6_Standardised</t>
  </si>
  <si>
    <t>Females_period6_HB7_Standardised</t>
  </si>
  <si>
    <t>Allpersons_period6_Wales_Standardised</t>
  </si>
  <si>
    <t>Males_period6_Wales_Standardised</t>
  </si>
  <si>
    <t>Females_period6_Wales_Standardised</t>
  </si>
  <si>
    <t>Allpersons_period7_LA1_Standardised</t>
  </si>
  <si>
    <t>Allpersons_period7_LA2_Standardised</t>
  </si>
  <si>
    <t>Allpersons_period7_LA3_Standardised</t>
  </si>
  <si>
    <t>Allpersons_period7_LA4_Standardised</t>
  </si>
  <si>
    <t>Allpersons_period7_LA5_Standardised</t>
  </si>
  <si>
    <t>Allpersons_period7_LA6_Standardised</t>
  </si>
  <si>
    <t>Allpersons_period7_LA7_Standardised</t>
  </si>
  <si>
    <t>Allpersons_period7_LA8_Standardised</t>
  </si>
  <si>
    <t>Allpersons_period7_LA9_Standardised</t>
  </si>
  <si>
    <t>Allpersons_period7_LA10_Standardised</t>
  </si>
  <si>
    <t>Allpersons_period7_LA11_Standardised</t>
  </si>
  <si>
    <t>Allpersons_period7_LA12_Standardised</t>
  </si>
  <si>
    <t>Allpersons_period7_LA13_Standardised</t>
  </si>
  <si>
    <t>Allpersons_period7_LA14_Standardised</t>
  </si>
  <si>
    <t>Allpersons_period7_LA15_Standardised</t>
  </si>
  <si>
    <t>Allpersons_period7_LA16_Standardised</t>
  </si>
  <si>
    <t>Allpersons_period7_LA17_Standardised</t>
  </si>
  <si>
    <t>Allpersons_period7_LA18_Standardised</t>
  </si>
  <si>
    <t>Allpersons_period7_LA19_Standardised</t>
  </si>
  <si>
    <t>Allpersons_period7_LA20_Standardised</t>
  </si>
  <si>
    <t>Allpersons_period7_LA21_Standardised</t>
  </si>
  <si>
    <t>Allpersons_period7_LA22_Standardised</t>
  </si>
  <si>
    <t>Males_period7_LA1_Standardised</t>
  </si>
  <si>
    <t>Males_period7_LA2_Standardised</t>
  </si>
  <si>
    <t>Males_period7_LA3_Standardised</t>
  </si>
  <si>
    <t>Males_period7_LA4_Standardised</t>
  </si>
  <si>
    <t>Males_period7_LA5_Standardised</t>
  </si>
  <si>
    <t>Males_period7_LA6_Standardised</t>
  </si>
  <si>
    <t>Males_period7_LA7_Standardised</t>
  </si>
  <si>
    <t>Males_period7_LA8_Standardised</t>
  </si>
  <si>
    <t>Males_period7_LA9_Standardised</t>
  </si>
  <si>
    <t>Males_period7_LA10_Standardised</t>
  </si>
  <si>
    <t>Males_period7_LA11_Standardised</t>
  </si>
  <si>
    <t>Males_period7_LA12_Standardised</t>
  </si>
  <si>
    <t>Males_period7_LA13_Standardised</t>
  </si>
  <si>
    <t>Males_period7_LA14_Standardised</t>
  </si>
  <si>
    <t>Males_period7_LA15_Standardised</t>
  </si>
  <si>
    <t>Males_period7_LA16_Standardised</t>
  </si>
  <si>
    <t>Males_period7_LA17_Standardised</t>
  </si>
  <si>
    <t>Males_period7_LA18_Standardised</t>
  </si>
  <si>
    <t>Males_period7_LA19_Standardised</t>
  </si>
  <si>
    <t>Males_period7_LA20_Standardised</t>
  </si>
  <si>
    <t>Males_period7_LA21_Standardised</t>
  </si>
  <si>
    <t>Males_period7_LA22_Standardised</t>
  </si>
  <si>
    <t>Females_period7_LA1_Standardised</t>
  </si>
  <si>
    <t>Females_period7_LA2_Standardised</t>
  </si>
  <si>
    <t>Females_period7_LA3_Standardised</t>
  </si>
  <si>
    <t>Females_period7_LA4_Standardised</t>
  </si>
  <si>
    <t>Females_period7_LA5_Standardised</t>
  </si>
  <si>
    <t>Females_period7_LA6_Standardised</t>
  </si>
  <si>
    <t>Females_period7_LA7_Standardised</t>
  </si>
  <si>
    <t>Females_period7_LA8_Standardised</t>
  </si>
  <si>
    <t>Females_period7_LA9_Standardised</t>
  </si>
  <si>
    <t>Females_period7_LA10_Standardised</t>
  </si>
  <si>
    <t>Females_period7_LA11_Standardised</t>
  </si>
  <si>
    <t>Females_period7_LA12_Standardised</t>
  </si>
  <si>
    <t>Females_period7_LA13_Standardised</t>
  </si>
  <si>
    <t>Females_period7_LA14_Standardised</t>
  </si>
  <si>
    <t>Females_period7_LA15_Standardised</t>
  </si>
  <si>
    <t>Females_period7_LA16_Standardised</t>
  </si>
  <si>
    <t>Females_period7_LA17_Standardised</t>
  </si>
  <si>
    <t>Females_period7_LA18_Standardised</t>
  </si>
  <si>
    <t>Females_period7_LA19_Standardised</t>
  </si>
  <si>
    <t>Females_period7_LA20_Standardised</t>
  </si>
  <si>
    <t>Females_period7_LA21_Standardised</t>
  </si>
  <si>
    <t>Females_period7_LA22_Standardised</t>
  </si>
  <si>
    <t>Allpersons_period7_HB1_Standardised</t>
  </si>
  <si>
    <t>Allpersons_period7_HB2_Standardised</t>
  </si>
  <si>
    <t>Allpersons_period7_HB3_Standardised</t>
  </si>
  <si>
    <t>Allpersons_period7_HB4_Standardised</t>
  </si>
  <si>
    <t>Allpersons_period7_HB5_Standardised</t>
  </si>
  <si>
    <t>Allpersons_period7_HB6_Standardised</t>
  </si>
  <si>
    <t>Allpersons_period7_HB7_Standardised</t>
  </si>
  <si>
    <t>Males_period7_HB1_Standardised</t>
  </si>
  <si>
    <t>Males_period7_HB2_Standardised</t>
  </si>
  <si>
    <t>Males_period7_HB3_Standardised</t>
  </si>
  <si>
    <t>Males_period7_HB4_Standardised</t>
  </si>
  <si>
    <t>Males_period7_HB5_Standardised</t>
  </si>
  <si>
    <t>Males_period7_HB6_Standardised</t>
  </si>
  <si>
    <t>Males_period7_HB7_Standardised</t>
  </si>
  <si>
    <t>Females_period7_HB1_Standardised</t>
  </si>
  <si>
    <t>Females_period7_HB2_Standardised</t>
  </si>
  <si>
    <t>Females_period7_HB3_Standardised</t>
  </si>
  <si>
    <t>Females_period7_HB4_Standardised</t>
  </si>
  <si>
    <t>Females_period7_HB5_Standardised</t>
  </si>
  <si>
    <t>Females_period7_HB6_Standardised</t>
  </si>
  <si>
    <t>Females_period7_HB7_Standardised</t>
  </si>
  <si>
    <t>Allpersons_period7_Wales_Standardised</t>
  </si>
  <si>
    <t>Males_period7_Wales_Standardised</t>
  </si>
  <si>
    <t>Females_period7_Wales_Standardised</t>
  </si>
  <si>
    <t>Allpersons_period8_LA1_Standardised</t>
  </si>
  <si>
    <t>Allpersons_period8_LA2_Standardised</t>
  </si>
  <si>
    <t>Allpersons_period8_LA3_Standardised</t>
  </si>
  <si>
    <t>Allpersons_period8_LA4_Standardised</t>
  </si>
  <si>
    <t>Allpersons_period8_LA5_Standardised</t>
  </si>
  <si>
    <t>Allpersons_period8_LA6_Standardised</t>
  </si>
  <si>
    <t>Allpersons_period8_LA7_Standardised</t>
  </si>
  <si>
    <t>Allpersons_period8_LA8_Standardised</t>
  </si>
  <si>
    <t>Allpersons_period8_LA9_Standardised</t>
  </si>
  <si>
    <t>Allpersons_period8_LA10_Standardised</t>
  </si>
  <si>
    <t>Allpersons_period8_LA11_Standardised</t>
  </si>
  <si>
    <t>Allpersons_period8_LA12_Standardised</t>
  </si>
  <si>
    <t>Allpersons_period8_LA13_Standardised</t>
  </si>
  <si>
    <t>Allpersons_period8_LA14_Standardised</t>
  </si>
  <si>
    <t>Allpersons_period8_LA15_Standardised</t>
  </si>
  <si>
    <t>Allpersons_period8_LA16_Standardised</t>
  </si>
  <si>
    <t>Allpersons_period8_LA17_Standardised</t>
  </si>
  <si>
    <t>Allpersons_period8_LA18_Standardised</t>
  </si>
  <si>
    <t>Allpersons_period8_LA19_Standardised</t>
  </si>
  <si>
    <t>Allpersons_period8_LA20_Standardised</t>
  </si>
  <si>
    <t>Allpersons_period8_LA21_Standardised</t>
  </si>
  <si>
    <t>Allpersons_period8_LA22_Standardised</t>
  </si>
  <si>
    <t>Males_period8_LA1_Standardised</t>
  </si>
  <si>
    <t>Males_period8_LA2_Standardised</t>
  </si>
  <si>
    <t>Males_period8_LA3_Standardised</t>
  </si>
  <si>
    <t>Males_period8_LA4_Standardised</t>
  </si>
  <si>
    <t>Males_period8_LA5_Standardised</t>
  </si>
  <si>
    <t>Males_period8_LA6_Standardised</t>
  </si>
  <si>
    <t>Males_period8_LA7_Standardised</t>
  </si>
  <si>
    <t>Males_period8_LA8_Standardised</t>
  </si>
  <si>
    <t>Males_period8_LA9_Standardised</t>
  </si>
  <si>
    <t>Males_period8_LA10_Standardised</t>
  </si>
  <si>
    <t>Males_period8_LA11_Standardised</t>
  </si>
  <si>
    <t>Males_period8_LA12_Standardised</t>
  </si>
  <si>
    <t>Males_period8_LA13_Standardised</t>
  </si>
  <si>
    <t>Males_period8_LA14_Standardised</t>
  </si>
  <si>
    <t>Males_period8_LA15_Standardised</t>
  </si>
  <si>
    <t>Males_period8_LA16_Standardised</t>
  </si>
  <si>
    <t>Males_period8_LA17_Standardised</t>
  </si>
  <si>
    <t>Males_period8_LA18_Standardised</t>
  </si>
  <si>
    <t>Males_period8_LA19_Standardised</t>
  </si>
  <si>
    <t>Males_period8_LA20_Standardised</t>
  </si>
  <si>
    <t>Males_period8_LA21_Standardised</t>
  </si>
  <si>
    <t>Males_period8_LA22_Standardised</t>
  </si>
  <si>
    <t>Females_period8_LA1_Standardised</t>
  </si>
  <si>
    <t>Females_period8_LA2_Standardised</t>
  </si>
  <si>
    <t>Females_period8_LA3_Standardised</t>
  </si>
  <si>
    <t>Females_period8_LA4_Standardised</t>
  </si>
  <si>
    <t>Females_period8_LA5_Standardised</t>
  </si>
  <si>
    <t>Females_period8_LA6_Standardised</t>
  </si>
  <si>
    <t>Females_period8_LA7_Standardised</t>
  </si>
  <si>
    <t>Females_period8_LA8_Standardised</t>
  </si>
  <si>
    <t>Females_period8_LA9_Standardised</t>
  </si>
  <si>
    <t>Females_period8_LA10_Standardised</t>
  </si>
  <si>
    <t>Females_period8_LA11_Standardised</t>
  </si>
  <si>
    <t>Females_period8_LA12_Standardised</t>
  </si>
  <si>
    <t>Females_period8_LA13_Standardised</t>
  </si>
  <si>
    <t>Females_period8_LA14_Standardised</t>
  </si>
  <si>
    <t>Females_period8_LA15_Standardised</t>
  </si>
  <si>
    <t>Females_period8_LA16_Standardised</t>
  </si>
  <si>
    <t>Females_period8_LA17_Standardised</t>
  </si>
  <si>
    <t>Females_period8_LA18_Standardised</t>
  </si>
  <si>
    <t>Females_period8_LA19_Standardised</t>
  </si>
  <si>
    <t>Females_period8_LA20_Standardised</t>
  </si>
  <si>
    <t>Females_period8_LA21_Standardised</t>
  </si>
  <si>
    <t>Females_period8_LA22_Standardised</t>
  </si>
  <si>
    <t>Allpersons_period8_HB1_Standardised</t>
  </si>
  <si>
    <t>Allpersons_period8_HB2_Standardised</t>
  </si>
  <si>
    <t>Allpersons_period8_HB3_Standardised</t>
  </si>
  <si>
    <t>Allpersons_period8_HB4_Standardised</t>
  </si>
  <si>
    <t>Allpersons_period8_HB5_Standardised</t>
  </si>
  <si>
    <t>Allpersons_period8_HB6_Standardised</t>
  </si>
  <si>
    <t>Allpersons_period8_HB7_Standardised</t>
  </si>
  <si>
    <t>Males_period8_HB1_Standardised</t>
  </si>
  <si>
    <t>Males_period8_HB2_Standardised</t>
  </si>
  <si>
    <t>Males_period8_HB3_Standardised</t>
  </si>
  <si>
    <t>Males_period8_HB4_Standardised</t>
  </si>
  <si>
    <t>Males_period8_HB5_Standardised</t>
  </si>
  <si>
    <t>Males_period8_HB6_Standardised</t>
  </si>
  <si>
    <t>Males_period8_HB7_Standardised</t>
  </si>
  <si>
    <t>Females_period8_HB1_Standardised</t>
  </si>
  <si>
    <t>Females_period8_HB2_Standardised</t>
  </si>
  <si>
    <t>Females_period8_HB3_Standardised</t>
  </si>
  <si>
    <t>Females_period8_HB4_Standardised</t>
  </si>
  <si>
    <t>Females_period8_HB5_Standardised</t>
  </si>
  <si>
    <t>Females_period8_HB6_Standardised</t>
  </si>
  <si>
    <t>Females_period8_HB7_Standardised</t>
  </si>
  <si>
    <t>Allpersons_period8_Wales_Standardised</t>
  </si>
  <si>
    <t>Males_period8_Wales_Standardised</t>
  </si>
  <si>
    <t>Females_period8_Wales_Standardised</t>
  </si>
  <si>
    <t>Chart title:</t>
  </si>
  <si>
    <t>For vlookup</t>
  </si>
  <si>
    <t>Wales</t>
  </si>
  <si>
    <t>Betsi Cadwaladr UHB</t>
  </si>
  <si>
    <t xml:space="preserve">  Isle of Anglesey</t>
  </si>
  <si>
    <t xml:space="preserve">  Gwynedd</t>
  </si>
  <si>
    <t xml:space="preserve">  Conwy</t>
  </si>
  <si>
    <t xml:space="preserve">  Denbighshire</t>
  </si>
  <si>
    <t xml:space="preserve">  Flintshire</t>
  </si>
  <si>
    <t xml:space="preserve">  Wrexham</t>
  </si>
  <si>
    <t>Powys tHB</t>
  </si>
  <si>
    <t>Hywel Dda UHB</t>
  </si>
  <si>
    <t xml:space="preserve">  Ceredigion</t>
  </si>
  <si>
    <t xml:space="preserve">  Pembrokeshire</t>
  </si>
  <si>
    <t>Unweighted base</t>
  </si>
  <si>
    <t xml:space="preserve">  Carmarthenshire</t>
  </si>
  <si>
    <t>ABM UHB</t>
  </si>
  <si>
    <t xml:space="preserve">  Swansea</t>
  </si>
  <si>
    <t xml:space="preserve">  Neath Port Talbot</t>
  </si>
  <si>
    <t xml:space="preserve">  Bridgend</t>
  </si>
  <si>
    <t>Cardiff and Vale UHB</t>
  </si>
  <si>
    <t xml:space="preserve">  The Vale of Glamorgan</t>
  </si>
  <si>
    <t xml:space="preserve">  Cardiff</t>
  </si>
  <si>
    <t>Cwm Taf UHB</t>
  </si>
  <si>
    <t xml:space="preserve">  Rhondda Cynon Taf</t>
  </si>
  <si>
    <t xml:space="preserve">  Merthyr Tydfil</t>
  </si>
  <si>
    <t>Aneurin Bevan UHB</t>
  </si>
  <si>
    <t xml:space="preserve">  Caerphilly</t>
  </si>
  <si>
    <t xml:space="preserve">  Blaenau Gwent</t>
  </si>
  <si>
    <t xml:space="preserve">  Torfaen</t>
  </si>
  <si>
    <t xml:space="preserve">  Monmouthshire</t>
  </si>
  <si>
    <t xml:space="preserve">  Newport</t>
  </si>
  <si>
    <t>Cell link</t>
  </si>
  <si>
    <t>Area to look up</t>
  </si>
  <si>
    <t>Period:</t>
  </si>
  <si>
    <t>Type of data:</t>
  </si>
  <si>
    <t>Base</t>
  </si>
  <si>
    <t>Area name</t>
  </si>
  <si>
    <t>Area_number</t>
  </si>
  <si>
    <t>Lookup_key (sex_period_LA_type)</t>
  </si>
  <si>
    <t>Area</t>
  </si>
  <si>
    <t>Male</t>
  </si>
  <si>
    <t>Female</t>
  </si>
  <si>
    <t>Isle of Anglesey</t>
  </si>
  <si>
    <t>Gwynedd</t>
  </si>
  <si>
    <t>Conwy</t>
  </si>
  <si>
    <t>Denbighshire</t>
  </si>
  <si>
    <t>Flintshire</t>
  </si>
  <si>
    <t>Wrexham</t>
  </si>
  <si>
    <t>Powys</t>
  </si>
  <si>
    <t>Ceredigion</t>
  </si>
  <si>
    <t>Pembrokeshire</t>
  </si>
  <si>
    <t>Carmarthenshire</t>
  </si>
  <si>
    <t>Swansea</t>
  </si>
  <si>
    <t>Neath Port Talbot</t>
  </si>
  <si>
    <t>Bridgend</t>
  </si>
  <si>
    <t>The Vale of Glamorgan</t>
  </si>
  <si>
    <t>Cardiff</t>
  </si>
  <si>
    <t>Rhondda Cynon Taf</t>
  </si>
  <si>
    <t>Merthyr Tydfil</t>
  </si>
  <si>
    <t>Caerphilly</t>
  </si>
  <si>
    <t>Blaenau Gwent</t>
  </si>
  <si>
    <t>Torfaen</t>
  </si>
  <si>
    <t>Monmouthshire</t>
  </si>
  <si>
    <t>Newport</t>
  </si>
  <si>
    <t>Betsi Ca</t>
  </si>
  <si>
    <t>Hywel Dd</t>
  </si>
  <si>
    <t>Abertawe</t>
  </si>
  <si>
    <t>Cwm Taf</t>
  </si>
  <si>
    <t>Aneurin</t>
  </si>
  <si>
    <t>Table below copied from sheet 'Bases (1)' in this file</t>
  </si>
  <si>
    <t>STATA area order</t>
  </si>
  <si>
    <t>Category to look up</t>
  </si>
  <si>
    <t>BMI25</t>
  </si>
  <si>
    <t>BMI30</t>
  </si>
  <si>
    <t>period1_</t>
  </si>
  <si>
    <t>period2_</t>
  </si>
  <si>
    <t>period3_</t>
  </si>
  <si>
    <t>period4_</t>
  </si>
  <si>
    <t>period5_</t>
  </si>
  <si>
    <t>period6_</t>
  </si>
  <si>
    <t>period7_</t>
  </si>
  <si>
    <t>period8_</t>
  </si>
  <si>
    <t>All persons</t>
  </si>
  <si>
    <t>Observed %</t>
  </si>
  <si>
    <t>Age-standardised %</t>
  </si>
  <si>
    <r>
      <t xml:space="preserve">List box choices: </t>
    </r>
    <r>
      <rPr>
        <b/>
        <u/>
        <sz val="10"/>
        <color theme="1"/>
        <rFont val="Calibri"/>
        <family val="2"/>
        <scheme val="minor"/>
      </rPr>
      <t>area</t>
    </r>
  </si>
  <si>
    <r>
      <t xml:space="preserve">List box choices: </t>
    </r>
    <r>
      <rPr>
        <b/>
        <u/>
        <sz val="10"/>
        <color theme="1"/>
        <rFont val="Calibri"/>
        <family val="2"/>
        <scheme val="minor"/>
      </rPr>
      <t>BMI</t>
    </r>
  </si>
  <si>
    <r>
      <t xml:space="preserve">List box choices: </t>
    </r>
    <r>
      <rPr>
        <b/>
        <u/>
        <sz val="10"/>
        <color theme="1"/>
        <rFont val="Calibri"/>
        <family val="2"/>
        <scheme val="minor"/>
      </rPr>
      <t>sex</t>
    </r>
  </si>
  <si>
    <t>1. Input values for list boxes and chosen options</t>
  </si>
  <si>
    <t>2. Use chosen options to generate lookup keys</t>
  </si>
  <si>
    <t>4. Create required information for chart title / legend</t>
  </si>
  <si>
    <t>overweight or obese</t>
  </si>
  <si>
    <t>obese</t>
  </si>
  <si>
    <t>For chart title</t>
  </si>
  <si>
    <t>Category for chart title</t>
  </si>
  <si>
    <t>all persons</t>
  </si>
  <si>
    <t>males</t>
  </si>
  <si>
    <t>females</t>
  </si>
  <si>
    <t>Area for title / legend</t>
  </si>
  <si>
    <t>3. Use lookup keys to extract chosen data from 'All data' sheet for presentation in chart / table</t>
  </si>
  <si>
    <t>2003/04-2004/05</t>
  </si>
  <si>
    <t>2004/05-2005/06</t>
  </si>
  <si>
    <t>2005/06-2007</t>
  </si>
  <si>
    <t>2007-2008</t>
  </si>
  <si>
    <t>2008-2009</t>
  </si>
  <si>
    <t>2009-2010</t>
  </si>
  <si>
    <t>2010-2011</t>
  </si>
  <si>
    <t>2011-2012</t>
  </si>
  <si>
    <t>Age-stand LCL</t>
  </si>
  <si>
    <t>Age -stand UCL</t>
  </si>
  <si>
    <t>Age-stand error +</t>
  </si>
  <si>
    <t>Age-stand error -</t>
  </si>
  <si>
    <t>Observed</t>
  </si>
  <si>
    <t>Percentage of respondents</t>
  </si>
  <si>
    <t>Overweight or obese</t>
  </si>
  <si>
    <t>Obese</t>
  </si>
  <si>
    <t>Table title:</t>
  </si>
  <si>
    <t xml:space="preserve">Produced by Public Health Wales Observatory, using Welsh Health Survey (WG) </t>
  </si>
  <si>
    <t>CI = confidence interval</t>
  </si>
  <si>
    <t>Unweighted base** (count)</t>
  </si>
  <si>
    <r>
      <t xml:space="preserve">Age-standardised </t>
    </r>
    <r>
      <rPr>
        <sz val="8"/>
        <color rgb="FF000080"/>
        <rFont val="Verdana"/>
        <family val="2"/>
      </rPr>
      <t>(95% CI)</t>
    </r>
  </si>
  <si>
    <t>Missing or invalid*</t>
  </si>
  <si>
    <t>**Unweighted bases vary; those shown are for the whole sample. Included for all persons only.</t>
  </si>
  <si>
    <t>*Percentages of missing values are based on weighted responses and include both invalid/blank measurements and pregnant women.  Included for all persons only. This figure is the same for both the overweight/obese and obese categories.</t>
  </si>
  <si>
    <t>QC</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</si>
  <si>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</si>
  <si>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</si>
  <si>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</si>
  <si>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</si>
  <si>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</si>
  <si>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</si>
  <si>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</si>
  <si>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</si>
  <si>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</si>
  <si>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 xml:space="preserve">displayed </t>
  </si>
  <si>
    <t>On the 'Home' tab click the paste icon</t>
  </si>
  <si>
    <t>Click 'As picture' option and 'Copy as picture' (see figure 1)</t>
  </si>
  <si>
    <t>Choose 'As shown on screen' and 'picture'</t>
  </si>
  <si>
    <t xml:space="preserve">Using your mouse click on the point where you want to insert a copy of the chart e.g. in a Word </t>
  </si>
  <si>
    <t>document / presentation</t>
  </si>
  <si>
    <t xml:space="preserve">On the 'Home' tab click 'paste' then 'paste special' and choose to insert as 'Picture (enhanced metafile)' </t>
  </si>
  <si>
    <t>Figure 2</t>
  </si>
  <si>
    <t>Copying and pasting a table as a picture</t>
  </si>
  <si>
    <t xml:space="preserve">Highlight the table you want to copy by left clicking on the top left hand corner </t>
  </si>
  <si>
    <t xml:space="preserve">and dragging the mouse to the bottom right corner. </t>
  </si>
  <si>
    <t>Click 'As picture' option and 'Copy as picture' (see figure 2)</t>
  </si>
  <si>
    <t>http://www.ons.gov.uk/ons/guide-method/user-guidance/health-and-life-events/revised-european-standard-population-2013--2013-esp-/index.html</t>
  </si>
  <si>
    <t>Technical guide</t>
  </si>
  <si>
    <t>Definition</t>
  </si>
  <si>
    <t>The percentage of adults responding to the Welsh Health Survey (WHS) who report height and weight equivalent to a Body Mass Index (BMI) of 25+ ("overweight or obese") or 30+ ("obese")</t>
  </si>
  <si>
    <t>Demography</t>
  </si>
  <si>
    <t>Period</t>
  </si>
  <si>
    <t>Data source</t>
  </si>
  <si>
    <t>Geography</t>
  </si>
  <si>
    <t>Wales; health boards; local authorities</t>
  </si>
  <si>
    <t>References</t>
  </si>
  <si>
    <r>
      <t xml:space="preserve">1. Sadler et al. </t>
    </r>
    <r>
      <rPr>
        <b/>
        <sz val="9"/>
        <color theme="1"/>
        <rFont val="Verdana"/>
        <family val="2"/>
      </rPr>
      <t>Welsh Health Survey 2012 Technical Report</t>
    </r>
    <r>
      <rPr>
        <sz val="9"/>
        <color theme="1"/>
        <rFont val="Verdana"/>
        <family val="2"/>
      </rPr>
      <t xml:space="preserve">. National Centre for Social Research; 2013. Available at </t>
    </r>
  </si>
  <si>
    <t>http://wales.gov.uk/statistics-and-research/welsh-health-survey/?lang=en#/statistics-and-research/welsh-health-survey/?tab=previous&amp;lang=en</t>
  </si>
  <si>
    <t>(Accessed 17/06/2014)</t>
  </si>
  <si>
    <r>
      <t xml:space="preserve">2. Gorber SC et al. A comparison of direct vs. self-report measures for assessing height, weight and body mass index: a systematic review. </t>
    </r>
    <r>
      <rPr>
        <b/>
        <sz val="9"/>
        <color theme="1"/>
        <rFont val="Verdana"/>
        <family val="2"/>
      </rPr>
      <t>Obesity reviews</t>
    </r>
    <r>
      <rPr>
        <sz val="9"/>
        <color theme="1"/>
        <rFont val="Verdana"/>
        <family val="2"/>
      </rPr>
      <t xml:space="preserve"> 2007; 8:307-326. Available at: </t>
    </r>
  </si>
  <si>
    <t>http://www3.interscience.wiley.com/journal/117981349/abstract?CRETRY=1&amp;SRETRY=0</t>
  </si>
  <si>
    <t>Contact</t>
  </si>
  <si>
    <t>publichealthwalesobservatory@wales.nhs.uk</t>
  </si>
  <si>
    <t>2003/04-2004/05 to 2011-2012 (two years' data were aggregated for each period in order to provide more robust estimates)</t>
  </si>
  <si>
    <t>Welsh Health Survey obesity resource: prevalence trends by sex</t>
  </si>
  <si>
    <t>All persons aged 16 and over, by sex</t>
  </si>
  <si>
    <r>
      <t>• The number of respondents was weighted to adjust for non-response to the survey. Further information about weighting is available in the Welsh Health Survey technical report</t>
    </r>
    <r>
      <rPr>
        <vertAlign val="superscript"/>
        <sz val="9"/>
        <color theme="1"/>
        <rFont val="Verdana"/>
        <family val="2"/>
      </rPr>
      <t>1</t>
    </r>
    <r>
      <rPr>
        <sz val="9"/>
        <color theme="1"/>
        <rFont val="Verdana"/>
        <family val="2"/>
      </rPr>
      <t xml:space="preserve">.
• The results were standardised to adjust for the effect of age in comparisons between areas.  Age-standardisation was carried out using weights adapted from the 2013 European standard population. Further information about the actual 2013 European standard population is available from the Office for National Statistics via the following link:
</t>
    </r>
  </si>
  <si>
    <t>Choose parameters</t>
  </si>
  <si>
    <r>
      <t>• BMI was calculated for all respondents with valid height and weight measurements, excluding pregnant women.
• BMI is calculated as weight in kilograms (kg) divided by squared height (m2). It does not distinguish between mass due to body fat and mass due to muscular physique, nor does it take account of the distribution of fat.
• Height and weight of respondents are self-reported, and there is evidence to show that some people tend to under report weight and/or over report height resulting in an under-estimation of the prevalence of overweight and obesity</t>
    </r>
    <r>
      <rPr>
        <vertAlign val="superscript"/>
        <sz val="9"/>
        <color theme="1"/>
        <rFont val="Verdana"/>
        <family val="2"/>
      </rPr>
      <t>2</t>
    </r>
    <r>
      <rPr>
        <sz val="9"/>
        <color theme="1"/>
        <rFont val="Verdana"/>
        <family val="2"/>
      </rPr>
      <t>.
• It is not known whether higher BMIs are proportionally over-represented in the group of respondents with invalid measurements (see 'Percentage missing or invalid' column in table)
• The unweighted base (shown in the table) is the total number of people who responded to the survey, before applying weighting for non-response.  Bases vary; those shown are for the whole sample rather than specifically for height/weight measurement.
• Confidence intervals were calculated using STATA, taking the survey design into account, to reflect the uncertainty around the observed percentages.</t>
    </r>
  </si>
  <si>
    <t>This file has been downloaded from the Welsh Health Survey obesity resource, available</t>
  </si>
  <si>
    <t>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</si>
</sst>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_(* #,##0.00_);_(* \(#,##0.00\);_(* &quot;-&quot;??_);_(@_)"/>
  </numFmts>
  <fonts count="44" x14ac:knownFonts="1">
    <font>
      <sz val="11"/>
      <color theme="1"/>
      <name val="Calibri"/>
      <family val="2"/>
      <scheme val="minor"/>
    </font>
    <font>
      <sz val="10"/>
      <color theme="1"/>
      <name val="Verdana"/>
      <family val="2"/>
    </font>
    <font>
      <sz val="11"/>
      <color theme="1"/>
      <name val="Calibri"/>
      <family val="2"/>
      <scheme val="minor"/>
    </font>
    <font>
      <b/>
      <sz val="11"/>
      <color theme="1"/>
      <name val="Calibri"/>
      <family val="2"/>
      <scheme val="minor"/>
    </font>
    <font>
      <sz val="10"/>
      <name val="Arial"/>
      <family val="2"/>
    </font>
    <font>
      <sz val="10"/>
      <name val="Verdana"/>
      <family val="2"/>
    </font>
    <font>
      <u/>
      <sz val="10"/>
      <color indexed="12"/>
      <name val="Arial"/>
      <family val="2"/>
    </font>
    <font>
      <u/>
      <sz val="10"/>
      <color indexed="12"/>
      <name val="MS Sans Serif"/>
      <family val="2"/>
    </font>
    <font>
      <u/>
      <sz val="11"/>
      <color theme="10"/>
      <name val="Calibri"/>
      <family val="2"/>
    </font>
    <font>
      <sz val="12"/>
      <name val="Arial"/>
      <family val="2"/>
    </font>
    <font>
      <b/>
      <sz val="10"/>
      <name val="Verdana"/>
      <family val="2"/>
    </font>
    <font>
      <u/>
      <sz val="9.9"/>
      <color theme="10"/>
      <name val="Calibri"/>
      <family val="2"/>
    </font>
    <font>
      <b/>
      <sz val="11"/>
      <color indexed="8"/>
      <name val="Calibri"/>
      <family val="2"/>
      <scheme val="minor"/>
    </font>
    <font>
      <u/>
      <sz val="10"/>
      <color theme="10"/>
      <name val="Calibri"/>
      <family val="2"/>
    </font>
    <font>
      <sz val="10"/>
      <color theme="1"/>
      <name val="Calibri"/>
      <family val="2"/>
      <scheme val="minor"/>
    </font>
    <font>
      <b/>
      <sz val="10"/>
      <color theme="1"/>
      <name val="Calibri"/>
      <family val="2"/>
      <scheme val="minor"/>
    </font>
    <font>
      <sz val="8"/>
      <color theme="1"/>
      <name val="Calibri"/>
      <family val="2"/>
      <scheme val="minor"/>
    </font>
    <font>
      <i/>
      <sz val="10"/>
      <color theme="1"/>
      <name val="Calibri"/>
      <family val="2"/>
      <scheme val="minor"/>
    </font>
    <font>
      <b/>
      <u/>
      <sz val="10"/>
      <color theme="1"/>
      <name val="Calibri"/>
      <family val="2"/>
      <scheme val="minor"/>
    </font>
    <font>
      <b/>
      <sz val="12"/>
      <color theme="1"/>
      <name val="Calibri"/>
      <family val="2"/>
      <scheme val="minor"/>
    </font>
    <font>
      <sz val="9"/>
      <color theme="1"/>
      <name val="Verdana"/>
      <family val="2"/>
    </font>
    <font>
      <sz val="8"/>
      <color theme="1"/>
      <name val="Verdana"/>
      <family val="2"/>
    </font>
    <font>
      <i/>
      <sz val="9"/>
      <color theme="1"/>
      <name val="Verdana"/>
      <family val="2"/>
    </font>
    <font>
      <i/>
      <sz val="11"/>
      <color theme="1"/>
      <name val="Calibri"/>
      <family val="2"/>
      <scheme val="minor"/>
    </font>
    <font>
      <sz val="9"/>
      <color rgb="FF000080"/>
      <name val="Verdana"/>
      <family val="2"/>
    </font>
    <font>
      <sz val="11"/>
      <color rgb="FF000080"/>
      <name val="Calibri"/>
      <family val="2"/>
      <scheme val="minor"/>
    </font>
    <font>
      <b/>
      <sz val="9"/>
      <color rgb="FF000080"/>
      <name val="Verdana"/>
      <family val="2"/>
    </font>
    <font>
      <b/>
      <sz val="11"/>
      <color rgb="FF000080"/>
      <name val="Calibri"/>
      <family val="2"/>
      <scheme val="minor"/>
    </font>
    <font>
      <sz val="8"/>
      <color rgb="FF000080"/>
      <name val="Verdana"/>
      <family val="2"/>
    </font>
    <font>
      <b/>
      <sz val="11"/>
      <color rgb="FFFF0000"/>
      <name val="Calibri"/>
      <family val="2"/>
      <scheme val="minor"/>
    </font>
    <font>
      <sz val="11"/>
      <color theme="0" tint="-0.249977111117893"/>
      <name val="Calibri"/>
      <family val="2"/>
      <scheme val="minor"/>
    </font>
    <font>
      <b/>
      <sz val="11"/>
      <color theme="0" tint="-0.249977111117893"/>
      <name val="Calibri"/>
      <family val="2"/>
      <scheme val="minor"/>
    </font>
    <font>
      <u/>
      <sz val="9.9"/>
      <color theme="10"/>
      <name val="Verdana"/>
      <family val="2"/>
    </font>
    <font>
      <sz val="12"/>
      <color theme="1"/>
      <name val="Verdana"/>
      <family val="2"/>
    </font>
    <font>
      <b/>
      <sz val="16"/>
      <color theme="1"/>
      <name val="Verdana"/>
      <family val="2"/>
    </font>
    <font>
      <b/>
      <sz val="12"/>
      <color theme="1"/>
      <name val="Verdana"/>
      <family val="2"/>
    </font>
    <font>
      <vertAlign val="superscript"/>
      <sz val="9"/>
      <color theme="1"/>
      <name val="Verdana"/>
      <family val="2"/>
    </font>
    <font>
      <b/>
      <sz val="9"/>
      <color theme="1"/>
      <name val="Verdana"/>
      <family val="2"/>
    </font>
    <font>
      <u/>
      <sz val="9"/>
      <color theme="10"/>
      <name val="Verdana"/>
      <family val="2"/>
    </font>
    <font>
      <sz val="11"/>
      <color rgb="FF000000"/>
      <name val="Calibri"/>
      <family val="2"/>
    </font>
    <font>
      <sz val="10"/>
      <color indexed="8"/>
      <name val="Arial"/>
      <family val="2"/>
    </font>
    <font>
      <b/>
      <sz val="9"/>
      <color theme="4" tint="-0.249977111117893"/>
      <name val="Verdana"/>
      <family val="2"/>
    </font>
    <font>
      <b/>
      <u/>
      <sz val="9"/>
      <color theme="10"/>
      <name val="Verdana"/>
      <family val="2"/>
    </font>
    <font>
      <b/>
      <sz val="9"/>
      <name val="Verdana"/>
      <family val="2"/>
    </font>
  </fonts>
  <fills count="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59999389629810485"/>
        <bgColor indexed="64"/>
      </patternFill>
    </fill>
  </fills>
  <borders count="13">
    <border>
      <left/>
      <right/>
      <top/>
      <bottom/>
      <diagonal/>
    </border>
    <border>
      <left/>
      <right/>
      <top/>
      <bottom style="thin">
        <color rgb="FF000080"/>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000080"/>
      </top>
      <bottom style="thin">
        <color rgb="FF000080"/>
      </bottom>
      <diagonal/>
    </border>
  </borders>
  <cellStyleXfs count="399">
    <xf numFmtId="0" fontId="0" fillId="0" borderId="0"/>
    <xf numFmtId="0" fontId="4"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7"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1" fillId="0" borderId="0" applyNumberFormat="0" applyFill="0" applyBorder="0" applyAlignment="0" applyProtection="0">
      <alignment vertical="top"/>
      <protection locked="0"/>
    </xf>
    <xf numFmtId="0" fontId="1" fillId="0" borderId="0"/>
    <xf numFmtId="0" fontId="1" fillId="0" borderId="0"/>
    <xf numFmtId="0" fontId="2"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2" fillId="0" borderId="0"/>
    <xf numFmtId="0" fontId="20" fillId="0" borderId="0"/>
    <xf numFmtId="0" fontId="2" fillId="0" borderId="0"/>
    <xf numFmtId="0" fontId="38" fillId="0" borderId="0" applyNumberFormat="0" applyFill="0" applyBorder="0" applyAlignment="0" applyProtection="0">
      <alignment vertical="top"/>
      <protection locked="0"/>
    </xf>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9" fillId="0" borderId="0"/>
    <xf numFmtId="0" fontId="2" fillId="0" borderId="0"/>
    <xf numFmtId="0" fontId="39" fillId="0" borderId="0"/>
    <xf numFmtId="0" fontId="39" fillId="0" borderId="0"/>
    <xf numFmtId="0" fontId="4" fillId="0" borderId="0"/>
    <xf numFmtId="0" fontId="4" fillId="0" borderId="0"/>
    <xf numFmtId="0" fontId="4" fillId="0" borderId="0"/>
    <xf numFmtId="0" fontId="2" fillId="0" borderId="0"/>
    <xf numFmtId="0" fontId="20" fillId="0" borderId="0"/>
    <xf numFmtId="0" fontId="4" fillId="0" borderId="0"/>
    <xf numFmtId="0" fontId="4" fillId="0" borderId="0"/>
    <xf numFmtId="0" fontId="39" fillId="0" borderId="0"/>
    <xf numFmtId="0" fontId="39" fillId="0" borderId="0"/>
    <xf numFmtId="0" fontId="2" fillId="0" borderId="0"/>
    <xf numFmtId="0" fontId="39" fillId="0" borderId="0"/>
    <xf numFmtId="0" fontId="2" fillId="0" borderId="0"/>
    <xf numFmtId="0" fontId="2" fillId="0" borderId="0"/>
    <xf numFmtId="0" fontId="39" fillId="0" borderId="0"/>
    <xf numFmtId="0" fontId="4"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0" fillId="0" borderId="0"/>
    <xf numFmtId="0" fontId="39" fillId="0" borderId="0"/>
    <xf numFmtId="0" fontId="3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0" fontId="4" fillId="0" borderId="0"/>
  </cellStyleXfs>
  <cellXfs count="161">
    <xf numFmtId="0" fontId="0" fillId="0" borderId="0" xfId="0"/>
    <xf numFmtId="0" fontId="0" fillId="0" borderId="0" xfId="0" applyBorder="1"/>
    <xf numFmtId="3" fontId="0" fillId="0" borderId="0" xfId="0" applyNumberFormat="1"/>
    <xf numFmtId="0" fontId="0" fillId="0" borderId="0" xfId="0" applyAlignment="1">
      <alignment horizontal="center"/>
    </xf>
    <xf numFmtId="164" fontId="0" fillId="0" borderId="0" xfId="0" applyNumberFormat="1"/>
    <xf numFmtId="2" fontId="0" fillId="0" borderId="0" xfId="0" applyNumberFormat="1"/>
    <xf numFmtId="0" fontId="11" fillId="0" borderId="0" xfId="17" applyAlignment="1" applyProtection="1"/>
    <xf numFmtId="0" fontId="3" fillId="0" borderId="0" xfId="0" applyFont="1"/>
    <xf numFmtId="0" fontId="12" fillId="0" borderId="0" xfId="0" applyFont="1" applyFill="1"/>
    <xf numFmtId="0" fontId="3" fillId="0" borderId="0" xfId="0" applyFont="1" applyFill="1"/>
    <xf numFmtId="0" fontId="3" fillId="0" borderId="4" xfId="0" applyFont="1" applyBorder="1"/>
    <xf numFmtId="0" fontId="3" fillId="0" borderId="4" xfId="0" applyFont="1" applyFill="1" applyBorder="1"/>
    <xf numFmtId="0" fontId="0" fillId="0" borderId="0" xfId="0" applyFill="1"/>
    <xf numFmtId="3" fontId="0" fillId="0" borderId="0" xfId="0" applyNumberFormat="1" applyFill="1"/>
    <xf numFmtId="0" fontId="0" fillId="0" borderId="4" xfId="0" applyBorder="1"/>
    <xf numFmtId="0" fontId="0" fillId="0" borderId="4" xfId="0" applyFill="1" applyBorder="1"/>
    <xf numFmtId="3" fontId="0" fillId="0" borderId="4" xfId="0" applyNumberFormat="1" applyFill="1" applyBorder="1"/>
    <xf numFmtId="0" fontId="0" fillId="0" borderId="0" xfId="0" applyFill="1" applyBorder="1"/>
    <xf numFmtId="0" fontId="0" fillId="2" borderId="0" xfId="0" applyFill="1"/>
    <xf numFmtId="3" fontId="0" fillId="2" borderId="0" xfId="0" applyNumberFormat="1" applyFill="1"/>
    <xf numFmtId="0" fontId="0" fillId="2" borderId="4" xfId="0" applyFill="1" applyBorder="1"/>
    <xf numFmtId="0" fontId="0" fillId="0" borderId="5" xfId="0" applyFill="1" applyBorder="1"/>
    <xf numFmtId="0" fontId="0" fillId="2" borderId="5" xfId="0" applyFill="1" applyBorder="1"/>
    <xf numFmtId="0" fontId="13" fillId="0" borderId="0" xfId="17" applyFont="1" applyFill="1" applyAlignment="1" applyProtection="1"/>
    <xf numFmtId="0" fontId="14" fillId="0" borderId="0" xfId="0" applyFont="1"/>
    <xf numFmtId="0" fontId="15" fillId="3" borderId="0" xfId="0" applyFont="1" applyFill="1" applyBorder="1"/>
    <xf numFmtId="0" fontId="14" fillId="3" borderId="0" xfId="0" applyFont="1" applyFill="1" applyBorder="1"/>
    <xf numFmtId="0" fontId="15" fillId="0" borderId="0" xfId="0" applyFont="1" applyBorder="1"/>
    <xf numFmtId="0" fontId="14" fillId="0" borderId="0" xfId="0" applyFont="1" applyBorder="1"/>
    <xf numFmtId="0" fontId="14" fillId="0" borderId="8" xfId="0" applyFont="1" applyBorder="1"/>
    <xf numFmtId="0" fontId="14" fillId="0" borderId="3" xfId="0" applyFont="1" applyBorder="1"/>
    <xf numFmtId="0" fontId="16" fillId="0" borderId="0" xfId="0" applyFont="1" applyBorder="1"/>
    <xf numFmtId="0" fontId="16" fillId="0" borderId="3" xfId="0" applyFont="1" applyBorder="1"/>
    <xf numFmtId="0" fontId="16" fillId="0" borderId="10" xfId="0" applyFont="1" applyBorder="1"/>
    <xf numFmtId="0" fontId="16" fillId="0" borderId="11" xfId="0" applyFont="1" applyBorder="1"/>
    <xf numFmtId="0" fontId="14" fillId="0" borderId="0" xfId="0" applyFont="1" applyBorder="1" applyAlignment="1">
      <alignment horizontal="left"/>
    </xf>
    <xf numFmtId="164" fontId="14" fillId="0" borderId="0" xfId="0" applyNumberFormat="1" applyFont="1" applyBorder="1" applyAlignment="1">
      <alignment horizontal="left"/>
    </xf>
    <xf numFmtId="0" fontId="14" fillId="0" borderId="9" xfId="0" applyFont="1" applyBorder="1"/>
    <xf numFmtId="164" fontId="14" fillId="0" borderId="10" xfId="0" applyNumberFormat="1" applyFont="1" applyBorder="1" applyAlignment="1">
      <alignment horizontal="left"/>
    </xf>
    <xf numFmtId="0" fontId="17" fillId="0" borderId="8" xfId="0" applyFont="1" applyBorder="1"/>
    <xf numFmtId="0" fontId="17" fillId="0" borderId="0" xfId="0" applyFont="1" applyBorder="1"/>
    <xf numFmtId="0" fontId="14" fillId="4" borderId="0" xfId="0" applyFont="1" applyFill="1" applyBorder="1"/>
    <xf numFmtId="0" fontId="14" fillId="5" borderId="0" xfId="0" applyFont="1" applyFill="1" applyBorder="1"/>
    <xf numFmtId="0" fontId="15" fillId="0" borderId="0" xfId="0" applyFont="1" applyFill="1" applyBorder="1"/>
    <xf numFmtId="0" fontId="14" fillId="0" borderId="0" xfId="0" applyFont="1" applyFill="1" applyBorder="1"/>
    <xf numFmtId="0" fontId="14" fillId="0" borderId="0" xfId="0" applyFont="1" applyFill="1" applyBorder="1" applyAlignment="1">
      <alignment horizontal="left"/>
    </xf>
    <xf numFmtId="0" fontId="15" fillId="4" borderId="0" xfId="0" applyFont="1" applyFill="1" applyBorder="1"/>
    <xf numFmtId="0" fontId="15" fillId="4" borderId="0" xfId="0" applyNumberFormat="1" applyFont="1" applyFill="1" applyBorder="1"/>
    <xf numFmtId="0" fontId="14" fillId="4" borderId="0" xfId="0" applyNumberFormat="1" applyFont="1" applyFill="1" applyBorder="1"/>
    <xf numFmtId="0" fontId="15" fillId="5" borderId="0" xfId="0" applyFont="1" applyFill="1" applyBorder="1"/>
    <xf numFmtId="0" fontId="15" fillId="5" borderId="0" xfId="0" applyNumberFormat="1" applyFont="1" applyFill="1" applyBorder="1"/>
    <xf numFmtId="0" fontId="14" fillId="5" borderId="0" xfId="0" applyNumberFormat="1" applyFont="1" applyFill="1" applyBorder="1"/>
    <xf numFmtId="0" fontId="15" fillId="0" borderId="8" xfId="0" applyFont="1" applyBorder="1"/>
    <xf numFmtId="0" fontId="15" fillId="3" borderId="8" xfId="0" applyFont="1" applyFill="1" applyBorder="1"/>
    <xf numFmtId="0" fontId="15" fillId="3" borderId="3" xfId="0" applyNumberFormat="1" applyFont="1" applyFill="1" applyBorder="1"/>
    <xf numFmtId="0" fontId="14" fillId="3" borderId="8" xfId="0" applyFont="1" applyFill="1" applyBorder="1"/>
    <xf numFmtId="0" fontId="14" fillId="3" borderId="3" xfId="0" applyNumberFormat="1" applyFont="1" applyFill="1" applyBorder="1"/>
    <xf numFmtId="0" fontId="14" fillId="0" borderId="8" xfId="0" applyFont="1" applyFill="1" applyBorder="1"/>
    <xf numFmtId="0" fontId="14" fillId="0" borderId="3" xfId="0" applyFont="1" applyFill="1" applyBorder="1"/>
    <xf numFmtId="0" fontId="15" fillId="3" borderId="3" xfId="0" applyFont="1" applyFill="1" applyBorder="1"/>
    <xf numFmtId="0" fontId="14" fillId="3" borderId="8" xfId="0" applyFont="1" applyFill="1" applyBorder="1" applyAlignment="1">
      <alignment horizontal="left"/>
    </xf>
    <xf numFmtId="0" fontId="14" fillId="3" borderId="3" xfId="0" applyFont="1" applyFill="1" applyBorder="1"/>
    <xf numFmtId="0" fontId="15" fillId="4" borderId="8" xfId="0" applyFont="1" applyFill="1" applyBorder="1"/>
    <xf numFmtId="0" fontId="14" fillId="4" borderId="8" xfId="0" applyFont="1" applyFill="1" applyBorder="1"/>
    <xf numFmtId="0" fontId="14" fillId="4" borderId="8" xfId="0" applyFont="1" applyFill="1" applyBorder="1" applyAlignment="1">
      <alignment horizontal="left"/>
    </xf>
    <xf numFmtId="0" fontId="15" fillId="5" borderId="8" xfId="0" applyFont="1" applyFill="1" applyBorder="1"/>
    <xf numFmtId="0" fontId="14" fillId="5" borderId="8" xfId="0" applyFont="1" applyFill="1" applyBorder="1"/>
    <xf numFmtId="0" fontId="14" fillId="5" borderId="9" xfId="0" applyFont="1" applyFill="1" applyBorder="1" applyAlignment="1">
      <alignment horizontal="left"/>
    </xf>
    <xf numFmtId="0" fontId="14" fillId="0" borderId="10" xfId="0" applyFont="1" applyFill="1" applyBorder="1"/>
    <xf numFmtId="0" fontId="14" fillId="5" borderId="10" xfId="0" applyFont="1" applyFill="1" applyBorder="1"/>
    <xf numFmtId="0" fontId="14" fillId="0" borderId="10" xfId="0" applyFont="1" applyBorder="1"/>
    <xf numFmtId="0" fontId="14" fillId="0" borderId="11" xfId="0" applyFont="1" applyBorder="1"/>
    <xf numFmtId="0" fontId="19" fillId="6" borderId="6" xfId="0" applyFont="1" applyFill="1" applyBorder="1"/>
    <xf numFmtId="0" fontId="14" fillId="6" borderId="7" xfId="0" applyFont="1" applyFill="1" applyBorder="1"/>
    <xf numFmtId="0" fontId="14" fillId="6" borderId="2" xfId="0" applyFont="1" applyFill="1" applyBorder="1"/>
    <xf numFmtId="0" fontId="15" fillId="4" borderId="3" xfId="0" applyNumberFormat="1" applyFont="1" applyFill="1" applyBorder="1"/>
    <xf numFmtId="0" fontId="14" fillId="4" borderId="3" xfId="0" applyNumberFormat="1" applyFont="1" applyFill="1" applyBorder="1"/>
    <xf numFmtId="0" fontId="15" fillId="4" borderId="3" xfId="0" applyFont="1" applyFill="1" applyBorder="1"/>
    <xf numFmtId="0" fontId="14" fillId="4" borderId="3" xfId="0" applyFont="1" applyFill="1" applyBorder="1"/>
    <xf numFmtId="0" fontId="15" fillId="5" borderId="3" xfId="0" applyNumberFormat="1" applyFont="1" applyFill="1" applyBorder="1"/>
    <xf numFmtId="0" fontId="14" fillId="5" borderId="3" xfId="0" applyNumberFormat="1" applyFont="1" applyFill="1" applyBorder="1"/>
    <xf numFmtId="0" fontId="14" fillId="5" borderId="3" xfId="0" applyFont="1" applyFill="1" applyBorder="1"/>
    <xf numFmtId="0" fontId="15" fillId="5" borderId="3" xfId="0" applyFont="1" applyFill="1" applyBorder="1"/>
    <xf numFmtId="0" fontId="14" fillId="5" borderId="11" xfId="0" applyFont="1" applyFill="1" applyBorder="1"/>
    <xf numFmtId="0" fontId="15" fillId="0" borderId="8" xfId="0" applyFont="1" applyBorder="1" applyAlignment="1">
      <alignment horizontal="left"/>
    </xf>
    <xf numFmtId="0" fontId="16" fillId="6" borderId="7" xfId="0" applyFont="1" applyFill="1" applyBorder="1"/>
    <xf numFmtId="0" fontId="16" fillId="6" borderId="2" xfId="0" applyFont="1" applyFill="1" applyBorder="1"/>
    <xf numFmtId="164" fontId="14" fillId="0" borderId="3" xfId="0" applyNumberFormat="1" applyFont="1" applyBorder="1"/>
    <xf numFmtId="164" fontId="14" fillId="0" borderId="11" xfId="0" applyNumberFormat="1" applyFont="1" applyBorder="1"/>
    <xf numFmtId="0" fontId="0" fillId="6" borderId="7" xfId="0" applyFill="1" applyBorder="1"/>
    <xf numFmtId="0" fontId="0" fillId="6" borderId="2" xfId="0" applyFill="1" applyBorder="1"/>
    <xf numFmtId="0" fontId="0" fillId="0" borderId="9" xfId="0" applyBorder="1"/>
    <xf numFmtId="0" fontId="0" fillId="0" borderId="10" xfId="0" applyBorder="1"/>
    <xf numFmtId="0" fontId="20" fillId="0" borderId="0" xfId="0" applyFont="1"/>
    <xf numFmtId="0" fontId="20" fillId="0" borderId="0" xfId="0" applyFont="1" applyAlignment="1">
      <alignment horizontal="left" vertical="center" wrapText="1"/>
    </xf>
    <xf numFmtId="0" fontId="21" fillId="0" borderId="0" xfId="0" applyFont="1" applyAlignment="1">
      <alignment horizontal="right"/>
    </xf>
    <xf numFmtId="0" fontId="14" fillId="0" borderId="4" xfId="0" applyFont="1" applyBorder="1" applyAlignment="1">
      <alignment horizontal="left"/>
    </xf>
    <xf numFmtId="164" fontId="20" fillId="0" borderId="0" xfId="0" applyNumberFormat="1" applyFont="1" applyAlignment="1">
      <alignment horizontal="right"/>
    </xf>
    <xf numFmtId="0" fontId="24" fillId="0" borderId="0" xfId="0" applyFont="1"/>
    <xf numFmtId="0" fontId="26" fillId="0" borderId="0" xfId="0" applyFont="1" applyAlignment="1">
      <alignment wrapText="1"/>
    </xf>
    <xf numFmtId="0" fontId="25" fillId="0" borderId="0" xfId="0" applyFont="1"/>
    <xf numFmtId="0" fontId="26" fillId="0" borderId="0" xfId="0" applyFont="1"/>
    <xf numFmtId="0" fontId="27" fillId="0" borderId="0" xfId="0" applyFont="1" applyAlignment="1">
      <alignment horizontal="center" vertical="center"/>
    </xf>
    <xf numFmtId="0" fontId="26" fillId="0" borderId="0" xfId="0" applyFont="1" applyAlignment="1">
      <alignment horizontal="center" vertical="center" wrapText="1"/>
    </xf>
    <xf numFmtId="0" fontId="0" fillId="0" borderId="1" xfId="0" applyBorder="1"/>
    <xf numFmtId="0" fontId="23" fillId="0" borderId="1" xfId="0" applyFont="1" applyBorder="1"/>
    <xf numFmtId="0" fontId="28" fillId="0" borderId="0" xfId="0" applyFont="1" applyAlignment="1"/>
    <xf numFmtId="0" fontId="0" fillId="0" borderId="0" xfId="0" applyAlignment="1"/>
    <xf numFmtId="0" fontId="24" fillId="0" borderId="0" xfId="0" applyFont="1" applyAlignment="1">
      <alignment horizontal="center" vertical="center" wrapText="1"/>
    </xf>
    <xf numFmtId="0" fontId="24" fillId="0" borderId="0" xfId="0" applyFont="1" applyFill="1" applyAlignment="1">
      <alignment horizontal="center" vertical="center" wrapText="1"/>
    </xf>
    <xf numFmtId="1" fontId="20" fillId="0" borderId="0" xfId="0" applyNumberFormat="1" applyFont="1" applyAlignment="1">
      <alignment horizontal="right" indent="2"/>
    </xf>
    <xf numFmtId="3" fontId="22" fillId="0" borderId="0" xfId="0" applyNumberFormat="1" applyFont="1" applyAlignment="1">
      <alignment horizontal="right" indent="1"/>
    </xf>
    <xf numFmtId="0" fontId="29" fillId="0" borderId="0" xfId="0" applyFont="1"/>
    <xf numFmtId="0" fontId="30" fillId="0" borderId="0" xfId="0" applyFont="1"/>
    <xf numFmtId="3" fontId="30" fillId="0" borderId="0" xfId="0" applyNumberFormat="1" applyFont="1"/>
    <xf numFmtId="0" fontId="30" fillId="0" borderId="0" xfId="0" applyFont="1" applyAlignment="1">
      <alignment horizontal="center"/>
    </xf>
    <xf numFmtId="164" fontId="30" fillId="0" borderId="0" xfId="0" applyNumberFormat="1" applyFont="1"/>
    <xf numFmtId="2" fontId="30" fillId="0" borderId="0" xfId="0" applyNumberFormat="1" applyFont="1"/>
    <xf numFmtId="0" fontId="31" fillId="0" borderId="0" xfId="0" applyFont="1"/>
    <xf numFmtId="1" fontId="20" fillId="0" borderId="0" xfId="0" applyNumberFormat="1" applyFont="1"/>
    <xf numFmtId="0" fontId="5" fillId="0" borderId="0" xfId="10" applyFont="1"/>
    <xf numFmtId="0" fontId="10" fillId="0" borderId="0" xfId="10" applyFont="1"/>
    <xf numFmtId="0" fontId="5" fillId="0" borderId="0" xfId="10" quotePrefix="1" applyFont="1" applyAlignment="1">
      <alignment horizontal="center"/>
    </xf>
    <xf numFmtId="0" fontId="5" fillId="0" borderId="0" xfId="10" applyFont="1" applyAlignment="1">
      <alignment horizontal="center"/>
    </xf>
    <xf numFmtId="0" fontId="33" fillId="2" borderId="0" xfId="28" applyFont="1" applyFill="1"/>
    <xf numFmtId="0" fontId="2" fillId="2" borderId="0" xfId="28" applyFill="1" applyAlignment="1">
      <alignment wrapText="1"/>
    </xf>
    <xf numFmtId="0" fontId="2" fillId="2" borderId="0" xfId="28" applyFill="1"/>
    <xf numFmtId="0" fontId="2" fillId="2" borderId="0" xfId="28" applyFill="1" applyBorder="1"/>
    <xf numFmtId="0" fontId="34" fillId="2" borderId="0" xfId="29" applyFont="1" applyFill="1"/>
    <xf numFmtId="0" fontId="35" fillId="2" borderId="0" xfId="28" applyFont="1" applyFill="1" applyAlignment="1">
      <alignment horizontal="left" vertical="center" wrapText="1"/>
    </xf>
    <xf numFmtId="0" fontId="20" fillId="2" borderId="10" xfId="30" applyFont="1" applyFill="1" applyBorder="1" applyAlignment="1">
      <alignment horizontal="left" vertical="top"/>
    </xf>
    <xf numFmtId="0" fontId="20" fillId="2" borderId="10" xfId="30" applyFont="1" applyFill="1" applyBorder="1" applyAlignment="1">
      <alignment horizontal="left" vertical="top" wrapText="1"/>
    </xf>
    <xf numFmtId="0" fontId="20" fillId="2" borderId="0" xfId="28" applyFont="1" applyFill="1" applyBorder="1" applyAlignment="1">
      <alignment horizontal="left" vertical="top"/>
    </xf>
    <xf numFmtId="0" fontId="20" fillId="2" borderId="0" xfId="28" applyFont="1" applyFill="1" applyBorder="1" applyAlignment="1">
      <alignment horizontal="left" vertical="top" wrapText="1"/>
    </xf>
    <xf numFmtId="0" fontId="20" fillId="2" borderId="0" xfId="30" applyFont="1" applyFill="1" applyBorder="1" applyAlignment="1">
      <alignment horizontal="left" vertical="top"/>
    </xf>
    <xf numFmtId="0" fontId="20" fillId="2" borderId="0" xfId="29" applyFont="1" applyFill="1" applyAlignment="1">
      <alignment wrapText="1"/>
    </xf>
    <xf numFmtId="0" fontId="38" fillId="2" borderId="0" xfId="17" applyFont="1" applyFill="1" applyBorder="1" applyAlignment="1" applyProtection="1">
      <alignment horizontal="left" vertical="top" wrapText="1"/>
    </xf>
    <xf numFmtId="0" fontId="32" fillId="2" borderId="0" xfId="17" applyFont="1" applyFill="1" applyBorder="1" applyAlignment="1" applyProtection="1">
      <alignment horizontal="left" vertical="top" wrapText="1"/>
    </xf>
    <xf numFmtId="0" fontId="38" fillId="2" borderId="0" xfId="17" applyFont="1" applyFill="1" applyBorder="1" applyAlignment="1" applyProtection="1">
      <alignment horizontal="left" wrapText="1"/>
    </xf>
    <xf numFmtId="0" fontId="38" fillId="2" borderId="10" xfId="31" applyFont="1" applyFill="1" applyBorder="1" applyAlignment="1" applyProtection="1">
      <alignment horizontal="left" vertical="top" wrapText="1"/>
    </xf>
    <xf numFmtId="0" fontId="20" fillId="2" borderId="7" xfId="30" applyFont="1" applyFill="1" applyBorder="1" applyAlignment="1">
      <alignment horizontal="left" vertical="top" wrapText="1"/>
    </xf>
    <xf numFmtId="0" fontId="38" fillId="0" borderId="0" xfId="17" applyFont="1" applyAlignment="1" applyProtection="1">
      <alignment vertical="top"/>
    </xf>
    <xf numFmtId="0" fontId="20" fillId="2" borderId="0" xfId="30" applyFont="1" applyFill="1"/>
    <xf numFmtId="0" fontId="20" fillId="2" borderId="0" xfId="30" applyFont="1" applyFill="1" applyAlignment="1">
      <alignment wrapText="1"/>
    </xf>
    <xf numFmtId="0" fontId="20" fillId="2" borderId="0" xfId="28" applyFont="1" applyFill="1" applyBorder="1"/>
    <xf numFmtId="0" fontId="20" fillId="2" borderId="0" xfId="28" applyFont="1" applyFill="1" applyBorder="1" applyAlignment="1">
      <alignment wrapText="1"/>
    </xf>
    <xf numFmtId="0" fontId="32" fillId="0" borderId="0" xfId="31" applyFont="1" applyFill="1" applyBorder="1" applyAlignment="1" applyProtection="1">
      <alignment vertical="top" wrapText="1"/>
    </xf>
    <xf numFmtId="0" fontId="20" fillId="2" borderId="0" xfId="28" applyFont="1" applyFill="1"/>
    <xf numFmtId="0" fontId="20" fillId="2" borderId="0" xfId="28" applyFont="1" applyFill="1" applyAlignment="1">
      <alignment wrapText="1"/>
    </xf>
    <xf numFmtId="0" fontId="20" fillId="2" borderId="7" xfId="30" applyFont="1" applyFill="1" applyBorder="1" applyAlignment="1">
      <alignment horizontal="left" vertical="top"/>
    </xf>
    <xf numFmtId="0" fontId="0" fillId="7" borderId="0" xfId="0" applyFill="1"/>
    <xf numFmtId="0" fontId="41" fillId="7" borderId="0" xfId="0" applyFont="1" applyFill="1" applyAlignment="1">
      <alignment horizontal="right" vertical="center" indent="1"/>
    </xf>
    <xf numFmtId="0" fontId="42" fillId="2" borderId="0" xfId="17" applyFont="1" applyFill="1" applyAlignment="1" applyProtection="1">
      <alignment horizontal="right" indent="2"/>
    </xf>
    <xf numFmtId="0" fontId="43" fillId="2" borderId="0" xfId="92" applyFont="1" applyFill="1" applyBorder="1" applyAlignment="1" applyProtection="1"/>
    <xf numFmtId="0" fontId="43" fillId="2" borderId="0" xfId="92" applyFont="1" applyFill="1" applyBorder="1" applyAlignment="1" applyProtection="1">
      <alignment wrapText="1"/>
    </xf>
    <xf numFmtId="0" fontId="28" fillId="0" borderId="0" xfId="0" applyFont="1" applyFill="1" applyAlignment="1">
      <alignment horizontal="left" wrapText="1"/>
    </xf>
    <xf numFmtId="0" fontId="24" fillId="0" borderId="0" xfId="0" applyFont="1" applyAlignment="1">
      <alignment horizontal="center" vertical="center" wrapText="1"/>
    </xf>
    <xf numFmtId="0" fontId="26" fillId="0" borderId="12" xfId="0" applyFont="1" applyBorder="1" applyAlignment="1">
      <alignment horizontal="center" vertical="center"/>
    </xf>
    <xf numFmtId="0" fontId="26" fillId="0" borderId="0" xfId="0" applyFont="1" applyAlignment="1">
      <alignment horizontal="center" vertical="center" wrapText="1"/>
    </xf>
    <xf numFmtId="0" fontId="10" fillId="0" borderId="0" xfId="0" applyFont="1" applyAlignment="1">
      <alignment horizontal="left" vertical="top" wrapText="1"/>
    </xf>
    <xf numFmtId="0" fontId="35" fillId="2" borderId="0" xfId="28" applyFont="1" applyFill="1" applyAlignment="1">
      <alignment horizontal="left" vertical="center" wrapText="1"/>
    </xf>
  </cellXfs>
  <cellStyles count="399">
    <cellStyle name="Comma 2" xfId="32"/>
    <cellStyle name="Comma 2 2" xfId="33"/>
    <cellStyle name="Comma 2 2 2" xfId="34"/>
    <cellStyle name="Comma 3" xfId="35"/>
    <cellStyle name="Comma 4" xfId="36"/>
    <cellStyle name="Hyperlink" xfId="17" builtinId="8"/>
    <cellStyle name="Hyperlink 2" xfId="3"/>
    <cellStyle name="Hyperlink 2 10" xfId="37"/>
    <cellStyle name="Hyperlink 2 100" xfId="38"/>
    <cellStyle name="Hyperlink 2 101" xfId="39"/>
    <cellStyle name="Hyperlink 2 102" xfId="40"/>
    <cellStyle name="Hyperlink 2 103" xfId="41"/>
    <cellStyle name="Hyperlink 2 104" xfId="42"/>
    <cellStyle name="Hyperlink 2 105" xfId="43"/>
    <cellStyle name="Hyperlink 2 106" xfId="44"/>
    <cellStyle name="Hyperlink 2 107" xfId="45"/>
    <cellStyle name="Hyperlink 2 108" xfId="46"/>
    <cellStyle name="Hyperlink 2 109" xfId="47"/>
    <cellStyle name="Hyperlink 2 11" xfId="48"/>
    <cellStyle name="Hyperlink 2 110" xfId="49"/>
    <cellStyle name="Hyperlink 2 111" xfId="50"/>
    <cellStyle name="Hyperlink 2 112" xfId="51"/>
    <cellStyle name="Hyperlink 2 113" xfId="52"/>
    <cellStyle name="Hyperlink 2 114" xfId="53"/>
    <cellStyle name="Hyperlink 2 115" xfId="54"/>
    <cellStyle name="Hyperlink 2 116" xfId="55"/>
    <cellStyle name="Hyperlink 2 117" xfId="56"/>
    <cellStyle name="Hyperlink 2 118" xfId="57"/>
    <cellStyle name="Hyperlink 2 119" xfId="58"/>
    <cellStyle name="Hyperlink 2 12" xfId="59"/>
    <cellStyle name="Hyperlink 2 120" xfId="60"/>
    <cellStyle name="Hyperlink 2 121" xfId="61"/>
    <cellStyle name="Hyperlink 2 122" xfId="62"/>
    <cellStyle name="Hyperlink 2 123" xfId="63"/>
    <cellStyle name="Hyperlink 2 124" xfId="64"/>
    <cellStyle name="Hyperlink 2 125" xfId="65"/>
    <cellStyle name="Hyperlink 2 126" xfId="66"/>
    <cellStyle name="Hyperlink 2 127" xfId="67"/>
    <cellStyle name="Hyperlink 2 128" xfId="68"/>
    <cellStyle name="Hyperlink 2 129" xfId="69"/>
    <cellStyle name="Hyperlink 2 13" xfId="70"/>
    <cellStyle name="Hyperlink 2 130" xfId="71"/>
    <cellStyle name="Hyperlink 2 131" xfId="72"/>
    <cellStyle name="Hyperlink 2 132" xfId="73"/>
    <cellStyle name="Hyperlink 2 133" xfId="74"/>
    <cellStyle name="Hyperlink 2 134" xfId="75"/>
    <cellStyle name="Hyperlink 2 135" xfId="76"/>
    <cellStyle name="Hyperlink 2 136" xfId="77"/>
    <cellStyle name="Hyperlink 2 137" xfId="78"/>
    <cellStyle name="Hyperlink 2 138" xfId="79"/>
    <cellStyle name="Hyperlink 2 139" xfId="80"/>
    <cellStyle name="Hyperlink 2 14" xfId="81"/>
    <cellStyle name="Hyperlink 2 140" xfId="82"/>
    <cellStyle name="Hyperlink 2 141" xfId="83"/>
    <cellStyle name="Hyperlink 2 142" xfId="84"/>
    <cellStyle name="Hyperlink 2 143" xfId="85"/>
    <cellStyle name="Hyperlink 2 144" xfId="86"/>
    <cellStyle name="Hyperlink 2 145" xfId="87"/>
    <cellStyle name="Hyperlink 2 146" xfId="88"/>
    <cellStyle name="Hyperlink 2 147" xfId="89"/>
    <cellStyle name="Hyperlink 2 148" xfId="90"/>
    <cellStyle name="Hyperlink 2 149" xfId="91"/>
    <cellStyle name="Hyperlink 2 149 2" xfId="92"/>
    <cellStyle name="Hyperlink 2 15" xfId="93"/>
    <cellStyle name="Hyperlink 2 150" xfId="94"/>
    <cellStyle name="Hyperlink 2 16" xfId="95"/>
    <cellStyle name="Hyperlink 2 17" xfId="96"/>
    <cellStyle name="Hyperlink 2 18" xfId="97"/>
    <cellStyle name="Hyperlink 2 19" xfId="98"/>
    <cellStyle name="Hyperlink 2 2" xfId="2"/>
    <cellStyle name="Hyperlink 2 2 2" xfId="99"/>
    <cellStyle name="Hyperlink 2 20" xfId="100"/>
    <cellStyle name="Hyperlink 2 21" xfId="101"/>
    <cellStyle name="Hyperlink 2 22" xfId="102"/>
    <cellStyle name="Hyperlink 2 23" xfId="103"/>
    <cellStyle name="Hyperlink 2 24" xfId="104"/>
    <cellStyle name="Hyperlink 2 25" xfId="105"/>
    <cellStyle name="Hyperlink 2 26" xfId="106"/>
    <cellStyle name="Hyperlink 2 27" xfId="107"/>
    <cellStyle name="Hyperlink 2 28" xfId="108"/>
    <cellStyle name="Hyperlink 2 29" xfId="109"/>
    <cellStyle name="Hyperlink 2 3" xfId="110"/>
    <cellStyle name="Hyperlink 2 30" xfId="111"/>
    <cellStyle name="Hyperlink 2 31" xfId="112"/>
    <cellStyle name="Hyperlink 2 32" xfId="113"/>
    <cellStyle name="Hyperlink 2 33" xfId="114"/>
    <cellStyle name="Hyperlink 2 34" xfId="115"/>
    <cellStyle name="Hyperlink 2 35" xfId="116"/>
    <cellStyle name="Hyperlink 2 36" xfId="117"/>
    <cellStyle name="Hyperlink 2 37" xfId="118"/>
    <cellStyle name="Hyperlink 2 38" xfId="119"/>
    <cellStyle name="Hyperlink 2 39" xfId="120"/>
    <cellStyle name="Hyperlink 2 4" xfId="121"/>
    <cellStyle name="Hyperlink 2 40" xfId="122"/>
    <cellStyle name="Hyperlink 2 41" xfId="123"/>
    <cellStyle name="Hyperlink 2 42" xfId="124"/>
    <cellStyle name="Hyperlink 2 43" xfId="125"/>
    <cellStyle name="Hyperlink 2 44" xfId="126"/>
    <cellStyle name="Hyperlink 2 45" xfId="127"/>
    <cellStyle name="Hyperlink 2 46" xfId="128"/>
    <cellStyle name="Hyperlink 2 47" xfId="129"/>
    <cellStyle name="Hyperlink 2 48" xfId="130"/>
    <cellStyle name="Hyperlink 2 49" xfId="131"/>
    <cellStyle name="Hyperlink 2 5" xfId="132"/>
    <cellStyle name="Hyperlink 2 50" xfId="133"/>
    <cellStyle name="Hyperlink 2 51" xfId="134"/>
    <cellStyle name="Hyperlink 2 52" xfId="135"/>
    <cellStyle name="Hyperlink 2 53" xfId="136"/>
    <cellStyle name="Hyperlink 2 54" xfId="137"/>
    <cellStyle name="Hyperlink 2 55" xfId="138"/>
    <cellStyle name="Hyperlink 2 56" xfId="139"/>
    <cellStyle name="Hyperlink 2 57" xfId="140"/>
    <cellStyle name="Hyperlink 2 58" xfId="141"/>
    <cellStyle name="Hyperlink 2 59" xfId="142"/>
    <cellStyle name="Hyperlink 2 6" xfId="143"/>
    <cellStyle name="Hyperlink 2 60" xfId="144"/>
    <cellStyle name="Hyperlink 2 61" xfId="145"/>
    <cellStyle name="Hyperlink 2 62" xfId="146"/>
    <cellStyle name="Hyperlink 2 63" xfId="147"/>
    <cellStyle name="Hyperlink 2 64" xfId="148"/>
    <cellStyle name="Hyperlink 2 65" xfId="149"/>
    <cellStyle name="Hyperlink 2 66" xfId="150"/>
    <cellStyle name="Hyperlink 2 67" xfId="151"/>
    <cellStyle name="Hyperlink 2 68" xfId="152"/>
    <cellStyle name="Hyperlink 2 69" xfId="153"/>
    <cellStyle name="Hyperlink 2 7" xfId="154"/>
    <cellStyle name="Hyperlink 2 70" xfId="155"/>
    <cellStyle name="Hyperlink 2 71" xfId="156"/>
    <cellStyle name="Hyperlink 2 72" xfId="157"/>
    <cellStyle name="Hyperlink 2 73" xfId="158"/>
    <cellStyle name="Hyperlink 2 74" xfId="159"/>
    <cellStyle name="Hyperlink 2 75" xfId="160"/>
    <cellStyle name="Hyperlink 2 76" xfId="161"/>
    <cellStyle name="Hyperlink 2 77" xfId="162"/>
    <cellStyle name="Hyperlink 2 78" xfId="163"/>
    <cellStyle name="Hyperlink 2 79" xfId="164"/>
    <cellStyle name="Hyperlink 2 8" xfId="165"/>
    <cellStyle name="Hyperlink 2 80" xfId="166"/>
    <cellStyle name="Hyperlink 2 81" xfId="167"/>
    <cellStyle name="Hyperlink 2 82" xfId="168"/>
    <cellStyle name="Hyperlink 2 83" xfId="169"/>
    <cellStyle name="Hyperlink 2 84" xfId="170"/>
    <cellStyle name="Hyperlink 2 85" xfId="171"/>
    <cellStyle name="Hyperlink 2 86" xfId="172"/>
    <cellStyle name="Hyperlink 2 87" xfId="173"/>
    <cellStyle name="Hyperlink 2 88" xfId="174"/>
    <cellStyle name="Hyperlink 2 89" xfId="175"/>
    <cellStyle name="Hyperlink 2 9" xfId="176"/>
    <cellStyle name="Hyperlink 2 90" xfId="177"/>
    <cellStyle name="Hyperlink 2 91" xfId="178"/>
    <cellStyle name="Hyperlink 2 92" xfId="179"/>
    <cellStyle name="Hyperlink 2 93" xfId="180"/>
    <cellStyle name="Hyperlink 2 94" xfId="181"/>
    <cellStyle name="Hyperlink 2 95" xfId="182"/>
    <cellStyle name="Hyperlink 2 96" xfId="183"/>
    <cellStyle name="Hyperlink 2 97" xfId="184"/>
    <cellStyle name="Hyperlink 2 98" xfId="185"/>
    <cellStyle name="Hyperlink 2 99" xfId="186"/>
    <cellStyle name="Hyperlink 3" xfId="4"/>
    <cellStyle name="Hyperlink 3 10" xfId="187"/>
    <cellStyle name="Hyperlink 3 11" xfId="188"/>
    <cellStyle name="Hyperlink 3 12" xfId="189"/>
    <cellStyle name="Hyperlink 3 13" xfId="190"/>
    <cellStyle name="Hyperlink 3 14" xfId="191"/>
    <cellStyle name="Hyperlink 3 15" xfId="192"/>
    <cellStyle name="Hyperlink 3 16" xfId="193"/>
    <cellStyle name="Hyperlink 3 17" xfId="194"/>
    <cellStyle name="Hyperlink 3 18" xfId="195"/>
    <cellStyle name="Hyperlink 3 19" xfId="196"/>
    <cellStyle name="Hyperlink 3 2" xfId="5"/>
    <cellStyle name="Hyperlink 3 20" xfId="197"/>
    <cellStyle name="Hyperlink 3 21" xfId="198"/>
    <cellStyle name="Hyperlink 3 22" xfId="199"/>
    <cellStyle name="Hyperlink 3 23" xfId="200"/>
    <cellStyle name="Hyperlink 3 24" xfId="201"/>
    <cellStyle name="Hyperlink 3 25" xfId="202"/>
    <cellStyle name="Hyperlink 3 26" xfId="203"/>
    <cellStyle name="Hyperlink 3 27" xfId="204"/>
    <cellStyle name="Hyperlink 3 28" xfId="205"/>
    <cellStyle name="Hyperlink 3 29" xfId="206"/>
    <cellStyle name="Hyperlink 3 3" xfId="6"/>
    <cellStyle name="Hyperlink 3 30" xfId="207"/>
    <cellStyle name="Hyperlink 3 31" xfId="208"/>
    <cellStyle name="Hyperlink 3 32" xfId="209"/>
    <cellStyle name="Hyperlink 3 33" xfId="210"/>
    <cellStyle name="Hyperlink 3 34" xfId="211"/>
    <cellStyle name="Hyperlink 3 35" xfId="212"/>
    <cellStyle name="Hyperlink 3 36" xfId="213"/>
    <cellStyle name="Hyperlink 3 37" xfId="214"/>
    <cellStyle name="Hyperlink 3 38" xfId="215"/>
    <cellStyle name="Hyperlink 3 39" xfId="216"/>
    <cellStyle name="Hyperlink 3 4" xfId="217"/>
    <cellStyle name="Hyperlink 3 40" xfId="218"/>
    <cellStyle name="Hyperlink 3 41" xfId="219"/>
    <cellStyle name="Hyperlink 3 42" xfId="220"/>
    <cellStyle name="Hyperlink 3 43" xfId="221"/>
    <cellStyle name="Hyperlink 3 44" xfId="222"/>
    <cellStyle name="Hyperlink 3 45" xfId="223"/>
    <cellStyle name="Hyperlink 3 46" xfId="224"/>
    <cellStyle name="Hyperlink 3 47" xfId="225"/>
    <cellStyle name="Hyperlink 3 48" xfId="226"/>
    <cellStyle name="Hyperlink 3 49" xfId="227"/>
    <cellStyle name="Hyperlink 3 5" xfId="228"/>
    <cellStyle name="Hyperlink 3 50" xfId="229"/>
    <cellStyle name="Hyperlink 3 51" xfId="230"/>
    <cellStyle name="Hyperlink 3 52" xfId="231"/>
    <cellStyle name="Hyperlink 3 53" xfId="232"/>
    <cellStyle name="Hyperlink 3 54" xfId="233"/>
    <cellStyle name="Hyperlink 3 55" xfId="234"/>
    <cellStyle name="Hyperlink 3 56" xfId="235"/>
    <cellStyle name="Hyperlink 3 57" xfId="236"/>
    <cellStyle name="Hyperlink 3 58" xfId="237"/>
    <cellStyle name="Hyperlink 3 59" xfId="238"/>
    <cellStyle name="Hyperlink 3 6" xfId="239"/>
    <cellStyle name="Hyperlink 3 60" xfId="240"/>
    <cellStyle name="Hyperlink 3 61" xfId="241"/>
    <cellStyle name="Hyperlink 3 62" xfId="242"/>
    <cellStyle name="Hyperlink 3 7" xfId="243"/>
    <cellStyle name="Hyperlink 3 8" xfId="244"/>
    <cellStyle name="Hyperlink 3 9" xfId="245"/>
    <cellStyle name="Hyperlink 4" xfId="7"/>
    <cellStyle name="Hyperlink 4 2" xfId="246"/>
    <cellStyle name="Hyperlink 4 2 2" xfId="247"/>
    <cellStyle name="Hyperlink 5" xfId="31"/>
    <cellStyle name="Hyperlink 6" xfId="248"/>
    <cellStyle name="Normal" xfId="0" builtinId="0"/>
    <cellStyle name="Normal 10" xfId="18"/>
    <cellStyle name="Normal 10 2" xfId="249"/>
    <cellStyle name="Normal 10 2 2" xfId="250"/>
    <cellStyle name="Normal 10 3" xfId="251"/>
    <cellStyle name="Normal 10 3 2" xfId="252"/>
    <cellStyle name="Normal 10 3 3" xfId="253"/>
    <cellStyle name="Normal 10 4" xfId="254"/>
    <cellStyle name="Normal 11" xfId="19"/>
    <cellStyle name="Normal 11 2" xfId="255"/>
    <cellStyle name="Normal 11 3" xfId="256"/>
    <cellStyle name="Normal 12" xfId="29"/>
    <cellStyle name="Normal 12 2" xfId="257"/>
    <cellStyle name="Normal 13" xfId="258"/>
    <cellStyle name="Normal 13 2" xfId="259"/>
    <cellStyle name="Normal 14" xfId="260"/>
    <cellStyle name="Normal 14 2" xfId="261"/>
    <cellStyle name="Normal 14 2 2" xfId="262"/>
    <cellStyle name="Normal 14 3" xfId="263"/>
    <cellStyle name="Normal 15" xfId="264"/>
    <cellStyle name="Normal 15 2" xfId="265"/>
    <cellStyle name="Normal 15 3" xfId="266"/>
    <cellStyle name="Normal 15 4" xfId="267"/>
    <cellStyle name="Normal 16" xfId="268"/>
    <cellStyle name="Normal 17" xfId="269"/>
    <cellStyle name="Normal 18" xfId="28"/>
    <cellStyle name="Normal 19" xfId="30"/>
    <cellStyle name="Normal 2" xfId="8"/>
    <cellStyle name="Normal 2 2" xfId="1"/>
    <cellStyle name="Normal 2 2 10" xfId="270"/>
    <cellStyle name="Normal 2 2 11" xfId="271"/>
    <cellStyle name="Normal 2 2 2" xfId="9"/>
    <cellStyle name="Normal 2 2 2 2" xfId="272"/>
    <cellStyle name="Normal 2 2 2 2 2" xfId="273"/>
    <cellStyle name="Normal 2 2 3" xfId="274"/>
    <cellStyle name="Normal 2 2 3 2" xfId="275"/>
    <cellStyle name="Normal 2 2 3 2 2" xfId="276"/>
    <cellStyle name="Normal 2 2 3 3" xfId="277"/>
    <cellStyle name="Normal 2 2 3 3 2" xfId="278"/>
    <cellStyle name="Normal 2 2 3 4" xfId="279"/>
    <cellStyle name="Normal 2 2 3 4 2" xfId="280"/>
    <cellStyle name="Normal 2 2 3 5" xfId="281"/>
    <cellStyle name="Normal 2 2 3 6" xfId="282"/>
    <cellStyle name="Normal 2 2 3 7" xfId="283"/>
    <cellStyle name="Normal 2 2 4" xfId="284"/>
    <cellStyle name="Normal 2 2 4 2" xfId="285"/>
    <cellStyle name="Normal 2 2 4 2 2" xfId="286"/>
    <cellStyle name="Normal 2 2 4 3" xfId="287"/>
    <cellStyle name="Normal 2 2 4 3 2" xfId="288"/>
    <cellStyle name="Normal 2 2 4 4" xfId="289"/>
    <cellStyle name="Normal 2 2 4 5" xfId="290"/>
    <cellStyle name="Normal 2 2 4 6" xfId="291"/>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3" xfId="10"/>
    <cellStyle name="Normal 2 3 2" xfId="20"/>
    <cellStyle name="Normal 2 3 2 2" xfId="301"/>
    <cellStyle name="Normal 2 3 3" xfId="302"/>
    <cellStyle name="Normal 2 3 3 2" xfId="303"/>
    <cellStyle name="Normal 2 3 4" xfId="304"/>
    <cellStyle name="Normal 2 3 4 2" xfId="305"/>
    <cellStyle name="Normal 2 3 5" xfId="306"/>
    <cellStyle name="Normal 2 3 5 2" xfId="307"/>
    <cellStyle name="Normal 2 3 6" xfId="308"/>
    <cellStyle name="Normal 2 3 7" xfId="309"/>
    <cellStyle name="Normal 2 3 8" xfId="310"/>
    <cellStyle name="Normal 2 4" xfId="11"/>
    <cellStyle name="Normal 2 4 2" xfId="311"/>
    <cellStyle name="Normal 2 5" xfId="21"/>
    <cellStyle name="Normal 2 5 2" xfId="312"/>
    <cellStyle name="Normal 2 6" xfId="22"/>
    <cellStyle name="Normal 2 7" xfId="313"/>
    <cellStyle name="Normal 20" xfId="314"/>
    <cellStyle name="Normal 3" xfId="12"/>
    <cellStyle name="Normal 3 10" xfId="315"/>
    <cellStyle name="Normal 3 11" xfId="316"/>
    <cellStyle name="Normal 3 12" xfId="317"/>
    <cellStyle name="Normal 3 13" xfId="318"/>
    <cellStyle name="Normal 3 14" xfId="319"/>
    <cellStyle name="Normal 3 15" xfId="320"/>
    <cellStyle name="Normal 3 16" xfId="321"/>
    <cellStyle name="Normal 3 16 2" xfId="322"/>
    <cellStyle name="Normal 3 16 2 2" xfId="323"/>
    <cellStyle name="Normal 3 16 3" xfId="324"/>
    <cellStyle name="Normal 3 16 4" xfId="325"/>
    <cellStyle name="Normal 3 17" xfId="326"/>
    <cellStyle name="Normal 3 18" xfId="327"/>
    <cellStyle name="Normal 3 18 2" xfId="328"/>
    <cellStyle name="Normal 3 19" xfId="329"/>
    <cellStyle name="Normal 3 19 2" xfId="330"/>
    <cellStyle name="Normal 3 2" xfId="13"/>
    <cellStyle name="Normal 3 2 2" xfId="331"/>
    <cellStyle name="Normal 3 3" xfId="332"/>
    <cellStyle name="Normal 3 4" xfId="333"/>
    <cellStyle name="Normal 3 5" xfId="334"/>
    <cellStyle name="Normal 3 6" xfId="335"/>
    <cellStyle name="Normal 3 7" xfId="336"/>
    <cellStyle name="Normal 3 8" xfId="337"/>
    <cellStyle name="Normal 3 9" xfId="338"/>
    <cellStyle name="Normal 4" xfId="14"/>
    <cellStyle name="Normal 4 2" xfId="15"/>
    <cellStyle name="Normal 4 2 2" xfId="339"/>
    <cellStyle name="Normal 4 2 2 2" xfId="340"/>
    <cellStyle name="Normal 4 2 3" xfId="341"/>
    <cellStyle name="Normal 4 2 4" xfId="342"/>
    <cellStyle name="Normal 4 2 4 2" xfId="343"/>
    <cellStyle name="Normal 4 2 5" xfId="344"/>
    <cellStyle name="Normal 4 2 5 2" xfId="345"/>
    <cellStyle name="Normal 4 2 6" xfId="346"/>
    <cellStyle name="Normal 4 2 7" xfId="347"/>
    <cellStyle name="Normal 4 3" xfId="348"/>
    <cellStyle name="Normal 4 3 2" xfId="349"/>
    <cellStyle name="Normal 4 3 2 2" xfId="350"/>
    <cellStyle name="Normal 4 3 3" xfId="351"/>
    <cellStyle name="Normal 4 3 3 2" xfId="352"/>
    <cellStyle name="Normal 4 3 4" xfId="353"/>
    <cellStyle name="Normal 4 3 5" xfId="354"/>
    <cellStyle name="Normal 4 3 6" xfId="355"/>
    <cellStyle name="Normal 4 4" xfId="356"/>
    <cellStyle name="Normal 4 4 2" xfId="357"/>
    <cellStyle name="Normal 4 5" xfId="358"/>
    <cellStyle name="Normal 5" xfId="23"/>
    <cellStyle name="Normal 5 2" xfId="359"/>
    <cellStyle name="Normal 5 2 2" xfId="360"/>
    <cellStyle name="Normal 5 2 3" xfId="361"/>
    <cellStyle name="Normal 5 3" xfId="362"/>
    <cellStyle name="Normal 5 3 2" xfId="363"/>
    <cellStyle name="Normal 5 4" xfId="364"/>
    <cellStyle name="Normal 5 4 2" xfId="365"/>
    <cellStyle name="Normal 5 5" xfId="366"/>
    <cellStyle name="Normal 6" xfId="24"/>
    <cellStyle name="Normal 6 2" xfId="367"/>
    <cellStyle name="Normal 6 2 2" xfId="368"/>
    <cellStyle name="Normal 6 2 3" xfId="369"/>
    <cellStyle name="Normal 6 3" xfId="370"/>
    <cellStyle name="Normal 6 3 2" xfId="371"/>
    <cellStyle name="Normal 6 4" xfId="372"/>
    <cellStyle name="Normal 6 4 2" xfId="373"/>
    <cellStyle name="Normal 6 5" xfId="374"/>
    <cellStyle name="Normal 6 5 2" xfId="375"/>
    <cellStyle name="Normal 6 6" xfId="376"/>
    <cellStyle name="Normal 6 6 2" xfId="377"/>
    <cellStyle name="Normal 6 7" xfId="378"/>
    <cellStyle name="Normal 6 8" xfId="379"/>
    <cellStyle name="Normal 7" xfId="25"/>
    <cellStyle name="Normal 7 2" xfId="380"/>
    <cellStyle name="Normal 7 3" xfId="381"/>
    <cellStyle name="Normal 7 3 2" xfId="382"/>
    <cellStyle name="Normal 7 4" xfId="383"/>
    <cellStyle name="Normal 7 4 2" xfId="384"/>
    <cellStyle name="Normal 7 5" xfId="385"/>
    <cellStyle name="Normal 7 5 2" xfId="386"/>
    <cellStyle name="Normal 7 6" xfId="387"/>
    <cellStyle name="Normal 7 6 2" xfId="388"/>
    <cellStyle name="Normal 7 7" xfId="389"/>
    <cellStyle name="Normal 7 8" xfId="390"/>
    <cellStyle name="Normal 7 9" xfId="391"/>
    <cellStyle name="Normal 8" xfId="26"/>
    <cellStyle name="Normal 9" xfId="27"/>
    <cellStyle name="Percent 2" xfId="16"/>
    <cellStyle name="Percent 3" xfId="392"/>
    <cellStyle name="Percent 3 2" xfId="393"/>
    <cellStyle name="Percent 4" xfId="394"/>
    <cellStyle name="Percent 5" xfId="395"/>
    <cellStyle name="Percent 5 2" xfId="396"/>
    <cellStyle name="Percent 6" xfId="397"/>
    <cellStyle name="Row_Headings" xfId="398"/>
  </cellStyles>
  <dxfs count="0"/>
  <tableStyles count="0" defaultTableStyle="TableStyleMedium9" defaultPivotStyle="PivotStyleLight16"/>
  <colors>
    <mruColors>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44927455760082E-2"/>
          <c:y val="0.20903980771621214"/>
          <c:w val="0.92958589073851261"/>
          <c:h val="0.60353945267331788"/>
        </c:manualLayout>
      </c:layout>
      <c:lineChart>
        <c:grouping val="standard"/>
        <c:varyColors val="0"/>
        <c:ser>
          <c:idx val="0"/>
          <c:order val="0"/>
          <c:tx>
            <c:strRef>
              <c:f>Controls!$I$50</c:f>
              <c:strCache>
                <c:ptCount val="1"/>
                <c:pt idx="0">
                  <c:v>Betsi Cadwaladr UHB</c:v>
                </c:pt>
              </c:strCache>
            </c:strRef>
          </c:tx>
          <c:marker>
            <c:symbol val="none"/>
          </c:marker>
          <c:errBars>
            <c:errDir val="y"/>
            <c:errBarType val="both"/>
            <c:errValType val="cust"/>
            <c:noEndCap val="0"/>
            <c:plus>
              <c:numRef>
                <c:f>Controls!$P$29:$P$36</c:f>
                <c:numCache>
                  <c:formatCode>General</c:formatCode>
                  <c:ptCount val="8"/>
                  <c:pt idx="0">
                    <c:v>1.347769999999997</c:v>
                  </c:pt>
                  <c:pt idx="1">
                    <c:v>1.3443000000000112</c:v>
                  </c:pt>
                  <c:pt idx="2">
                    <c:v>1.313130000000001</c:v>
                  </c:pt>
                  <c:pt idx="3">
                    <c:v>1.2457799999999963</c:v>
                  </c:pt>
                  <c:pt idx="4">
                    <c:v>1.2227299999999914</c:v>
                  </c:pt>
                  <c:pt idx="5">
                    <c:v>1.2265200000000078</c:v>
                  </c:pt>
                  <c:pt idx="6">
                    <c:v>1.2123399999999975</c:v>
                  </c:pt>
                  <c:pt idx="7">
                    <c:v>1.2079599999999928</c:v>
                  </c:pt>
                </c:numCache>
              </c:numRef>
            </c:plus>
            <c:minus>
              <c:numRef>
                <c:f>Controls!$Q$29:$Q$36</c:f>
                <c:numCache>
                  <c:formatCode>General</c:formatCode>
                  <c:ptCount val="8"/>
                  <c:pt idx="0">
                    <c:v>1.3477700000000041</c:v>
                  </c:pt>
                  <c:pt idx="1">
                    <c:v>1.3442999999999969</c:v>
                  </c:pt>
                  <c:pt idx="2">
                    <c:v>1.3131400000000042</c:v>
                  </c:pt>
                  <c:pt idx="3">
                    <c:v>1.2457800000000034</c:v>
                  </c:pt>
                  <c:pt idx="4">
                    <c:v>1.2227300000000056</c:v>
                  </c:pt>
                  <c:pt idx="5">
                    <c:v>1.2265299999999897</c:v>
                  </c:pt>
                  <c:pt idx="6">
                    <c:v>1.2123400000000046</c:v>
                  </c:pt>
                  <c:pt idx="7">
                    <c:v>1.2079600000000141</c:v>
                  </c:pt>
                </c:numCache>
              </c:numRef>
            </c:minus>
            <c:spPr>
              <a:ln>
                <a:solidFill>
                  <a:schemeClr val="tx1"/>
                </a:solidFill>
              </a:ln>
            </c:spPr>
          </c:errBars>
          <c:cat>
            <c:strRef>
              <c:f>Controls!$H$6:$H$13</c:f>
              <c:strCache>
                <c:ptCount val="8"/>
                <c:pt idx="0">
                  <c:v>2003/04-2004/05</c:v>
                </c:pt>
                <c:pt idx="1">
                  <c:v>2004/05-2005/06</c:v>
                </c:pt>
                <c:pt idx="2">
                  <c:v>2005/06-2007</c:v>
                </c:pt>
                <c:pt idx="3">
                  <c:v>2007-2008</c:v>
                </c:pt>
                <c:pt idx="4">
                  <c:v>2008-2009</c:v>
                </c:pt>
                <c:pt idx="5">
                  <c:v>2009-2010</c:v>
                </c:pt>
                <c:pt idx="6">
                  <c:v>2010-2011</c:v>
                </c:pt>
                <c:pt idx="7">
                  <c:v>2011-2012</c:v>
                </c:pt>
              </c:strCache>
            </c:strRef>
          </c:cat>
          <c:val>
            <c:numRef>
              <c:f>Controls!$M$29:$M$36</c:f>
              <c:numCache>
                <c:formatCode>0.0</c:formatCode>
                <c:ptCount val="8"/>
                <c:pt idx="0">
                  <c:v>52.906770000000002</c:v>
                </c:pt>
                <c:pt idx="1">
                  <c:v>52.148419999999994</c:v>
                </c:pt>
                <c:pt idx="2">
                  <c:v>52.792439999999999</c:v>
                </c:pt>
                <c:pt idx="3">
                  <c:v>54.385069999999999</c:v>
                </c:pt>
                <c:pt idx="4">
                  <c:v>54.345600000000005</c:v>
                </c:pt>
                <c:pt idx="5">
                  <c:v>54.773039999999995</c:v>
                </c:pt>
                <c:pt idx="6">
                  <c:v>55.047630000000005</c:v>
                </c:pt>
                <c:pt idx="7">
                  <c:v>56.082580000000007</c:v>
                </c:pt>
              </c:numCache>
            </c:numRef>
          </c:val>
          <c:smooth val="0"/>
          <c:extLst>
            <c:ext xmlns:c16="http://schemas.microsoft.com/office/drawing/2014/chart" uri="{C3380CC4-5D6E-409C-BE32-E72D297353CC}">
              <c16:uniqueId val="{00000000-7706-4213-A4EC-6F385D1C41DB}"/>
            </c:ext>
          </c:extLst>
        </c:ser>
        <c:ser>
          <c:idx val="1"/>
          <c:order val="1"/>
          <c:tx>
            <c:strRef>
              <c:f>Controls!$H$15</c:f>
              <c:strCache>
                <c:ptCount val="1"/>
                <c:pt idx="0">
                  <c:v>Wales</c:v>
                </c:pt>
              </c:strCache>
            </c:strRef>
          </c:tx>
          <c:marker>
            <c:symbol val="none"/>
          </c:marker>
          <c:cat>
            <c:strRef>
              <c:f>Controls!$H$6:$H$13</c:f>
              <c:strCache>
                <c:ptCount val="8"/>
                <c:pt idx="0">
                  <c:v>2003/04-2004/05</c:v>
                </c:pt>
                <c:pt idx="1">
                  <c:v>2004/05-2005/06</c:v>
                </c:pt>
                <c:pt idx="2">
                  <c:v>2005/06-2007</c:v>
                </c:pt>
                <c:pt idx="3">
                  <c:v>2007-2008</c:v>
                </c:pt>
                <c:pt idx="4">
                  <c:v>2008-2009</c:v>
                </c:pt>
                <c:pt idx="5">
                  <c:v>2009-2010</c:v>
                </c:pt>
                <c:pt idx="6">
                  <c:v>2010-2011</c:v>
                </c:pt>
                <c:pt idx="7">
                  <c:v>2011-2012</c:v>
                </c:pt>
              </c:strCache>
            </c:strRef>
          </c:cat>
          <c:val>
            <c:numRef>
              <c:f>Controls!$M$39:$M$46</c:f>
              <c:numCache>
                <c:formatCode>0.0</c:formatCode>
                <c:ptCount val="8"/>
                <c:pt idx="0">
                  <c:v>54.446490000000004</c:v>
                </c:pt>
                <c:pt idx="1">
                  <c:v>55.402059999999999</c:v>
                </c:pt>
                <c:pt idx="2">
                  <c:v>56.407220000000002</c:v>
                </c:pt>
                <c:pt idx="3">
                  <c:v>57.22343</c:v>
                </c:pt>
                <c:pt idx="4">
                  <c:v>57.509600000000006</c:v>
                </c:pt>
                <c:pt idx="5">
                  <c:v>57.485739999999993</c:v>
                </c:pt>
                <c:pt idx="6">
                  <c:v>57.586689999999997</c:v>
                </c:pt>
                <c:pt idx="7">
                  <c:v>58.181910000000002</c:v>
                </c:pt>
              </c:numCache>
            </c:numRef>
          </c:val>
          <c:smooth val="0"/>
          <c:extLst>
            <c:ext xmlns:c16="http://schemas.microsoft.com/office/drawing/2014/chart" uri="{C3380CC4-5D6E-409C-BE32-E72D297353CC}">
              <c16:uniqueId val="{00000001-7706-4213-A4EC-6F385D1C41DB}"/>
            </c:ext>
          </c:extLst>
        </c:ser>
        <c:dLbls>
          <c:showLegendKey val="0"/>
          <c:showVal val="0"/>
          <c:showCatName val="0"/>
          <c:showSerName val="0"/>
          <c:showPercent val="0"/>
          <c:showBubbleSize val="0"/>
        </c:dLbls>
        <c:smooth val="0"/>
        <c:axId val="92095616"/>
        <c:axId val="92097152"/>
      </c:lineChart>
      <c:catAx>
        <c:axId val="92095616"/>
        <c:scaling>
          <c:orientation val="minMax"/>
        </c:scaling>
        <c:delete val="0"/>
        <c:axPos val="b"/>
        <c:numFmt formatCode="General" sourceLinked="0"/>
        <c:majorTickMark val="none"/>
        <c:minorTickMark val="none"/>
        <c:tickLblPos val="nextTo"/>
        <c:txPr>
          <a:bodyPr rot="-5400000" vert="horz"/>
          <a:lstStyle/>
          <a:p>
            <a:pPr>
              <a:defRPr sz="900"/>
            </a:pPr>
            <a:endParaRPr lang="en-US"/>
          </a:p>
        </c:txPr>
        <c:crossAx val="92097152"/>
        <c:crosses val="autoZero"/>
        <c:auto val="1"/>
        <c:lblAlgn val="ctr"/>
        <c:lblOffset val="100"/>
        <c:tickLblSkip val="1"/>
        <c:noMultiLvlLbl val="0"/>
      </c:catAx>
      <c:valAx>
        <c:axId val="92097152"/>
        <c:scaling>
          <c:orientation val="minMax"/>
          <c:min val="0"/>
        </c:scaling>
        <c:delete val="0"/>
        <c:axPos val="l"/>
        <c:majorGridlines>
          <c:spPr>
            <a:ln>
              <a:solidFill>
                <a:schemeClr val="bg1">
                  <a:lumMod val="75000"/>
                </a:schemeClr>
              </a:solidFill>
            </a:ln>
          </c:spPr>
        </c:majorGridlines>
        <c:numFmt formatCode="0" sourceLinked="0"/>
        <c:majorTickMark val="none"/>
        <c:minorTickMark val="none"/>
        <c:tickLblPos val="nextTo"/>
        <c:crossAx val="92095616"/>
        <c:crosses val="autoZero"/>
        <c:crossBetween val="between"/>
      </c:valAx>
    </c:plotArea>
    <c:legend>
      <c:legendPos val="r"/>
      <c:layout>
        <c:manualLayout>
          <c:xMode val="edge"/>
          <c:yMode val="edge"/>
          <c:x val="0.48079071430696618"/>
          <c:y val="0.13533983077290282"/>
          <c:w val="0.50649298473388149"/>
          <c:h val="5.4097086776572913E-2"/>
        </c:manualLayout>
      </c:layout>
      <c:overlay val="0"/>
      <c:spPr>
        <a:solidFill>
          <a:sysClr val="window" lastClr="FFFFFF"/>
        </a:solidFill>
      </c:spPr>
    </c:legend>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0422" l="0.70000000000000062" r="0.70000000000000062" t="0.75000000000000422" header="0.30000000000000032" footer="0.30000000000000032"/>
    <c:pageSetup orientation="portrait"/>
  </c:printSettings>
  <c:userShapes r:id="rId1"/>
</c:chartSpace>
</file>

<file path=xl/ctrlProps/ctrlProp1.xml><?xml version="1.0" encoding="utf-8"?>
<formControlPr xmlns="http://schemas.microsoft.com/office/spreadsheetml/2009/9/main" objectType="List" dx="16" fmlaLink="Controls!$B$36" fmlaRange="Controls!$B$6:$B$33" noThreeD="1" sel="1" val="0"/>
</file>

<file path=xl/ctrlProps/ctrlProp2.xml><?xml version="1.0" encoding="utf-8"?>
<formControlPr xmlns="http://schemas.microsoft.com/office/spreadsheetml/2009/9/main" objectType="List" dx="16" fmlaLink="Controls!$B$44" fmlaRange="Controls!$B$40:$B$41" noThreeD="1" sel="1" val="0"/>
</file>

<file path=xl/ctrlProps/ctrlProp3.xml><?xml version="1.0" encoding="utf-8"?>
<formControlPr xmlns="http://schemas.microsoft.com/office/spreadsheetml/2009/9/main" objectType="List" dx="16" fmlaLink="Controls!$B$53" fmlaRange="Controls!$B$48:$B$50" noThreeD="1" sel="3" val="0"/>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Table and chart'!A1"/><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4.jpeg"/><Relationship Id="rId5" Type="http://schemas.openxmlformats.org/officeDocument/2006/relationships/hyperlink" Target="#'Technical guide'!A1"/><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6.jpeg"/><Relationship Id="rId1" Type="http://schemas.openxmlformats.org/officeDocument/2006/relationships/chart" Target="../charts/chart1.xml"/><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xdr:from>
      <xdr:col>0</xdr:col>
      <xdr:colOff>142876</xdr:colOff>
      <xdr:row>9</xdr:row>
      <xdr:rowOff>68209</xdr:rowOff>
    </xdr:from>
    <xdr:to>
      <xdr:col>7</xdr:col>
      <xdr:colOff>100869</xdr:colOff>
      <xdr:row>24</xdr:row>
      <xdr:rowOff>25689</xdr:rowOff>
    </xdr:to>
    <xdr:pic>
      <xdr:nvPicPr>
        <xdr:cNvPr id="2" name="Picture 4" descr="Tape Measure : Stock Photo"/>
        <xdr:cNvPicPr>
          <a:picLocks noChangeAspect="1" noChangeArrowheads="1"/>
        </xdr:cNvPicPr>
      </xdr:nvPicPr>
      <xdr:blipFill>
        <a:blip xmlns:r="http://schemas.openxmlformats.org/officeDocument/2006/relationships" r:embed="rId1" cstate="print"/>
        <a:stretch>
          <a:fillRect/>
        </a:stretch>
      </xdr:blipFill>
      <xdr:spPr bwMode="auto">
        <a:xfrm>
          <a:off x="142876" y="1782709"/>
          <a:ext cx="4225193" cy="2814980"/>
        </a:xfrm>
        <a:prstGeom prst="rect">
          <a:avLst/>
        </a:prstGeom>
        <a:noFill/>
        <a:ln w="9525">
          <a:noFill/>
          <a:miter lim="800000"/>
          <a:headEnd/>
          <a:tailEnd/>
        </a:ln>
        <a:effectLst>
          <a:softEdge rad="635000"/>
        </a:effectLst>
      </xdr:spPr>
    </xdr:pic>
    <xdr:clientData/>
  </xdr:twoCellAnchor>
  <xdr:twoCellAnchor editAs="oneCell">
    <xdr:from>
      <xdr:col>0</xdr:col>
      <xdr:colOff>142875</xdr:colOff>
      <xdr:row>0</xdr:row>
      <xdr:rowOff>161925</xdr:rowOff>
    </xdr:from>
    <xdr:to>
      <xdr:col>6</xdr:col>
      <xdr:colOff>95250</xdr:colOff>
      <xdr:row>6</xdr:row>
      <xdr:rowOff>19050</xdr:rowOff>
    </xdr:to>
    <xdr:pic>
      <xdr:nvPicPr>
        <xdr:cNvPr id="3" name="Picture 2" descr="PHW Observatory RGB"/>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r="18495"/>
        <a:stretch>
          <a:fillRect/>
        </a:stretch>
      </xdr:blipFill>
      <xdr:spPr bwMode="auto">
        <a:xfrm>
          <a:off x="142875" y="161925"/>
          <a:ext cx="3609975" cy="1000125"/>
        </a:xfrm>
        <a:prstGeom prst="rect">
          <a:avLst/>
        </a:prstGeom>
        <a:noFill/>
        <a:ln w="9525">
          <a:noFill/>
          <a:miter lim="800000"/>
          <a:headEnd/>
          <a:tailEnd/>
        </a:ln>
      </xdr:spPr>
    </xdr:pic>
    <xdr:clientData/>
  </xdr:twoCellAnchor>
  <xdr:twoCellAnchor>
    <xdr:from>
      <xdr:col>0</xdr:col>
      <xdr:colOff>47625</xdr:colOff>
      <xdr:row>7</xdr:row>
      <xdr:rowOff>180975</xdr:rowOff>
    </xdr:from>
    <xdr:to>
      <xdr:col>11</xdr:col>
      <xdr:colOff>542925</xdr:colOff>
      <xdr:row>9</xdr:row>
      <xdr:rowOff>123825</xdr:rowOff>
    </xdr:to>
    <xdr:sp macro="" textlink="">
      <xdr:nvSpPr>
        <xdr:cNvPr id="4" name="TextBox 3"/>
        <xdr:cNvSpPr txBox="1"/>
      </xdr:nvSpPr>
      <xdr:spPr>
        <a:xfrm>
          <a:off x="47625" y="1514475"/>
          <a:ext cx="72009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ysClr val="windowText" lastClr="000000"/>
              </a:solidFill>
              <a:latin typeface="Verdana" pitchFamily="34" charset="0"/>
            </a:rPr>
            <a:t>Welsh Health Survey obesity resource: prevalence trends by sex</a:t>
          </a:r>
        </a:p>
      </xdr:txBody>
    </xdr:sp>
    <xdr:clientData/>
  </xdr:twoCellAnchor>
  <xdr:twoCellAnchor editAs="oneCell">
    <xdr:from>
      <xdr:col>6</xdr:col>
      <xdr:colOff>600075</xdr:colOff>
      <xdr:row>10</xdr:row>
      <xdr:rowOff>171450</xdr:rowOff>
    </xdr:from>
    <xdr:to>
      <xdr:col>10</xdr:col>
      <xdr:colOff>66675</xdr:colOff>
      <xdr:row>13</xdr:row>
      <xdr:rowOff>9525</xdr:rowOff>
    </xdr:to>
    <xdr:pic>
      <xdr:nvPicPr>
        <xdr:cNvPr id="8" name="Picture 7" descr="Table_and_chart.jpg">
          <a:hlinkClick xmlns:r="http://schemas.openxmlformats.org/officeDocument/2006/relationships" r:id="rId3" tooltip="Table and chart"/>
        </xdr:cNvPr>
        <xdr:cNvPicPr>
          <a:picLocks noChangeAspect="1"/>
        </xdr:cNvPicPr>
      </xdr:nvPicPr>
      <xdr:blipFill>
        <a:blip xmlns:r="http://schemas.openxmlformats.org/officeDocument/2006/relationships" r:embed="rId4" cstate="print"/>
        <a:stretch>
          <a:fillRect/>
        </a:stretch>
      </xdr:blipFill>
      <xdr:spPr>
        <a:xfrm>
          <a:off x="4257675" y="2076450"/>
          <a:ext cx="1905000" cy="409575"/>
        </a:xfrm>
        <a:prstGeom prst="roundRect">
          <a:avLst>
            <a:gd name="adj" fmla="val 8594"/>
          </a:avLst>
        </a:prstGeom>
        <a:solidFill>
          <a:srgbClr val="FFFFFF">
            <a:shade val="85000"/>
          </a:srgbClr>
        </a:solidFill>
        <a:ln>
          <a:noFill/>
        </a:ln>
        <a:effectLst/>
      </xdr:spPr>
    </xdr:pic>
    <xdr:clientData/>
  </xdr:twoCellAnchor>
  <xdr:twoCellAnchor editAs="oneCell">
    <xdr:from>
      <xdr:col>6</xdr:col>
      <xdr:colOff>600075</xdr:colOff>
      <xdr:row>13</xdr:row>
      <xdr:rowOff>119063</xdr:rowOff>
    </xdr:from>
    <xdr:to>
      <xdr:col>10</xdr:col>
      <xdr:colOff>66675</xdr:colOff>
      <xdr:row>15</xdr:row>
      <xdr:rowOff>147638</xdr:rowOff>
    </xdr:to>
    <xdr:pic>
      <xdr:nvPicPr>
        <xdr:cNvPr id="9" name="Picture 8" descr="Technical_guide.jpg">
          <a:hlinkClick xmlns:r="http://schemas.openxmlformats.org/officeDocument/2006/relationships" r:id="rId5" tooltip="Technical Guide"/>
        </xdr:cNvPr>
        <xdr:cNvPicPr>
          <a:picLocks noChangeAspect="1"/>
        </xdr:cNvPicPr>
      </xdr:nvPicPr>
      <xdr:blipFill>
        <a:blip xmlns:r="http://schemas.openxmlformats.org/officeDocument/2006/relationships" r:embed="rId6" cstate="print"/>
        <a:stretch>
          <a:fillRect/>
        </a:stretch>
      </xdr:blipFill>
      <xdr:spPr>
        <a:xfrm>
          <a:off x="4257675" y="2595563"/>
          <a:ext cx="1905000" cy="409575"/>
        </a:xfrm>
        <a:prstGeom prst="roundRect">
          <a:avLst>
            <a:gd name="adj" fmla="val 8594"/>
          </a:avLst>
        </a:prstGeom>
        <a:solidFill>
          <a:srgbClr val="FFFFFF">
            <a:shade val="85000"/>
          </a:srgbClr>
        </a:solidFill>
        <a:ln>
          <a:noFill/>
        </a:ln>
        <a:effectLst/>
      </xdr:spPr>
    </xdr:pic>
    <xdr:clientData/>
  </xdr:twoCellAnchor>
  <xdr:twoCellAnchor editAs="oneCell">
    <xdr:from>
      <xdr:col>6</xdr:col>
      <xdr:colOff>590550</xdr:colOff>
      <xdr:row>16</xdr:row>
      <xdr:rowOff>66675</xdr:rowOff>
    </xdr:from>
    <xdr:to>
      <xdr:col>10</xdr:col>
      <xdr:colOff>57150</xdr:colOff>
      <xdr:row>18</xdr:row>
      <xdr:rowOff>95250</xdr:rowOff>
    </xdr:to>
    <xdr:pic>
      <xdr:nvPicPr>
        <xdr:cNvPr id="10" name="Picture 9" descr="Copying_tables_charts.jpg">
          <a:hlinkClick xmlns:r="http://schemas.openxmlformats.org/officeDocument/2006/relationships" r:id="rId7" tooltip="Copying tables and charts"/>
        </xdr:cNvPr>
        <xdr:cNvPicPr>
          <a:picLocks noChangeAspect="1"/>
        </xdr:cNvPicPr>
      </xdr:nvPicPr>
      <xdr:blipFill>
        <a:blip xmlns:r="http://schemas.openxmlformats.org/officeDocument/2006/relationships" r:embed="rId8" cstate="print"/>
        <a:stretch>
          <a:fillRect/>
        </a:stretch>
      </xdr:blipFill>
      <xdr:spPr>
        <a:xfrm>
          <a:off x="4248150" y="3114675"/>
          <a:ext cx="1905000" cy="409575"/>
        </a:xfrm>
        <a:prstGeom prst="roundRect">
          <a:avLst>
            <a:gd name="adj" fmla="val 8594"/>
          </a:avLst>
        </a:prstGeom>
        <a:solidFill>
          <a:srgbClr val="FFFFFF">
            <a:shade val="85000"/>
          </a:srgbClr>
        </a:solid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13</xdr:col>
      <xdr:colOff>238125</xdr:colOff>
      <xdr:row>6</xdr:row>
      <xdr:rowOff>228600</xdr:rowOff>
    </xdr:from>
    <xdr:to>
      <xdr:col>19</xdr:col>
      <xdr:colOff>485774</xdr:colOff>
      <xdr:row>26</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47625</xdr:colOff>
      <xdr:row>1</xdr:row>
      <xdr:rowOff>38100</xdr:rowOff>
    </xdr:from>
    <xdr:to>
      <xdr:col>9</xdr:col>
      <xdr:colOff>184890</xdr:colOff>
      <xdr:row>6</xdr:row>
      <xdr:rowOff>19049</xdr:rowOff>
    </xdr:to>
    <xdr:pic>
      <xdr:nvPicPr>
        <xdr:cNvPr id="3" name="Picture 2" descr="PHW Observatory logo.jpg"/>
        <xdr:cNvPicPr>
          <a:picLocks noChangeAspect="1"/>
        </xdr:cNvPicPr>
      </xdr:nvPicPr>
      <xdr:blipFill>
        <a:blip xmlns:r="http://schemas.openxmlformats.org/officeDocument/2006/relationships" r:embed="rId2" cstate="print"/>
        <a:stretch>
          <a:fillRect/>
        </a:stretch>
      </xdr:blipFill>
      <xdr:spPr>
        <a:xfrm>
          <a:off x="47625" y="38100"/>
          <a:ext cx="3880590" cy="876299"/>
        </a:xfrm>
        <a:prstGeom prst="rect">
          <a:avLst/>
        </a:prstGeom>
      </xdr:spPr>
    </xdr:pic>
    <xdr:clientData/>
  </xdr:twoCellAnchor>
  <xdr:twoCellAnchor>
    <xdr:from>
      <xdr:col>13</xdr:col>
      <xdr:colOff>428626</xdr:colOff>
      <xdr:row>27</xdr:row>
      <xdr:rowOff>133353</xdr:rowOff>
    </xdr:from>
    <xdr:to>
      <xdr:col>19</xdr:col>
      <xdr:colOff>542925</xdr:colOff>
      <xdr:row>33</xdr:row>
      <xdr:rowOff>390525</xdr:rowOff>
    </xdr:to>
    <xdr:sp macro="" textlink="">
      <xdr:nvSpPr>
        <xdr:cNvPr id="4" name="TextBox 3"/>
        <xdr:cNvSpPr txBox="1"/>
      </xdr:nvSpPr>
      <xdr:spPr>
        <a:xfrm>
          <a:off x="6448426" y="5419728"/>
          <a:ext cx="5143499" cy="122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rgbClr val="000080"/>
              </a:solidFill>
              <a:latin typeface="Verdana" pitchFamily="34" charset="0"/>
            </a:rPr>
            <a:t>NOTE: Small fluctuations in obesity</a:t>
          </a:r>
          <a:r>
            <a:rPr lang="en-GB" sz="800" b="1" baseline="0">
              <a:solidFill>
                <a:srgbClr val="000080"/>
              </a:solidFill>
              <a:latin typeface="Verdana" pitchFamily="34" charset="0"/>
            </a:rPr>
            <a:t> </a:t>
          </a:r>
          <a:r>
            <a:rPr lang="en-GB" sz="800" b="1">
              <a:solidFill>
                <a:srgbClr val="000080"/>
              </a:solidFill>
              <a:latin typeface="Verdana" pitchFamily="34" charset="0"/>
            </a:rPr>
            <a:t>prevalence over time should be interpreted with caution. </a:t>
          </a:r>
          <a:r>
            <a:rPr lang="en-GB" sz="800">
              <a:solidFill>
                <a:srgbClr val="000080"/>
              </a:solidFill>
              <a:latin typeface="Verdana" pitchFamily="34" charset="0"/>
            </a:rPr>
            <a:t>The confidence intervals indicate the precision of the prevalence estimates. As a rough guide to interpretation, when comparing two periods, if the confidence intervals around the local authority or health board estimates overlap, it can be assumed that the estimates are not statistically significantly different. This approach is not as rigorous as doing a formal statistical test, but is straightforward, widely used and reasonably robust. Furthermore, if the confidence intervals around the </a:t>
          </a:r>
          <a:r>
            <a:rPr lang="en-GB" sz="800">
              <a:solidFill>
                <a:srgbClr val="000080"/>
              </a:solidFill>
              <a:latin typeface="Verdana" pitchFamily="34" charset="0"/>
              <a:ea typeface="+mn-ea"/>
              <a:cs typeface="+mn-cs"/>
            </a:rPr>
            <a:t>local authority or health board </a:t>
          </a:r>
          <a:r>
            <a:rPr lang="en-GB" sz="800">
              <a:solidFill>
                <a:srgbClr val="000080"/>
              </a:solidFill>
              <a:latin typeface="Verdana" pitchFamily="34" charset="0"/>
            </a:rPr>
            <a:t>estimates overlap with the Wales confidence intervals, it can be assumed that the estimates are not statistically significantly different. In the absence of confidence intervals for Wales, the Wales line can be used as a proxy.</a:t>
          </a:r>
        </a:p>
      </xdr:txBody>
    </xdr:sp>
    <xdr:clientData/>
  </xdr:twoCellAnchor>
  <xdr:twoCellAnchor editAs="oneCell">
    <xdr:from>
      <xdr:col>10</xdr:col>
      <xdr:colOff>209550</xdr:colOff>
      <xdr:row>3</xdr:row>
      <xdr:rowOff>9525</xdr:rowOff>
    </xdr:from>
    <xdr:to>
      <xdr:col>12</xdr:col>
      <xdr:colOff>647700</xdr:colOff>
      <xdr:row>4</xdr:row>
      <xdr:rowOff>76200</xdr:rowOff>
    </xdr:to>
    <xdr:pic>
      <xdr:nvPicPr>
        <xdr:cNvPr id="7" name="Picture 6" descr="Back_to_contents.jpg">
          <a:hlinkClick xmlns:r="http://schemas.openxmlformats.org/officeDocument/2006/relationships" r:id="rId3" tooltip="Back to contents"/>
        </xdr:cNvPr>
        <xdr:cNvPicPr>
          <a:picLocks noChangeAspect="1"/>
        </xdr:cNvPicPr>
      </xdr:nvPicPr>
      <xdr:blipFill>
        <a:blip xmlns:r="http://schemas.openxmlformats.org/officeDocument/2006/relationships" r:embed="rId4" cstate="print"/>
        <a:stretch>
          <a:fillRect/>
        </a:stretch>
      </xdr:blipFill>
      <xdr:spPr>
        <a:xfrm>
          <a:off x="4829175" y="523875"/>
          <a:ext cx="1190625" cy="257175"/>
        </a:xfrm>
        <a:prstGeom prst="roundRect">
          <a:avLst>
            <a:gd name="adj" fmla="val 8594"/>
          </a:avLst>
        </a:prstGeom>
        <a:solidFill>
          <a:srgbClr val="FFFFFF">
            <a:shade val="85000"/>
          </a:srgbClr>
        </a:solidFill>
        <a:ln>
          <a:noFill/>
        </a:ln>
        <a:effectLst/>
      </xdr:spPr>
    </xdr:pic>
    <xdr:clientData/>
  </xdr:twoCellAnchor>
  <mc:AlternateContent xmlns:mc="http://schemas.openxmlformats.org/markup-compatibility/2006">
    <mc:Choice xmlns:a14="http://schemas.microsoft.com/office/drawing/2010/main" Requires="a14">
      <xdr:twoCellAnchor editAs="oneCell">
        <xdr:from>
          <xdr:col>1</xdr:col>
          <xdr:colOff>66675</xdr:colOff>
          <xdr:row>11</xdr:row>
          <xdr:rowOff>238125</xdr:rowOff>
        </xdr:from>
        <xdr:to>
          <xdr:col>3</xdr:col>
          <xdr:colOff>600075</xdr:colOff>
          <xdr:row>31</xdr:row>
          <xdr:rowOff>19050</xdr:rowOff>
        </xdr:to>
        <xdr:sp macro="" textlink="">
          <xdr:nvSpPr>
            <xdr:cNvPr id="8193" name="List Box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xdr:row>
          <xdr:rowOff>333375</xdr:rowOff>
        </xdr:from>
        <xdr:to>
          <xdr:col>3</xdr:col>
          <xdr:colOff>485775</xdr:colOff>
          <xdr:row>10</xdr:row>
          <xdr:rowOff>9525</xdr:rowOff>
        </xdr:to>
        <xdr:sp macro="" textlink="">
          <xdr:nvSpPr>
            <xdr:cNvPr id="8194" name="List Box 2"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xdr:row>
          <xdr:rowOff>133350</xdr:rowOff>
        </xdr:from>
        <xdr:to>
          <xdr:col>3</xdr:col>
          <xdr:colOff>38100</xdr:colOff>
          <xdr:row>11</xdr:row>
          <xdr:rowOff>114300</xdr:rowOff>
        </xdr:to>
        <xdr:sp macro="" textlink="">
          <xdr:nvSpPr>
            <xdr:cNvPr id="8195" name="List Box 3" hidden="1">
              <a:extLst>
                <a:ext uri="{63B3BB69-23CF-44E3-9099-C40C66FF867C}">
                  <a14:compatExt spid="_x0000_s8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0.99097</cdr:x>
      <cdr:y>0.09845</cdr:y>
    </cdr:to>
    <cdr:sp macro="" textlink="Controls!$I$51">
      <cdr:nvSpPr>
        <cdr:cNvPr id="3" name="TextBox 3"/>
        <cdr:cNvSpPr txBox="1"/>
      </cdr:nvSpPr>
      <cdr:spPr>
        <a:xfrm xmlns:a="http://schemas.openxmlformats.org/drawingml/2006/main">
          <a:off x="0" y="0"/>
          <a:ext cx="5229224" cy="40228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95ED19B6-05BB-4B2D-BDBA-EA25AF72B767}" type="TxLink">
            <a:rPr lang="en-US" sz="900" b="1" i="0" u="none" strike="noStrike">
              <a:solidFill>
                <a:srgbClr val="000000"/>
              </a:solidFill>
              <a:latin typeface="Verdana" pitchFamily="34" charset="0"/>
            </a:rPr>
            <a:pPr/>
            <a:t>Age-standardised percentage of adults reporting to be overweight or obese, all persons, Betsi Cadwaladr UHB and Wales</a:t>
          </a:fld>
          <a:endParaRPr lang="en-GB" sz="900" b="1">
            <a:latin typeface="Verdana" pitchFamily="34" charset="0"/>
          </a:endParaRPr>
        </a:p>
      </cdr:txBody>
    </cdr:sp>
  </cdr:relSizeAnchor>
  <cdr:relSizeAnchor xmlns:cdr="http://schemas.openxmlformats.org/drawingml/2006/chartDrawing">
    <cdr:from>
      <cdr:x>0</cdr:x>
      <cdr:y>0.08031</cdr:y>
    </cdr:from>
    <cdr:to>
      <cdr:x>0.96712</cdr:x>
      <cdr:y>0.14249</cdr:y>
    </cdr:to>
    <cdr:sp macro="" textlink="">
      <cdr:nvSpPr>
        <cdr:cNvPr id="4" name="TextBox 3"/>
        <cdr:cNvSpPr txBox="1"/>
      </cdr:nvSpPr>
      <cdr:spPr>
        <a:xfrm xmlns:a="http://schemas.openxmlformats.org/drawingml/2006/main">
          <a:off x="0" y="295275"/>
          <a:ext cx="4762500" cy="2286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i="0" u="none" strike="noStrike">
              <a:solidFill>
                <a:srgbClr val="000000"/>
              </a:solidFill>
              <a:latin typeface="Verdana" pitchFamily="34" charset="0"/>
            </a:rPr>
            <a:t>Produced by Public Health</a:t>
          </a:r>
          <a:r>
            <a:rPr lang="en-US" sz="800" b="0" i="0" u="none" strike="noStrike" baseline="0">
              <a:solidFill>
                <a:srgbClr val="000000"/>
              </a:solidFill>
              <a:latin typeface="Verdana" pitchFamily="34" charset="0"/>
            </a:rPr>
            <a:t> Wales Observatory, using Welsh Health Survey (WG)</a:t>
          </a:r>
          <a:endParaRPr lang="en-GB" sz="800" b="0">
            <a:latin typeface="Verdana" pitchFamily="34" charset="0"/>
          </a:endParaRPr>
        </a:p>
      </cdr:txBody>
    </cdr:sp>
  </cdr:relSizeAnchor>
  <cdr:relSizeAnchor xmlns:cdr="http://schemas.openxmlformats.org/drawingml/2006/chartDrawing">
    <cdr:from>
      <cdr:x>0.21183</cdr:x>
      <cdr:y>0.13495</cdr:y>
    </cdr:from>
    <cdr:to>
      <cdr:x>0.51985</cdr:x>
      <cdr:y>0.18425</cdr:y>
    </cdr:to>
    <cdr:grpSp>
      <cdr:nvGrpSpPr>
        <cdr:cNvPr id="5" name="Group 4"/>
        <cdr:cNvGrpSpPr/>
      </cdr:nvGrpSpPr>
      <cdr:grpSpPr>
        <a:xfrm xmlns:a="http://schemas.openxmlformats.org/drawingml/2006/main">
          <a:off x="1117795" y="551436"/>
          <a:ext cx="1625375" cy="201451"/>
          <a:chOff x="0" y="0"/>
          <a:chExt cx="1624019" cy="201492"/>
        </a:xfrm>
      </cdr:grpSpPr>
      <cdr:sp macro="" textlink="">
        <cdr:nvSpPr>
          <cdr:cNvPr id="6" name="TextBox 1"/>
          <cdr:cNvSpPr txBox="1"/>
        </cdr:nvSpPr>
        <cdr:spPr>
          <a:xfrm xmlns:a="http://schemas.openxmlformats.org/drawingml/2006/main">
            <a:off x="0" y="0"/>
            <a:ext cx="1624019" cy="18203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 interval</a:t>
            </a:r>
            <a:endParaRPr lang="en-GB" sz="900" b="0">
              <a:latin typeface="Verdana" pitchFamily="34" charset="0"/>
            </a:endParaRPr>
          </a:p>
        </cdr:txBody>
      </cdr:sp>
      <cdr:grpSp>
        <cdr:nvGrpSpPr>
          <cdr:cNvPr id="7" name="Group 6"/>
          <cdr:cNvGrpSpPr/>
        </cdr:nvGrpSpPr>
        <cdr:grpSpPr>
          <a:xfrm xmlns:a="http://schemas.openxmlformats.org/drawingml/2006/main">
            <a:off x="6889" y="22679"/>
            <a:ext cx="54429" cy="178813"/>
            <a:chOff x="6890" y="22679"/>
            <a:chExt cx="54428" cy="178812"/>
          </a:xfrm>
        </cdr:grpSpPr>
        <cdr:cxnSp macro="">
          <cdr:nvCxnSpPr>
            <cdr:cNvPr id="8" name="Straight Connector 7"/>
            <cdr:cNvCxnSpPr/>
          </cdr:nvCxnSpPr>
          <cdr:spPr>
            <a:xfrm xmlns:a="http://schemas.openxmlformats.org/drawingml/2006/main">
              <a:off x="34104" y="22679"/>
              <a:ext cx="0" cy="17689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cdr:cNvCxnSpPr/>
          </cdr:nvCxnSpPr>
          <cdr:spPr>
            <a:xfrm xmlns:a="http://schemas.openxmlformats.org/drawingml/2006/main">
              <a:off x="6890" y="27214"/>
              <a:ext cx="54428"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cdr:cNvCxnSpPr/>
          </cdr:nvCxnSpPr>
          <cdr:spPr>
            <a:xfrm xmlns:a="http://schemas.openxmlformats.org/drawingml/2006/main">
              <a:off x="6890" y="201491"/>
              <a:ext cx="54428"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428625</xdr:colOff>
      <xdr:row>5</xdr:row>
      <xdr:rowOff>133350</xdr:rowOff>
    </xdr:to>
    <xdr:pic>
      <xdr:nvPicPr>
        <xdr:cNvPr id="2" name="Picture 2" descr="PHW Observatory RGB"/>
        <xdr:cNvPicPr>
          <a:picLocks noChangeAspect="1" noChangeArrowheads="1"/>
        </xdr:cNvPicPr>
      </xdr:nvPicPr>
      <xdr:blipFill>
        <a:blip xmlns:r="http://schemas.openxmlformats.org/officeDocument/2006/relationships" r:embed="rId1" cstate="print"/>
        <a:srcRect r="16850"/>
        <a:stretch>
          <a:fillRect/>
        </a:stretch>
      </xdr:blipFill>
      <xdr:spPr bwMode="auto">
        <a:xfrm>
          <a:off x="180975" y="161925"/>
          <a:ext cx="2867025" cy="781050"/>
        </a:xfrm>
        <a:prstGeom prst="rect">
          <a:avLst/>
        </a:prstGeom>
        <a:noFill/>
        <a:ln w="9525">
          <a:noFill/>
          <a:miter lim="800000"/>
          <a:headEnd/>
          <a:tailEnd/>
        </a:ln>
      </xdr:spPr>
    </xdr:pic>
    <xdr:clientData/>
  </xdr:twoCellAnchor>
  <xdr:twoCellAnchor editAs="oneCell">
    <xdr:from>
      <xdr:col>13</xdr:col>
      <xdr:colOff>0</xdr:colOff>
      <xdr:row>3</xdr:row>
      <xdr:rowOff>0</xdr:rowOff>
    </xdr:from>
    <xdr:to>
      <xdr:col>19</xdr:col>
      <xdr:colOff>66675</xdr:colOff>
      <xdr:row>22</xdr:row>
      <xdr:rowOff>142875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96175" y="485775"/>
          <a:ext cx="3724275" cy="3219450"/>
        </a:xfrm>
        <a:prstGeom prst="rect">
          <a:avLst/>
        </a:prstGeom>
        <a:noFill/>
        <a:ln w="9525">
          <a:noFill/>
          <a:miter lim="800000"/>
          <a:headEnd/>
          <a:tailEnd/>
        </a:ln>
      </xdr:spPr>
    </xdr:pic>
    <xdr:clientData/>
  </xdr:twoCellAnchor>
  <xdr:twoCellAnchor editAs="oneCell">
    <xdr:from>
      <xdr:col>13</xdr:col>
      <xdr:colOff>0</xdr:colOff>
      <xdr:row>26</xdr:row>
      <xdr:rowOff>0</xdr:rowOff>
    </xdr:from>
    <xdr:to>
      <xdr:col>19</xdr:col>
      <xdr:colOff>47625</xdr:colOff>
      <xdr:row>41</xdr:row>
      <xdr:rowOff>133350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496175" y="4210050"/>
          <a:ext cx="3705225" cy="2562225"/>
        </a:xfrm>
        <a:prstGeom prst="rect">
          <a:avLst/>
        </a:prstGeom>
        <a:noFill/>
        <a:ln w="9525">
          <a:noFill/>
          <a:miter lim="800000"/>
          <a:headEnd/>
          <a:tailEnd/>
        </a:ln>
      </xdr:spPr>
    </xdr:pic>
    <xdr:clientData/>
  </xdr:twoCellAnchor>
  <xdr:twoCellAnchor editAs="oneCell">
    <xdr:from>
      <xdr:col>8</xdr:col>
      <xdr:colOff>457200</xdr:colOff>
      <xdr:row>2</xdr:row>
      <xdr:rowOff>28575</xdr:rowOff>
    </xdr:from>
    <xdr:to>
      <xdr:col>10</xdr:col>
      <xdr:colOff>428625</xdr:colOff>
      <xdr:row>3</xdr:row>
      <xdr:rowOff>123825</xdr:rowOff>
    </xdr:to>
    <xdr:pic>
      <xdr:nvPicPr>
        <xdr:cNvPr id="6" name="Picture 5" descr="Back_to_contents.jpg">
          <a:hlinkClick xmlns:r="http://schemas.openxmlformats.org/officeDocument/2006/relationships" r:id="rId4" tooltip="Back to contents"/>
        </xdr:cNvPr>
        <xdr:cNvPicPr>
          <a:picLocks noChangeAspect="1"/>
        </xdr:cNvPicPr>
      </xdr:nvPicPr>
      <xdr:blipFill>
        <a:blip xmlns:r="http://schemas.openxmlformats.org/officeDocument/2006/relationships" r:embed="rId5" cstate="print"/>
        <a:stretch>
          <a:fillRect/>
        </a:stretch>
      </xdr:blipFill>
      <xdr:spPr>
        <a:xfrm>
          <a:off x="4905375" y="352425"/>
          <a:ext cx="1190625" cy="257175"/>
        </a:xfrm>
        <a:prstGeom prst="roundRect">
          <a:avLst>
            <a:gd name="adj" fmla="val 8594"/>
          </a:avLst>
        </a:prstGeom>
        <a:solidFill>
          <a:srgbClr val="FFFFFF">
            <a:shade val="85000"/>
          </a:srgbClr>
        </a:solidFill>
        <a:ln>
          <a:noFill/>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19050</xdr:colOff>
      <xdr:row>2</xdr:row>
      <xdr:rowOff>66675</xdr:rowOff>
    </xdr:from>
    <xdr:to>
      <xdr:col>5</xdr:col>
      <xdr:colOff>1209675</xdr:colOff>
      <xdr:row>3</xdr:row>
      <xdr:rowOff>133350</xdr:rowOff>
    </xdr:to>
    <xdr:pic>
      <xdr:nvPicPr>
        <xdr:cNvPr id="3" name="Picture 2"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7658100" y="504825"/>
          <a:ext cx="1190625" cy="257175"/>
        </a:xfrm>
        <a:prstGeom prst="roundRect">
          <a:avLst>
            <a:gd name="adj" fmla="val 8594"/>
          </a:avLst>
        </a:prstGeom>
        <a:solidFill>
          <a:srgbClr val="FFFFFF">
            <a:shade val="85000"/>
          </a:srgbClr>
        </a:solidFill>
        <a:ln>
          <a:noFill/>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wales.gov.uk/statistics-and-research/welsh-health-survey/?lang=en" TargetMode="External"/><Relationship Id="rId7" Type="http://schemas.openxmlformats.org/officeDocument/2006/relationships/printerSettings" Target="../printerSettings/printerSettings4.bin"/><Relationship Id="rId2" Type="http://schemas.openxmlformats.org/officeDocument/2006/relationships/hyperlink" Target="http://www3.interscience.wiley.com/journal/117981349/abstract?CRETRY=1&amp;SRETRY=0" TargetMode="External"/><Relationship Id="rId1" Type="http://schemas.openxmlformats.org/officeDocument/2006/relationships/hyperlink" Target="mailto:publichealthwalesobservatory@wales.nhs.uk" TargetMode="External"/><Relationship Id="rId6" Type="http://schemas.openxmlformats.org/officeDocument/2006/relationships/hyperlink" Target="http://www.wales.nhs.uk/sitesplus/922/page/74113" TargetMode="External"/><Relationship Id="rId5" Type="http://schemas.openxmlformats.org/officeDocument/2006/relationships/hyperlink" Target="http://www.wales.nhs.uk/sitesplus/922/page/74113" TargetMode="External"/><Relationship Id="rId4" Type="http://schemas.openxmlformats.org/officeDocument/2006/relationships/hyperlink" Target="http://www.ons.gov.uk/ons/guide-method/user-guidance/health-and-life-events/revised-european-standard-population-2013--2013-esp-/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file:///C:\Users\Trend%20by%20sex\20140109_BMI25+trendBySexWHSdata__HC_v0b.xlsx"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file:///C:\Users\Trend%20by%20sex\20140109_BMI30+trendBySexWHSdata__HC_v0a.xlsx"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file:///C:\Users\Trend%20by%20sex\20140109_BMI25+trendBySexWHSdata__HC_v0b.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showRowColHeaders="0" tabSelected="1" zoomScaleNormal="100" workbookViewId="0"/>
  </sheetViews>
  <sheetFormatPr defaultRowHeight="15" x14ac:dyDescent="0.25"/>
  <sheetData/>
  <pageMargins left="0.39370078740157483" right="0.39370078740157483" top="0.74803149606299213" bottom="0.74803149606299213" header="0.31496062992125984" footer="0.31496062992125984"/>
  <pageSetup paperSize="9" scale="94" orientation="portrait" r:id="rId1"/>
  <headerFooter>
    <oddHeader>&amp;L&amp;8Author: Hugo Cosh, Public Health Wales Observatory&amp;R&amp;8Date created: 10/07/2014</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B1:M36"/>
  <sheetViews>
    <sheetView showGridLines="0" showRowColHeaders="0" zoomScaleNormal="100" workbookViewId="0"/>
  </sheetViews>
  <sheetFormatPr defaultRowHeight="15" x14ac:dyDescent="0.25"/>
  <cols>
    <col min="1" max="1" width="2.5703125" customWidth="1"/>
    <col min="2" max="2" width="3" customWidth="1"/>
    <col min="5" max="5" width="1.140625" customWidth="1"/>
    <col min="6" max="6" width="2.42578125" customWidth="1"/>
    <col min="7" max="7" width="17.28515625" customWidth="1"/>
    <col min="8" max="8" width="6.42578125" customWidth="1"/>
    <col min="9" max="9" width="7.5703125" customWidth="1"/>
    <col min="10" max="10" width="10.5703125" customWidth="1"/>
    <col min="11" max="11" width="9.7109375" customWidth="1"/>
    <col min="12" max="12" width="1.5703125" customWidth="1"/>
    <col min="13" max="13" width="12.28515625" customWidth="1"/>
    <col min="14" max="17" width="14.28515625" customWidth="1"/>
  </cols>
  <sheetData>
    <row r="1" spans="2:13" ht="10.5" customHeight="1" x14ac:dyDescent="0.25"/>
    <row r="4" spans="2:13" x14ac:dyDescent="0.25">
      <c r="K4" s="112"/>
    </row>
    <row r="5" spans="2:13" x14ac:dyDescent="0.25">
      <c r="K5" s="112"/>
    </row>
    <row r="6" spans="2:13" ht="10.5" customHeight="1" x14ac:dyDescent="0.25"/>
    <row r="7" spans="2:13" ht="21.75" customHeight="1" x14ac:dyDescent="0.25"/>
    <row r="8" spans="2:13" ht="26.25" customHeight="1" x14ac:dyDescent="0.25">
      <c r="B8" s="150"/>
      <c r="C8" s="150"/>
      <c r="D8" s="151" t="s">
        <v>2100</v>
      </c>
      <c r="E8" s="150"/>
      <c r="F8" s="12"/>
      <c r="G8" s="159" t="str">
        <f>Controls!I52</f>
        <v>Percentage of adults reporting to be overweight or obese, all persons, Betsi Cadwaladr UHB and Wales</v>
      </c>
      <c r="H8" s="159"/>
      <c r="I8" s="159"/>
      <c r="J8" s="159"/>
      <c r="K8" s="159"/>
      <c r="L8" s="159"/>
      <c r="M8" s="159"/>
    </row>
    <row r="9" spans="2:13" ht="4.5" customHeight="1" x14ac:dyDescent="0.25">
      <c r="B9" s="150"/>
      <c r="C9" s="150"/>
      <c r="D9" s="150"/>
      <c r="E9" s="150"/>
      <c r="F9" s="12"/>
      <c r="G9" s="104"/>
      <c r="H9" s="104"/>
      <c r="I9" s="104"/>
      <c r="J9" s="104"/>
      <c r="K9" s="104"/>
      <c r="L9" s="104"/>
      <c r="M9" s="104"/>
    </row>
    <row r="10" spans="2:13" ht="17.25" customHeight="1" x14ac:dyDescent="0.25">
      <c r="B10" s="150"/>
      <c r="C10" s="150"/>
      <c r="D10" s="150"/>
      <c r="E10" s="150"/>
      <c r="F10" s="12"/>
      <c r="G10" s="98"/>
      <c r="H10" s="157" t="s">
        <v>2046</v>
      </c>
      <c r="I10" s="157"/>
      <c r="J10" s="157"/>
      <c r="K10" s="157"/>
      <c r="L10" s="102"/>
      <c r="M10" s="158" t="s">
        <v>2052</v>
      </c>
    </row>
    <row r="11" spans="2:13" ht="33.75" x14ac:dyDescent="0.25">
      <c r="B11" s="150"/>
      <c r="C11" s="150"/>
      <c r="D11" s="150"/>
      <c r="E11" s="150"/>
      <c r="F11" s="12"/>
      <c r="G11" s="98"/>
      <c r="H11" s="156" t="s">
        <v>2053</v>
      </c>
      <c r="I11" s="156"/>
      <c r="J11" s="108" t="s">
        <v>2045</v>
      </c>
      <c r="K11" s="109" t="s">
        <v>2054</v>
      </c>
      <c r="L11" s="103"/>
      <c r="M11" s="158"/>
    </row>
    <row r="12" spans="2:13" ht="24.75" customHeight="1" x14ac:dyDescent="0.25">
      <c r="B12" s="150"/>
      <c r="C12" s="150"/>
      <c r="D12" s="150"/>
      <c r="E12" s="150"/>
      <c r="F12" s="12"/>
      <c r="G12" s="99" t="str">
        <f>Controls!I50</f>
        <v>Betsi Cadwaladr UHB</v>
      </c>
      <c r="H12" s="100"/>
      <c r="I12" s="100"/>
      <c r="J12" s="100"/>
      <c r="K12" s="98"/>
      <c r="L12" s="98"/>
      <c r="M12" s="98"/>
    </row>
    <row r="13" spans="2:13" x14ac:dyDescent="0.25">
      <c r="B13" s="150"/>
      <c r="C13" s="150"/>
      <c r="D13" s="150"/>
      <c r="E13" s="150"/>
      <c r="F13" s="12"/>
      <c r="G13" s="94" t="s">
        <v>2033</v>
      </c>
      <c r="H13" s="119">
        <f>Controls!M29</f>
        <v>52.906770000000002</v>
      </c>
      <c r="I13" s="95" t="str">
        <f>"(" &amp;ROUND(Controls!N29,0)&amp;"-"&amp;ROUND(Controls!O29,0)&amp; ")"</f>
        <v>(52-54)</v>
      </c>
      <c r="J13" s="110">
        <f>Controls!L29</f>
        <v>53.343789999999998</v>
      </c>
      <c r="K13" s="110">
        <f>Controls!K29</f>
        <v>5.2200096047849298</v>
      </c>
      <c r="L13" s="97"/>
      <c r="M13" s="111">
        <f>Controls!J29</f>
        <v>7788</v>
      </c>
    </row>
    <row r="14" spans="2:13" x14ac:dyDescent="0.25">
      <c r="B14" s="150"/>
      <c r="C14" s="150"/>
      <c r="D14" s="150"/>
      <c r="E14" s="150"/>
      <c r="F14" s="12"/>
      <c r="G14" s="94" t="s">
        <v>2034</v>
      </c>
      <c r="H14" s="119">
        <f>Controls!M30</f>
        <v>52.148419999999994</v>
      </c>
      <c r="I14" s="95" t="str">
        <f>"(" &amp;ROUND(Controls!N30,0)&amp;"-"&amp;ROUND(Controls!O30,0)&amp; ")"</f>
        <v>(51-53)</v>
      </c>
      <c r="J14" s="110">
        <f>Controls!L30</f>
        <v>52.458320000000001</v>
      </c>
      <c r="K14" s="110">
        <f>Controls!K30</f>
        <v>5.7449766722125908</v>
      </c>
      <c r="L14" s="97"/>
      <c r="M14" s="111">
        <f>Controls!J30</f>
        <v>7454</v>
      </c>
    </row>
    <row r="15" spans="2:13" x14ac:dyDescent="0.25">
      <c r="B15" s="150"/>
      <c r="C15" s="150"/>
      <c r="D15" s="150"/>
      <c r="E15" s="150"/>
      <c r="F15" s="12"/>
      <c r="G15" s="94" t="s">
        <v>2035</v>
      </c>
      <c r="H15" s="119">
        <f>Controls!M31</f>
        <v>52.792439999999999</v>
      </c>
      <c r="I15" s="95" t="str">
        <f>"(" &amp;ROUND(Controls!N31,0)&amp;"-"&amp;ROUND(Controls!O31,0)&amp; ")"</f>
        <v>(51-54)</v>
      </c>
      <c r="J15" s="110">
        <f>Controls!L31</f>
        <v>52.989679999999993</v>
      </c>
      <c r="K15" s="110">
        <f>Controls!K31</f>
        <v>7.2743112945530726</v>
      </c>
      <c r="L15" s="97"/>
      <c r="M15" s="111">
        <f>Controls!J31</f>
        <v>6994</v>
      </c>
    </row>
    <row r="16" spans="2:13" x14ac:dyDescent="0.25">
      <c r="B16" s="150"/>
      <c r="C16" s="150"/>
      <c r="D16" s="150"/>
      <c r="E16" s="150"/>
      <c r="F16" s="12"/>
      <c r="G16" s="94" t="s">
        <v>2036</v>
      </c>
      <c r="H16" s="119">
        <f>Controls!M32</f>
        <v>54.385069999999999</v>
      </c>
      <c r="I16" s="95" t="str">
        <f>"(" &amp;ROUND(Controls!N32,0)&amp;"-"&amp;ROUND(Controls!O32,0)&amp; ")"</f>
        <v>(53-56)</v>
      </c>
      <c r="J16" s="110">
        <f>Controls!L32</f>
        <v>54.88503</v>
      </c>
      <c r="K16" s="110">
        <f>Controls!K32</f>
        <v>8.1591942705675535</v>
      </c>
      <c r="L16" s="97"/>
      <c r="M16" s="111">
        <f>Controls!J32</f>
        <v>7198</v>
      </c>
    </row>
    <row r="17" spans="2:13" x14ac:dyDescent="0.25">
      <c r="B17" s="150"/>
      <c r="C17" s="150"/>
      <c r="D17" s="150"/>
      <c r="E17" s="150"/>
      <c r="F17" s="12"/>
      <c r="G17" s="94" t="s">
        <v>2037</v>
      </c>
      <c r="H17" s="119">
        <f>Controls!M33</f>
        <v>54.345600000000005</v>
      </c>
      <c r="I17" s="95" t="str">
        <f>"(" &amp;ROUND(Controls!N33,0)&amp;"-"&amp;ROUND(Controls!O33,0)&amp; ")"</f>
        <v>(53-56)</v>
      </c>
      <c r="J17" s="110">
        <f>Controls!L33</f>
        <v>54.947959999999995</v>
      </c>
      <c r="K17" s="110">
        <f>Controls!K33</f>
        <v>8.2574381281786788</v>
      </c>
      <c r="L17" s="97"/>
      <c r="M17" s="111">
        <f>Controls!J33</f>
        <v>8046</v>
      </c>
    </row>
    <row r="18" spans="2:13" x14ac:dyDescent="0.25">
      <c r="B18" s="150"/>
      <c r="C18" s="150"/>
      <c r="D18" s="150"/>
      <c r="E18" s="150"/>
      <c r="F18" s="12"/>
      <c r="G18" s="94" t="s">
        <v>2038</v>
      </c>
      <c r="H18" s="119">
        <f>Controls!M34</f>
        <v>54.773039999999995</v>
      </c>
      <c r="I18" s="95" t="str">
        <f>"(" &amp;ROUND(Controls!N34,0)&amp;"-"&amp;ROUND(Controls!O34,0)&amp; ")"</f>
        <v>(54-56)</v>
      </c>
      <c r="J18" s="110">
        <f>Controls!L34</f>
        <v>55.234539999999996</v>
      </c>
      <c r="K18" s="110">
        <f>Controls!K34</f>
        <v>8.9292747966408506</v>
      </c>
      <c r="L18" s="97"/>
      <c r="M18" s="111">
        <f>Controls!J34</f>
        <v>8321</v>
      </c>
    </row>
    <row r="19" spans="2:13" x14ac:dyDescent="0.25">
      <c r="B19" s="150"/>
      <c r="C19" s="150"/>
      <c r="D19" s="150"/>
      <c r="E19" s="150"/>
      <c r="F19" s="12"/>
      <c r="G19" s="94" t="s">
        <v>2039</v>
      </c>
      <c r="H19" s="119">
        <f>Controls!M35</f>
        <v>55.047630000000005</v>
      </c>
      <c r="I19" s="95" t="str">
        <f>"(" &amp;ROUND(Controls!N35,0)&amp;"-"&amp;ROUND(Controls!O35,0)&amp; ")"</f>
        <v>(54-56)</v>
      </c>
      <c r="J19" s="110">
        <f>Controls!L35</f>
        <v>55.453129999999994</v>
      </c>
      <c r="K19" s="110">
        <f>Controls!K35</f>
        <v>8.6563551217846406</v>
      </c>
      <c r="L19" s="97"/>
      <c r="M19" s="111">
        <f>Controls!J35</f>
        <v>8292</v>
      </c>
    </row>
    <row r="20" spans="2:13" x14ac:dyDescent="0.25">
      <c r="B20" s="150"/>
      <c r="C20" s="150"/>
      <c r="D20" s="150"/>
      <c r="E20" s="150"/>
      <c r="F20" s="12"/>
      <c r="G20" s="94" t="s">
        <v>2040</v>
      </c>
      <c r="H20" s="119">
        <f>Controls!M36</f>
        <v>56.082580000000007</v>
      </c>
      <c r="I20" s="95" t="str">
        <f>"(" &amp;ROUND(Controls!N36,0)&amp;"-"&amp;ROUND(Controls!O36,0)&amp; ")"</f>
        <v>(55-57)</v>
      </c>
      <c r="J20" s="110">
        <f>Controls!L36</f>
        <v>56.370690000000003</v>
      </c>
      <c r="K20" s="110">
        <f>Controls!K36</f>
        <v>8.5233869167224832</v>
      </c>
      <c r="L20" s="97"/>
      <c r="M20" s="111">
        <f>Controls!J36</f>
        <v>8263</v>
      </c>
    </row>
    <row r="21" spans="2:13" ht="8.25" customHeight="1" x14ac:dyDescent="0.25">
      <c r="B21" s="150"/>
      <c r="C21" s="150"/>
      <c r="D21" s="150"/>
      <c r="E21" s="150"/>
      <c r="F21" s="12"/>
      <c r="G21" s="93"/>
      <c r="H21" s="119"/>
      <c r="I21" s="95"/>
      <c r="J21" s="110"/>
      <c r="K21" s="110"/>
      <c r="L21" s="97"/>
      <c r="M21" s="111"/>
    </row>
    <row r="22" spans="2:13" ht="14.25" customHeight="1" x14ac:dyDescent="0.25">
      <c r="B22" s="150"/>
      <c r="C22" s="150"/>
      <c r="D22" s="150"/>
      <c r="E22" s="150"/>
      <c r="F22" s="12"/>
      <c r="G22" s="101" t="s">
        <v>1934</v>
      </c>
      <c r="H22" s="119"/>
      <c r="I22" s="95"/>
      <c r="J22" s="110"/>
      <c r="K22" s="110"/>
      <c r="L22" s="97"/>
      <c r="M22" s="111"/>
    </row>
    <row r="23" spans="2:13" x14ac:dyDescent="0.25">
      <c r="B23" s="150"/>
      <c r="C23" s="150"/>
      <c r="D23" s="150"/>
      <c r="E23" s="150"/>
      <c r="F23" s="12"/>
      <c r="G23" s="94" t="s">
        <v>2033</v>
      </c>
      <c r="H23" s="119">
        <f>Controls!M39</f>
        <v>54.446490000000004</v>
      </c>
      <c r="I23" s="95" t="str">
        <f>"(" &amp;ROUND(Controls!N39,0)&amp;"-"&amp;ROUND(Controls!O39,0)&amp; ")"</f>
        <v>(54-55)</v>
      </c>
      <c r="J23" s="110">
        <f>Controls!L39</f>
        <v>54.145679999999999</v>
      </c>
      <c r="K23" s="110">
        <f>Controls!K39</f>
        <v>5.3841585995731913</v>
      </c>
      <c r="L23" s="97"/>
      <c r="M23" s="111">
        <f>Controls!J39</f>
        <v>32333</v>
      </c>
    </row>
    <row r="24" spans="2:13" x14ac:dyDescent="0.25">
      <c r="B24" s="150"/>
      <c r="C24" s="150"/>
      <c r="D24" s="150"/>
      <c r="E24" s="150"/>
      <c r="F24" s="12"/>
      <c r="G24" s="94" t="s">
        <v>2034</v>
      </c>
      <c r="H24" s="119">
        <f>Controls!M40</f>
        <v>55.402059999999999</v>
      </c>
      <c r="I24" s="95" t="str">
        <f>"(" &amp;ROUND(Controls!N40,0)&amp;"-"&amp;ROUND(Controls!O40,0)&amp; ")"</f>
        <v>(55-56)</v>
      </c>
      <c r="J24" s="110">
        <f>Controls!L40</f>
        <v>55.111600000000003</v>
      </c>
      <c r="K24" s="110">
        <f>Controls!K40</f>
        <v>5.7897824653922205</v>
      </c>
      <c r="L24" s="97"/>
      <c r="M24" s="111">
        <f>Controls!J40</f>
        <v>30340</v>
      </c>
    </row>
    <row r="25" spans="2:13" x14ac:dyDescent="0.25">
      <c r="B25" s="150"/>
      <c r="C25" s="150"/>
      <c r="D25" s="150"/>
      <c r="E25" s="150"/>
      <c r="F25" s="12"/>
      <c r="G25" s="94" t="s">
        <v>2035</v>
      </c>
      <c r="H25" s="119">
        <f>Controls!M41</f>
        <v>56.407220000000002</v>
      </c>
      <c r="I25" s="95" t="str">
        <f>"(" &amp;ROUND(Controls!N41,0)&amp;"-"&amp;ROUND(Controls!O41,0)&amp; ")"</f>
        <v>(56-57)</v>
      </c>
      <c r="J25" s="110">
        <f>Controls!L41</f>
        <v>56.162860000000002</v>
      </c>
      <c r="K25" s="110">
        <f>Controls!K41</f>
        <v>7.3116008787470763</v>
      </c>
      <c r="L25" s="97"/>
      <c r="M25" s="111">
        <f>Controls!J41</f>
        <v>28222</v>
      </c>
    </row>
    <row r="26" spans="2:13" x14ac:dyDescent="0.25">
      <c r="B26" s="150"/>
      <c r="C26" s="150"/>
      <c r="D26" s="150"/>
      <c r="E26" s="150"/>
      <c r="F26" s="12"/>
      <c r="G26" s="94" t="s">
        <v>2036</v>
      </c>
      <c r="H26" s="119">
        <f>Controls!M42</f>
        <v>57.22343</v>
      </c>
      <c r="I26" s="95" t="str">
        <f>"(" &amp;ROUND(Controls!N42,0)&amp;"-"&amp;ROUND(Controls!O42,0)&amp; ")"</f>
        <v>(57-58)</v>
      </c>
      <c r="J26" s="110">
        <f>Controls!L42</f>
        <v>56.974610000000006</v>
      </c>
      <c r="K26" s="110">
        <f>Controls!K42</f>
        <v>8.320455380095483</v>
      </c>
      <c r="L26" s="97"/>
      <c r="M26" s="111">
        <f>Controls!J42</f>
        <v>27230</v>
      </c>
    </row>
    <row r="27" spans="2:13" x14ac:dyDescent="0.25">
      <c r="B27" s="150"/>
      <c r="C27" s="150"/>
      <c r="D27" s="150"/>
      <c r="E27" s="150"/>
      <c r="F27" s="12"/>
      <c r="G27" s="94" t="s">
        <v>2037</v>
      </c>
      <c r="H27" s="119">
        <f>Controls!M43</f>
        <v>57.509600000000006</v>
      </c>
      <c r="I27" s="95" t="str">
        <f>"(" &amp;ROUND(Controls!N43,0)&amp;"-"&amp;ROUND(Controls!O43,0)&amp; ")"</f>
        <v>(57-58)</v>
      </c>
      <c r="J27" s="110">
        <f>Controls!L43</f>
        <v>57.238379999999999</v>
      </c>
      <c r="K27" s="110">
        <f>Controls!K43</f>
        <v>8.4174009692965175</v>
      </c>
      <c r="L27" s="97"/>
      <c r="M27" s="111">
        <f>Controls!J43</f>
        <v>29330</v>
      </c>
    </row>
    <row r="28" spans="2:13" x14ac:dyDescent="0.25">
      <c r="B28" s="150"/>
      <c r="C28" s="150"/>
      <c r="D28" s="150"/>
      <c r="E28" s="150"/>
      <c r="F28" s="12"/>
      <c r="G28" s="94" t="s">
        <v>2038</v>
      </c>
      <c r="H28" s="119">
        <f>Controls!M44</f>
        <v>57.485739999999993</v>
      </c>
      <c r="I28" s="95" t="str">
        <f>"(" &amp;ROUND(Controls!N44,0)&amp;"-"&amp;ROUND(Controls!O44,0)&amp; ")"</f>
        <v>(57-58)</v>
      </c>
      <c r="J28" s="110">
        <f>Controls!L44</f>
        <v>57.205030000000001</v>
      </c>
      <c r="K28" s="110">
        <f>Controls!K44</f>
        <v>8.5832171173970977</v>
      </c>
      <c r="L28" s="97"/>
      <c r="M28" s="111">
        <f>Controls!J44</f>
        <v>32016</v>
      </c>
    </row>
    <row r="29" spans="2:13" x14ac:dyDescent="0.25">
      <c r="B29" s="150"/>
      <c r="C29" s="150"/>
      <c r="D29" s="150"/>
      <c r="E29" s="150"/>
      <c r="F29" s="12"/>
      <c r="G29" s="94" t="s">
        <v>2039</v>
      </c>
      <c r="H29" s="119">
        <f>Controls!M45</f>
        <v>57.586689999999997</v>
      </c>
      <c r="I29" s="95" t="str">
        <f>"(" &amp;ROUND(Controls!N45,0)&amp;"-"&amp;ROUND(Controls!O45,0)&amp; ")"</f>
        <v>(57-58)</v>
      </c>
      <c r="J29" s="110">
        <f>Controls!L45</f>
        <v>57.281230000000008</v>
      </c>
      <c r="K29" s="110">
        <f>Controls!K45</f>
        <v>8.5003587360014965</v>
      </c>
      <c r="L29" s="97"/>
      <c r="M29" s="111">
        <f>Controls!J45</f>
        <v>32057</v>
      </c>
    </row>
    <row r="30" spans="2:13" x14ac:dyDescent="0.25">
      <c r="B30" s="150"/>
      <c r="C30" s="150"/>
      <c r="D30" s="150"/>
      <c r="E30" s="150"/>
      <c r="F30" s="12"/>
      <c r="G30" s="94" t="s">
        <v>2040</v>
      </c>
      <c r="H30" s="119">
        <f>Controls!M46</f>
        <v>58.181910000000002</v>
      </c>
      <c r="I30" s="95" t="str">
        <f>"(" &amp;ROUND(Controls!N46,0)&amp;"-"&amp;ROUND(Controls!O46,0)&amp; ")"</f>
        <v>(58-59)</v>
      </c>
      <c r="J30" s="110">
        <f>Controls!L46</f>
        <v>57.909750000000003</v>
      </c>
      <c r="K30" s="110">
        <f>Controls!K46</f>
        <v>8.4446684517246826</v>
      </c>
      <c r="L30" s="97"/>
      <c r="M30" s="111">
        <f>Controls!J46</f>
        <v>31745</v>
      </c>
    </row>
    <row r="31" spans="2:13" ht="6" customHeight="1" x14ac:dyDescent="0.25">
      <c r="B31" s="150"/>
      <c r="C31" s="150"/>
      <c r="D31" s="150"/>
      <c r="E31" s="150"/>
      <c r="F31" s="12"/>
      <c r="G31" s="104"/>
      <c r="H31" s="104"/>
      <c r="I31" s="104"/>
      <c r="J31" s="104"/>
      <c r="K31" s="104"/>
      <c r="L31" s="104"/>
      <c r="M31" s="105"/>
    </row>
    <row r="32" spans="2:13" ht="13.5" customHeight="1" x14ac:dyDescent="0.25">
      <c r="B32" s="150"/>
      <c r="C32" s="150"/>
      <c r="D32" s="150"/>
      <c r="E32" s="150"/>
      <c r="F32" s="12"/>
      <c r="G32" s="106" t="s">
        <v>2050</v>
      </c>
      <c r="H32" s="107"/>
      <c r="I32" s="107"/>
      <c r="J32" s="107"/>
      <c r="K32" s="107"/>
      <c r="L32" s="107"/>
      <c r="M32" s="107"/>
    </row>
    <row r="33" spans="7:13" ht="12" customHeight="1" x14ac:dyDescent="0.25">
      <c r="G33" s="106" t="s">
        <v>2051</v>
      </c>
      <c r="H33" s="107"/>
      <c r="I33" s="107"/>
      <c r="J33" s="107"/>
      <c r="K33" s="107"/>
      <c r="L33" s="107"/>
      <c r="M33" s="107"/>
    </row>
    <row r="34" spans="7:13" ht="46.5" customHeight="1" x14ac:dyDescent="0.25">
      <c r="G34" s="155" t="s">
        <v>2056</v>
      </c>
      <c r="H34" s="155"/>
      <c r="I34" s="155"/>
      <c r="J34" s="155"/>
      <c r="K34" s="155"/>
      <c r="L34" s="155"/>
      <c r="M34" s="155"/>
    </row>
    <row r="35" spans="7:13" ht="25.5" customHeight="1" x14ac:dyDescent="0.25">
      <c r="G35" s="155" t="s">
        <v>2055</v>
      </c>
      <c r="H35" s="155"/>
      <c r="I35" s="155"/>
      <c r="J35" s="155"/>
      <c r="K35" s="155"/>
      <c r="L35" s="155"/>
      <c r="M35" s="155"/>
    </row>
    <row r="36" spans="7:13" ht="25.5" customHeight="1" x14ac:dyDescent="0.25"/>
  </sheetData>
  <mergeCells count="6">
    <mergeCell ref="G35:M35"/>
    <mergeCell ref="H11:I11"/>
    <mergeCell ref="H10:K10"/>
    <mergeCell ref="M10:M11"/>
    <mergeCell ref="G8:M8"/>
    <mergeCell ref="G34:M34"/>
  </mergeCells>
  <pageMargins left="0.39370078740157483" right="0.39370078740157483" top="0.74803149606299213" bottom="0.74803149606299213" header="0.31496062992125984" footer="0.31496062992125984"/>
  <pageSetup paperSize="9" scale="78" orientation="landscape" r:id="rId1"/>
  <headerFooter>
    <oddHeader>&amp;L&amp;8Author: Hugo Cosh, Public Health Wales Observatory&amp;R&amp;8Date created: 10/07/2014</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List Box 1">
              <controlPr defaultSize="0" autoLine="0" autoPict="0">
                <anchor moveWithCells="1">
                  <from>
                    <xdr:col>1</xdr:col>
                    <xdr:colOff>66675</xdr:colOff>
                    <xdr:row>11</xdr:row>
                    <xdr:rowOff>238125</xdr:rowOff>
                  </from>
                  <to>
                    <xdr:col>3</xdr:col>
                    <xdr:colOff>600075</xdr:colOff>
                    <xdr:row>31</xdr:row>
                    <xdr:rowOff>19050</xdr:rowOff>
                  </to>
                </anchor>
              </controlPr>
            </control>
          </mc:Choice>
        </mc:AlternateContent>
        <mc:AlternateContent xmlns:mc="http://schemas.openxmlformats.org/markup-compatibility/2006">
          <mc:Choice Requires="x14">
            <control shapeId="8194" r:id="rId5" name="List Box 2">
              <controlPr defaultSize="0" autoLine="0" autoPict="0">
                <anchor moveWithCells="1">
                  <from>
                    <xdr:col>1</xdr:col>
                    <xdr:colOff>76200</xdr:colOff>
                    <xdr:row>7</xdr:row>
                    <xdr:rowOff>333375</xdr:rowOff>
                  </from>
                  <to>
                    <xdr:col>3</xdr:col>
                    <xdr:colOff>485775</xdr:colOff>
                    <xdr:row>10</xdr:row>
                    <xdr:rowOff>9525</xdr:rowOff>
                  </to>
                </anchor>
              </controlPr>
            </control>
          </mc:Choice>
        </mc:AlternateContent>
        <mc:AlternateContent xmlns:mc="http://schemas.openxmlformats.org/markup-compatibility/2006">
          <mc:Choice Requires="x14">
            <control shapeId="8195" r:id="rId6" name="List Box 3">
              <controlPr defaultSize="0" autoLine="0" autoPict="0">
                <anchor moveWithCells="1">
                  <from>
                    <xdr:col>1</xdr:col>
                    <xdr:colOff>76200</xdr:colOff>
                    <xdr:row>10</xdr:row>
                    <xdr:rowOff>133350</xdr:rowOff>
                  </from>
                  <to>
                    <xdr:col>3</xdr:col>
                    <xdr:colOff>38100</xdr:colOff>
                    <xdr:row>11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N38"/>
  <sheetViews>
    <sheetView showGridLines="0" showRowColHeaders="0" zoomScaleNormal="100" workbookViewId="0"/>
  </sheetViews>
  <sheetFormatPr defaultRowHeight="12.75" x14ac:dyDescent="0.2"/>
  <cols>
    <col min="1" max="1" width="2.7109375" style="120" customWidth="1"/>
    <col min="2" max="16384" width="9.140625" style="120"/>
  </cols>
  <sheetData>
    <row r="3" spans="2:14" x14ac:dyDescent="0.2">
      <c r="N3" s="121" t="s">
        <v>2058</v>
      </c>
    </row>
    <row r="8" spans="2:14" s="121" customFormat="1" x14ac:dyDescent="0.2">
      <c r="B8" s="121" t="s">
        <v>2059</v>
      </c>
    </row>
    <row r="9" spans="2:14" s="121" customFormat="1" x14ac:dyDescent="0.2"/>
    <row r="10" spans="2:14" s="121" customFormat="1" x14ac:dyDescent="0.2">
      <c r="B10" s="121" t="s">
        <v>2060</v>
      </c>
    </row>
    <row r="11" spans="2:14" x14ac:dyDescent="0.2">
      <c r="B11" s="120" t="s">
        <v>2061</v>
      </c>
    </row>
    <row r="12" spans="2:14" x14ac:dyDescent="0.2">
      <c r="B12" s="120" t="s">
        <v>2062</v>
      </c>
    </row>
    <row r="13" spans="2:14" x14ac:dyDescent="0.2">
      <c r="B13" s="120" t="s">
        <v>2063</v>
      </c>
    </row>
    <row r="14" spans="2:14" x14ac:dyDescent="0.2">
      <c r="B14" s="120" t="s">
        <v>2064</v>
      </c>
    </row>
    <row r="16" spans="2:14" s="121" customFormat="1" x14ac:dyDescent="0.2">
      <c r="B16" s="121" t="s">
        <v>2065</v>
      </c>
    </row>
    <row r="17" spans="2:14" x14ac:dyDescent="0.2">
      <c r="B17" s="122">
        <v>1</v>
      </c>
      <c r="C17" s="120" t="s">
        <v>2066</v>
      </c>
    </row>
    <row r="18" spans="2:14" x14ac:dyDescent="0.2">
      <c r="B18" s="123"/>
      <c r="C18" s="120" t="s">
        <v>2067</v>
      </c>
    </row>
    <row r="19" spans="2:14" x14ac:dyDescent="0.2">
      <c r="B19" s="122">
        <v>2</v>
      </c>
      <c r="C19" s="120" t="s">
        <v>2068</v>
      </c>
    </row>
    <row r="20" spans="2:14" x14ac:dyDescent="0.2">
      <c r="B20" s="122">
        <v>3</v>
      </c>
      <c r="C20" s="120" t="s">
        <v>2069</v>
      </c>
    </row>
    <row r="21" spans="2:14" x14ac:dyDescent="0.2">
      <c r="B21" s="122">
        <v>4</v>
      </c>
      <c r="C21" s="120" t="s">
        <v>2070</v>
      </c>
    </row>
    <row r="22" spans="2:14" x14ac:dyDescent="0.2">
      <c r="B22" s="122">
        <v>5</v>
      </c>
      <c r="C22" s="120" t="s">
        <v>2071</v>
      </c>
    </row>
    <row r="23" spans="2:14" x14ac:dyDescent="0.2">
      <c r="B23" s="122"/>
      <c r="C23" s="120" t="s">
        <v>2072</v>
      </c>
    </row>
    <row r="24" spans="2:14" x14ac:dyDescent="0.2">
      <c r="B24" s="122">
        <v>6</v>
      </c>
      <c r="C24" s="120" t="s">
        <v>2073</v>
      </c>
    </row>
    <row r="26" spans="2:14" x14ac:dyDescent="0.2">
      <c r="N26" s="121" t="s">
        <v>2074</v>
      </c>
    </row>
    <row r="28" spans="2:14" s="121" customFormat="1" x14ac:dyDescent="0.2">
      <c r="B28" s="121" t="s">
        <v>2075</v>
      </c>
    </row>
    <row r="29" spans="2:14" x14ac:dyDescent="0.2">
      <c r="B29" s="122">
        <v>1</v>
      </c>
      <c r="C29" s="120" t="s">
        <v>2076</v>
      </c>
    </row>
    <row r="30" spans="2:14" x14ac:dyDescent="0.2">
      <c r="B30" s="123"/>
      <c r="C30" s="120" t="s">
        <v>2077</v>
      </c>
    </row>
    <row r="31" spans="2:14" x14ac:dyDescent="0.2">
      <c r="B31" s="122">
        <v>2</v>
      </c>
      <c r="C31" s="120" t="s">
        <v>2068</v>
      </c>
    </row>
    <row r="32" spans="2:14" x14ac:dyDescent="0.2">
      <c r="B32" s="122">
        <v>3</v>
      </c>
      <c r="C32" s="120" t="s">
        <v>2078</v>
      </c>
    </row>
    <row r="33" spans="2:3" x14ac:dyDescent="0.2">
      <c r="B33" s="122">
        <v>4</v>
      </c>
      <c r="C33" s="120" t="s">
        <v>2070</v>
      </c>
    </row>
    <row r="34" spans="2:3" x14ac:dyDescent="0.2">
      <c r="B34" s="122">
        <v>5</v>
      </c>
      <c r="C34" s="120" t="s">
        <v>2071</v>
      </c>
    </row>
    <row r="35" spans="2:3" x14ac:dyDescent="0.2">
      <c r="B35" s="122"/>
      <c r="C35" s="120" t="s">
        <v>2072</v>
      </c>
    </row>
    <row r="36" spans="2:3" x14ac:dyDescent="0.2">
      <c r="B36" s="122">
        <v>6</v>
      </c>
      <c r="C36" s="120" t="s">
        <v>2073</v>
      </c>
    </row>
    <row r="37" spans="2:3" x14ac:dyDescent="0.2">
      <c r="B37" s="122"/>
    </row>
    <row r="38" spans="2:3" x14ac:dyDescent="0.2">
      <c r="B38" s="122"/>
    </row>
  </sheetData>
  <pageMargins left="0.39370078740157483" right="0.39370078740157483" top="0.74803149606299213" bottom="0.74803149606299213" header="0.31496062992125984" footer="0.31496062992125984"/>
  <pageSetup paperSize="9" scale="78" orientation="landscape" r:id="rId1"/>
  <headerFooter>
    <oddHeader>&amp;L&amp;8Author: Hugo Cosh, Public Health Wales Observatory&amp;R&amp;8Date created: 10/07/2014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39"/>
  <sheetViews>
    <sheetView showGridLines="0" showRowColHeaders="0" zoomScaleNormal="100" workbookViewId="0"/>
  </sheetViews>
  <sheetFormatPr defaultRowHeight="15" x14ac:dyDescent="0.25"/>
  <cols>
    <col min="1" max="1" width="3" style="126" customWidth="1"/>
    <col min="2" max="2" width="20" style="126" customWidth="1"/>
    <col min="3" max="3" width="69.28515625" style="125" customWidth="1"/>
    <col min="4" max="4" width="2.85546875" style="126" customWidth="1"/>
    <col min="5" max="5" width="17.42578125" style="127" customWidth="1"/>
    <col min="6" max="6" width="60.7109375" style="127" customWidth="1"/>
    <col min="7" max="16384" width="9.140625" style="126"/>
  </cols>
  <sheetData>
    <row r="1" spans="1:6" ht="15.75" x14ac:dyDescent="0.25">
      <c r="A1" s="124"/>
      <c r="B1" s="124"/>
    </row>
    <row r="2" spans="1:6" ht="18.75" customHeight="1" x14ac:dyDescent="0.25">
      <c r="B2" s="128" t="s">
        <v>2097</v>
      </c>
      <c r="E2"/>
    </row>
    <row r="3" spans="1:6" x14ac:dyDescent="0.25">
      <c r="E3"/>
    </row>
    <row r="4" spans="1:6" x14ac:dyDescent="0.25">
      <c r="B4" s="160" t="s">
        <v>2080</v>
      </c>
      <c r="C4" s="160"/>
      <c r="E4"/>
    </row>
    <row r="5" spans="1:6" x14ac:dyDescent="0.25">
      <c r="B5" s="129"/>
      <c r="E5"/>
    </row>
    <row r="6" spans="1:6" ht="36" customHeight="1" x14ac:dyDescent="0.25">
      <c r="B6" s="130" t="s">
        <v>2081</v>
      </c>
      <c r="C6" s="131" t="s">
        <v>2082</v>
      </c>
      <c r="E6" s="132"/>
      <c r="F6" s="133"/>
    </row>
    <row r="7" spans="1:6" x14ac:dyDescent="0.25">
      <c r="B7" s="130" t="s">
        <v>2083</v>
      </c>
      <c r="C7" s="131" t="s">
        <v>2098</v>
      </c>
      <c r="E7" s="132"/>
      <c r="F7" s="133"/>
    </row>
    <row r="8" spans="1:6" ht="27" customHeight="1" x14ac:dyDescent="0.25">
      <c r="B8" s="130" t="s">
        <v>2084</v>
      </c>
      <c r="C8" s="131" t="s">
        <v>2096</v>
      </c>
      <c r="E8" s="132"/>
      <c r="F8" s="133"/>
    </row>
    <row r="9" spans="1:6" x14ac:dyDescent="0.25">
      <c r="B9" s="130" t="s">
        <v>2085</v>
      </c>
      <c r="C9" s="131" t="s">
        <v>0</v>
      </c>
      <c r="E9" s="133"/>
      <c r="F9" s="133"/>
    </row>
    <row r="10" spans="1:6" x14ac:dyDescent="0.25">
      <c r="B10" s="134" t="s">
        <v>2086</v>
      </c>
      <c r="C10" s="131" t="s">
        <v>2087</v>
      </c>
      <c r="E10" s="133"/>
      <c r="F10" s="133"/>
    </row>
    <row r="11" spans="1:6" ht="93.75" customHeight="1" x14ac:dyDescent="0.25">
      <c r="B11" s="149" t="s">
        <v>4</v>
      </c>
      <c r="C11" s="140" t="s">
        <v>2099</v>
      </c>
    </row>
    <row r="12" spans="1:6" ht="27" customHeight="1" x14ac:dyDescent="0.25">
      <c r="B12" s="134"/>
      <c r="C12" s="136" t="s">
        <v>2079</v>
      </c>
    </row>
    <row r="13" spans="1:6" ht="221.1" customHeight="1" x14ac:dyDescent="0.25">
      <c r="B13" s="130"/>
      <c r="C13" s="131" t="s">
        <v>2101</v>
      </c>
    </row>
    <row r="14" spans="1:6" ht="26.25" customHeight="1" x14ac:dyDescent="0.25">
      <c r="B14" s="134" t="s">
        <v>2088</v>
      </c>
      <c r="C14" s="135" t="s">
        <v>2089</v>
      </c>
    </row>
    <row r="15" spans="1:6" ht="36" customHeight="1" x14ac:dyDescent="0.25">
      <c r="B15" s="134"/>
      <c r="C15" s="136" t="s">
        <v>2090</v>
      </c>
      <c r="E15" s="137"/>
    </row>
    <row r="16" spans="1:6" s="127" customFormat="1" ht="13.5" customHeight="1" x14ac:dyDescent="0.25">
      <c r="A16" s="126"/>
      <c r="B16" s="134"/>
      <c r="C16" s="93" t="s">
        <v>2091</v>
      </c>
      <c r="D16" s="126"/>
    </row>
    <row r="17" spans="1:5" s="127" customFormat="1" ht="41.25" customHeight="1" x14ac:dyDescent="0.25">
      <c r="A17" s="126"/>
      <c r="B17" s="134"/>
      <c r="C17" s="135" t="s">
        <v>2092</v>
      </c>
      <c r="D17" s="126"/>
    </row>
    <row r="18" spans="1:5" s="127" customFormat="1" ht="26.25" customHeight="1" x14ac:dyDescent="0.25">
      <c r="A18" s="126"/>
      <c r="B18" s="134"/>
      <c r="C18" s="138" t="s">
        <v>2093</v>
      </c>
      <c r="D18" s="126"/>
      <c r="E18" s="137"/>
    </row>
    <row r="19" spans="1:5" s="127" customFormat="1" ht="12" customHeight="1" x14ac:dyDescent="0.25">
      <c r="A19" s="126"/>
      <c r="B19" s="134"/>
      <c r="C19" s="93" t="s">
        <v>2091</v>
      </c>
      <c r="D19" s="126"/>
    </row>
    <row r="20" spans="1:5" s="127" customFormat="1" ht="4.5" customHeight="1" x14ac:dyDescent="0.25">
      <c r="A20" s="126"/>
      <c r="B20" s="130"/>
      <c r="C20" s="139"/>
    </row>
    <row r="21" spans="1:5" s="127" customFormat="1" ht="17.25" customHeight="1" x14ac:dyDescent="0.25">
      <c r="A21" s="126"/>
      <c r="B21" s="140" t="s">
        <v>2094</v>
      </c>
      <c r="C21" s="141" t="s">
        <v>2095</v>
      </c>
      <c r="D21" s="126"/>
    </row>
    <row r="22" spans="1:5" s="127" customFormat="1" x14ac:dyDescent="0.25">
      <c r="A22" s="126"/>
      <c r="B22" s="142"/>
      <c r="C22" s="143"/>
      <c r="D22" s="126"/>
    </row>
    <row r="23" spans="1:5" s="127" customFormat="1" x14ac:dyDescent="0.25">
      <c r="A23" s="126"/>
      <c r="B23" s="153" t="s">
        <v>2102</v>
      </c>
      <c r="C23" s="154"/>
      <c r="D23" s="152" t="s">
        <v>2103</v>
      </c>
    </row>
    <row r="24" spans="1:5" s="127" customFormat="1" x14ac:dyDescent="0.25">
      <c r="A24" s="126"/>
      <c r="B24" s="144"/>
      <c r="C24" s="146"/>
      <c r="D24" s="126"/>
    </row>
    <row r="25" spans="1:5" s="127" customFormat="1" x14ac:dyDescent="0.25">
      <c r="A25" s="126"/>
      <c r="B25" s="144"/>
      <c r="C25" s="145"/>
      <c r="D25" s="126"/>
    </row>
    <row r="26" spans="1:5" s="127" customFormat="1" x14ac:dyDescent="0.25">
      <c r="A26" s="126"/>
      <c r="B26" s="144"/>
      <c r="C26" s="145"/>
      <c r="D26" s="126"/>
    </row>
    <row r="27" spans="1:5" s="127" customFormat="1" x14ac:dyDescent="0.25">
      <c r="A27" s="126"/>
      <c r="B27" s="144"/>
      <c r="C27" s="145"/>
      <c r="D27" s="126"/>
    </row>
    <row r="28" spans="1:5" s="127" customFormat="1" x14ac:dyDescent="0.25">
      <c r="A28" s="126"/>
      <c r="B28" s="144"/>
      <c r="C28" s="145"/>
      <c r="D28" s="126"/>
    </row>
    <row r="29" spans="1:5" s="127" customFormat="1" x14ac:dyDescent="0.25">
      <c r="A29" s="126"/>
      <c r="B29" s="144"/>
      <c r="C29" s="145"/>
      <c r="D29" s="126"/>
    </row>
    <row r="30" spans="1:5" s="127" customFormat="1" x14ac:dyDescent="0.25">
      <c r="A30" s="126"/>
      <c r="B30" s="144"/>
      <c r="C30" s="145"/>
      <c r="D30" s="126"/>
    </row>
    <row r="31" spans="1:5" s="127" customFormat="1" x14ac:dyDescent="0.25">
      <c r="A31" s="126"/>
      <c r="B31" s="144"/>
      <c r="C31" s="145"/>
      <c r="D31" s="126"/>
    </row>
    <row r="32" spans="1:5" s="127" customFormat="1" x14ac:dyDescent="0.25">
      <c r="A32" s="126"/>
      <c r="B32" s="144"/>
      <c r="C32" s="145"/>
      <c r="D32" s="126"/>
    </row>
    <row r="33" spans="1:4" s="127" customFormat="1" x14ac:dyDescent="0.25">
      <c r="A33" s="126"/>
      <c r="B33" s="144"/>
      <c r="C33" s="145"/>
      <c r="D33" s="126"/>
    </row>
    <row r="34" spans="1:4" s="127" customFormat="1" x14ac:dyDescent="0.25">
      <c r="A34" s="126"/>
      <c r="B34" s="144"/>
      <c r="C34" s="145"/>
      <c r="D34" s="126"/>
    </row>
    <row r="35" spans="1:4" x14ac:dyDescent="0.25">
      <c r="B35" s="144"/>
      <c r="C35" s="145"/>
    </row>
    <row r="36" spans="1:4" x14ac:dyDescent="0.25">
      <c r="B36" s="144"/>
      <c r="C36" s="145"/>
    </row>
    <row r="37" spans="1:4" x14ac:dyDescent="0.25">
      <c r="B37" s="144"/>
      <c r="C37" s="145"/>
    </row>
    <row r="38" spans="1:4" x14ac:dyDescent="0.25">
      <c r="B38" s="144"/>
      <c r="C38" s="145"/>
    </row>
    <row r="39" spans="1:4" x14ac:dyDescent="0.25">
      <c r="B39" s="144"/>
      <c r="C39" s="145"/>
    </row>
    <row r="40" spans="1:4" x14ac:dyDescent="0.25">
      <c r="B40" s="144"/>
      <c r="C40" s="145"/>
    </row>
    <row r="41" spans="1:4" x14ac:dyDescent="0.25">
      <c r="B41" s="144"/>
      <c r="C41" s="145"/>
    </row>
    <row r="42" spans="1:4" x14ac:dyDescent="0.25">
      <c r="B42" s="144"/>
      <c r="C42" s="145"/>
    </row>
    <row r="43" spans="1:4" x14ac:dyDescent="0.25">
      <c r="B43" s="144"/>
      <c r="C43" s="145"/>
    </row>
    <row r="44" spans="1:4" x14ac:dyDescent="0.25">
      <c r="B44" s="144"/>
      <c r="C44" s="145"/>
    </row>
    <row r="45" spans="1:4" x14ac:dyDescent="0.25">
      <c r="B45" s="144"/>
      <c r="C45" s="145"/>
    </row>
    <row r="46" spans="1:4" x14ac:dyDescent="0.25">
      <c r="B46" s="144"/>
      <c r="C46" s="145"/>
    </row>
    <row r="47" spans="1:4" x14ac:dyDescent="0.25">
      <c r="B47" s="144"/>
      <c r="C47" s="145"/>
    </row>
    <row r="48" spans="1:4" x14ac:dyDescent="0.25">
      <c r="B48" s="144"/>
      <c r="C48" s="145"/>
    </row>
    <row r="49" spans="2:3" x14ac:dyDescent="0.25">
      <c r="B49" s="144"/>
      <c r="C49" s="145"/>
    </row>
    <row r="50" spans="2:3" x14ac:dyDescent="0.25">
      <c r="B50" s="144"/>
      <c r="C50" s="145"/>
    </row>
    <row r="51" spans="2:3" x14ac:dyDescent="0.25">
      <c r="B51" s="144"/>
      <c r="C51" s="145"/>
    </row>
    <row r="52" spans="2:3" x14ac:dyDescent="0.25">
      <c r="B52" s="144"/>
      <c r="C52" s="145"/>
    </row>
    <row r="53" spans="2:3" x14ac:dyDescent="0.25">
      <c r="B53" s="144"/>
      <c r="C53" s="145"/>
    </row>
    <row r="54" spans="2:3" x14ac:dyDescent="0.25">
      <c r="B54" s="144"/>
      <c r="C54" s="145"/>
    </row>
    <row r="55" spans="2:3" x14ac:dyDescent="0.25">
      <c r="B55" s="144"/>
      <c r="C55" s="145"/>
    </row>
    <row r="56" spans="2:3" x14ac:dyDescent="0.25">
      <c r="B56" s="144"/>
      <c r="C56" s="145"/>
    </row>
    <row r="57" spans="2:3" x14ac:dyDescent="0.25">
      <c r="B57" s="144"/>
      <c r="C57" s="145"/>
    </row>
    <row r="58" spans="2:3" x14ac:dyDescent="0.25">
      <c r="B58" s="144"/>
      <c r="C58" s="145"/>
    </row>
    <row r="59" spans="2:3" x14ac:dyDescent="0.25">
      <c r="B59" s="144"/>
      <c r="C59" s="145"/>
    </row>
    <row r="60" spans="2:3" x14ac:dyDescent="0.25">
      <c r="B60" s="144"/>
      <c r="C60" s="145"/>
    </row>
    <row r="61" spans="2:3" x14ac:dyDescent="0.25">
      <c r="B61" s="144"/>
      <c r="C61" s="145"/>
    </row>
    <row r="62" spans="2:3" x14ac:dyDescent="0.25">
      <c r="B62" s="144"/>
      <c r="C62" s="145"/>
    </row>
    <row r="63" spans="2:3" x14ac:dyDescent="0.25">
      <c r="B63" s="144"/>
      <c r="C63" s="145"/>
    </row>
    <row r="64" spans="2:3" x14ac:dyDescent="0.25">
      <c r="B64" s="144"/>
      <c r="C64" s="145"/>
    </row>
    <row r="65" spans="2:3" x14ac:dyDescent="0.25">
      <c r="B65" s="144"/>
      <c r="C65" s="145"/>
    </row>
    <row r="66" spans="2:3" x14ac:dyDescent="0.25">
      <c r="B66" s="144"/>
      <c r="C66" s="145"/>
    </row>
    <row r="67" spans="2:3" x14ac:dyDescent="0.25">
      <c r="B67" s="144"/>
      <c r="C67" s="145"/>
    </row>
    <row r="68" spans="2:3" x14ac:dyDescent="0.25">
      <c r="B68" s="144"/>
      <c r="C68" s="145"/>
    </row>
    <row r="69" spans="2:3" x14ac:dyDescent="0.25">
      <c r="B69" s="144"/>
      <c r="C69" s="145"/>
    </row>
    <row r="70" spans="2:3" x14ac:dyDescent="0.25">
      <c r="B70" s="144"/>
      <c r="C70" s="145"/>
    </row>
    <row r="71" spans="2:3" x14ac:dyDescent="0.25">
      <c r="B71" s="144"/>
      <c r="C71" s="145"/>
    </row>
    <row r="72" spans="2:3" x14ac:dyDescent="0.25">
      <c r="B72" s="144"/>
      <c r="C72" s="145"/>
    </row>
    <row r="73" spans="2:3" x14ac:dyDescent="0.25">
      <c r="B73" s="144"/>
      <c r="C73" s="145"/>
    </row>
    <row r="74" spans="2:3" x14ac:dyDescent="0.25">
      <c r="B74" s="144"/>
      <c r="C74" s="145"/>
    </row>
    <row r="75" spans="2:3" x14ac:dyDescent="0.25">
      <c r="B75" s="144"/>
      <c r="C75" s="145"/>
    </row>
    <row r="76" spans="2:3" x14ac:dyDescent="0.25">
      <c r="B76" s="144"/>
      <c r="C76" s="145"/>
    </row>
    <row r="77" spans="2:3" x14ac:dyDescent="0.25">
      <c r="B77" s="144"/>
      <c r="C77" s="145"/>
    </row>
    <row r="78" spans="2:3" x14ac:dyDescent="0.25">
      <c r="B78" s="144"/>
      <c r="C78" s="145"/>
    </row>
    <row r="79" spans="2:3" x14ac:dyDescent="0.25">
      <c r="B79" s="144"/>
      <c r="C79" s="145"/>
    </row>
    <row r="80" spans="2:3" x14ac:dyDescent="0.25">
      <c r="B80" s="144"/>
      <c r="C80" s="145"/>
    </row>
    <row r="81" spans="2:3" x14ac:dyDescent="0.25">
      <c r="B81" s="144"/>
      <c r="C81" s="145"/>
    </row>
    <row r="82" spans="2:3" x14ac:dyDescent="0.25">
      <c r="B82" s="144"/>
      <c r="C82" s="145"/>
    </row>
    <row r="83" spans="2:3" x14ac:dyDescent="0.25">
      <c r="B83" s="144"/>
      <c r="C83" s="145"/>
    </row>
    <row r="84" spans="2:3" x14ac:dyDescent="0.25">
      <c r="B84" s="144"/>
      <c r="C84" s="145"/>
    </row>
    <row r="85" spans="2:3" x14ac:dyDescent="0.25">
      <c r="B85" s="144"/>
      <c r="C85" s="145"/>
    </row>
    <row r="86" spans="2:3" x14ac:dyDescent="0.25">
      <c r="B86" s="144"/>
      <c r="C86" s="145"/>
    </row>
    <row r="87" spans="2:3" x14ac:dyDescent="0.25">
      <c r="B87" s="144"/>
      <c r="C87" s="145"/>
    </row>
    <row r="88" spans="2:3" x14ac:dyDescent="0.25">
      <c r="B88" s="144"/>
      <c r="C88" s="145"/>
    </row>
    <row r="89" spans="2:3" x14ac:dyDescent="0.25">
      <c r="B89" s="144"/>
      <c r="C89" s="145"/>
    </row>
    <row r="90" spans="2:3" x14ac:dyDescent="0.25">
      <c r="B90" s="144"/>
      <c r="C90" s="145"/>
    </row>
    <row r="91" spans="2:3" x14ac:dyDescent="0.25">
      <c r="B91" s="144"/>
      <c r="C91" s="145"/>
    </row>
    <row r="92" spans="2:3" x14ac:dyDescent="0.25">
      <c r="B92" s="144"/>
      <c r="C92" s="145"/>
    </row>
    <row r="93" spans="2:3" x14ac:dyDescent="0.25">
      <c r="B93" s="144"/>
      <c r="C93" s="145"/>
    </row>
    <row r="94" spans="2:3" x14ac:dyDescent="0.25">
      <c r="B94" s="144"/>
      <c r="C94" s="145"/>
    </row>
    <row r="95" spans="2:3" x14ac:dyDescent="0.25">
      <c r="B95" s="144"/>
      <c r="C95" s="145"/>
    </row>
    <row r="96" spans="2:3" x14ac:dyDescent="0.25">
      <c r="B96" s="144"/>
      <c r="C96" s="145"/>
    </row>
    <row r="97" spans="2:3" x14ac:dyDescent="0.25">
      <c r="B97" s="144"/>
      <c r="C97" s="145"/>
    </row>
    <row r="98" spans="2:3" x14ac:dyDescent="0.25">
      <c r="B98" s="144"/>
      <c r="C98" s="145"/>
    </row>
    <row r="99" spans="2:3" x14ac:dyDescent="0.25">
      <c r="B99" s="144"/>
      <c r="C99" s="145"/>
    </row>
    <row r="100" spans="2:3" x14ac:dyDescent="0.25">
      <c r="B100" s="144"/>
      <c r="C100" s="145"/>
    </row>
    <row r="101" spans="2:3" x14ac:dyDescent="0.25">
      <c r="B101" s="144"/>
      <c r="C101" s="145"/>
    </row>
    <row r="102" spans="2:3" x14ac:dyDescent="0.25">
      <c r="B102" s="144"/>
      <c r="C102" s="145"/>
    </row>
    <row r="103" spans="2:3" x14ac:dyDescent="0.25">
      <c r="B103" s="144"/>
      <c r="C103" s="145"/>
    </row>
    <row r="104" spans="2:3" x14ac:dyDescent="0.25">
      <c r="B104" s="144"/>
      <c r="C104" s="145"/>
    </row>
    <row r="105" spans="2:3" x14ac:dyDescent="0.25">
      <c r="B105" s="144"/>
      <c r="C105" s="145"/>
    </row>
    <row r="106" spans="2:3" x14ac:dyDescent="0.25">
      <c r="B106" s="144"/>
      <c r="C106" s="145"/>
    </row>
    <row r="107" spans="2:3" x14ac:dyDescent="0.25">
      <c r="B107" s="144"/>
      <c r="C107" s="145"/>
    </row>
    <row r="108" spans="2:3" x14ac:dyDescent="0.25">
      <c r="B108" s="144"/>
      <c r="C108" s="145"/>
    </row>
    <row r="109" spans="2:3" x14ac:dyDescent="0.25">
      <c r="B109" s="144"/>
      <c r="C109" s="145"/>
    </row>
    <row r="110" spans="2:3" x14ac:dyDescent="0.25">
      <c r="B110" s="144"/>
      <c r="C110" s="145"/>
    </row>
    <row r="111" spans="2:3" x14ac:dyDescent="0.25">
      <c r="B111" s="144"/>
      <c r="C111" s="145"/>
    </row>
    <row r="112" spans="2:3" x14ac:dyDescent="0.25">
      <c r="B112" s="144"/>
      <c r="C112" s="145"/>
    </row>
    <row r="113" spans="2:3" x14ac:dyDescent="0.25">
      <c r="B113" s="144"/>
      <c r="C113" s="145"/>
    </row>
    <row r="114" spans="2:3" x14ac:dyDescent="0.25">
      <c r="B114" s="144"/>
      <c r="C114" s="145"/>
    </row>
    <row r="115" spans="2:3" x14ac:dyDescent="0.25">
      <c r="B115" s="144"/>
      <c r="C115" s="145"/>
    </row>
    <row r="116" spans="2:3" x14ac:dyDescent="0.25">
      <c r="B116" s="147"/>
      <c r="C116" s="148"/>
    </row>
    <row r="117" spans="2:3" x14ac:dyDescent="0.25">
      <c r="B117" s="147"/>
      <c r="C117" s="148"/>
    </row>
    <row r="118" spans="2:3" x14ac:dyDescent="0.25">
      <c r="B118" s="147"/>
      <c r="C118" s="148"/>
    </row>
    <row r="119" spans="2:3" x14ac:dyDescent="0.25">
      <c r="B119" s="147"/>
      <c r="C119" s="148"/>
    </row>
    <row r="120" spans="2:3" x14ac:dyDescent="0.25">
      <c r="B120" s="147"/>
      <c r="C120" s="148"/>
    </row>
    <row r="121" spans="2:3" x14ac:dyDescent="0.25">
      <c r="B121" s="147"/>
      <c r="C121" s="148"/>
    </row>
    <row r="122" spans="2:3" x14ac:dyDescent="0.25">
      <c r="B122" s="147"/>
      <c r="C122" s="148"/>
    </row>
    <row r="123" spans="2:3" x14ac:dyDescent="0.25">
      <c r="B123" s="147"/>
      <c r="C123" s="148"/>
    </row>
    <row r="124" spans="2:3" x14ac:dyDescent="0.25">
      <c r="B124" s="147"/>
      <c r="C124" s="148"/>
    </row>
    <row r="125" spans="2:3" x14ac:dyDescent="0.25">
      <c r="B125" s="147"/>
      <c r="C125" s="148"/>
    </row>
    <row r="126" spans="2:3" x14ac:dyDescent="0.25">
      <c r="B126" s="147"/>
      <c r="C126" s="148"/>
    </row>
    <row r="127" spans="2:3" x14ac:dyDescent="0.25">
      <c r="B127" s="147"/>
      <c r="C127" s="148"/>
    </row>
    <row r="128" spans="2:3" x14ac:dyDescent="0.25">
      <c r="B128" s="147"/>
      <c r="C128" s="148"/>
    </row>
    <row r="129" spans="2:3" x14ac:dyDescent="0.25">
      <c r="B129" s="147"/>
      <c r="C129" s="148"/>
    </row>
    <row r="130" spans="2:3" x14ac:dyDescent="0.25">
      <c r="B130" s="147"/>
      <c r="C130" s="148"/>
    </row>
    <row r="131" spans="2:3" x14ac:dyDescent="0.25">
      <c r="B131" s="147"/>
      <c r="C131" s="148"/>
    </row>
    <row r="132" spans="2:3" x14ac:dyDescent="0.25">
      <c r="B132" s="147"/>
      <c r="C132" s="148"/>
    </row>
    <row r="133" spans="2:3" x14ac:dyDescent="0.25">
      <c r="B133" s="147"/>
      <c r="C133" s="148"/>
    </row>
    <row r="134" spans="2:3" x14ac:dyDescent="0.25">
      <c r="B134" s="147"/>
      <c r="C134" s="148"/>
    </row>
    <row r="135" spans="2:3" x14ac:dyDescent="0.25">
      <c r="B135" s="147"/>
      <c r="C135" s="148"/>
    </row>
    <row r="136" spans="2:3" x14ac:dyDescent="0.25">
      <c r="B136" s="147"/>
      <c r="C136" s="148"/>
    </row>
    <row r="137" spans="2:3" x14ac:dyDescent="0.25">
      <c r="B137" s="147"/>
      <c r="C137" s="148"/>
    </row>
    <row r="138" spans="2:3" x14ac:dyDescent="0.25">
      <c r="B138" s="147"/>
      <c r="C138" s="148"/>
    </row>
    <row r="139" spans="2:3" x14ac:dyDescent="0.25">
      <c r="B139" s="147"/>
      <c r="C139" s="148"/>
    </row>
    <row r="140" spans="2:3" x14ac:dyDescent="0.25">
      <c r="B140" s="147"/>
      <c r="C140" s="148"/>
    </row>
    <row r="141" spans="2:3" x14ac:dyDescent="0.25">
      <c r="B141" s="147"/>
      <c r="C141" s="148"/>
    </row>
    <row r="142" spans="2:3" x14ac:dyDescent="0.25">
      <c r="B142" s="147"/>
      <c r="C142" s="148"/>
    </row>
    <row r="143" spans="2:3" x14ac:dyDescent="0.25">
      <c r="B143" s="147"/>
      <c r="C143" s="148"/>
    </row>
    <row r="144" spans="2:3" x14ac:dyDescent="0.25">
      <c r="B144" s="147"/>
      <c r="C144" s="148"/>
    </row>
    <row r="145" spans="2:3" x14ac:dyDescent="0.25">
      <c r="B145" s="147"/>
      <c r="C145" s="148"/>
    </row>
    <row r="146" spans="2:3" x14ac:dyDescent="0.25">
      <c r="B146" s="147"/>
      <c r="C146" s="148"/>
    </row>
    <row r="147" spans="2:3" x14ac:dyDescent="0.25">
      <c r="B147" s="147"/>
      <c r="C147" s="148"/>
    </row>
    <row r="148" spans="2:3" x14ac:dyDescent="0.25">
      <c r="B148" s="147"/>
      <c r="C148" s="148"/>
    </row>
    <row r="149" spans="2:3" x14ac:dyDescent="0.25">
      <c r="B149" s="147"/>
      <c r="C149" s="148"/>
    </row>
    <row r="150" spans="2:3" x14ac:dyDescent="0.25">
      <c r="B150" s="147"/>
      <c r="C150" s="148"/>
    </row>
    <row r="151" spans="2:3" x14ac:dyDescent="0.25">
      <c r="B151" s="147"/>
      <c r="C151" s="148"/>
    </row>
    <row r="152" spans="2:3" x14ac:dyDescent="0.25">
      <c r="B152" s="147"/>
      <c r="C152" s="148"/>
    </row>
    <row r="153" spans="2:3" x14ac:dyDescent="0.25">
      <c r="B153" s="147"/>
      <c r="C153" s="148"/>
    </row>
    <row r="154" spans="2:3" x14ac:dyDescent="0.25">
      <c r="B154" s="147"/>
      <c r="C154" s="148"/>
    </row>
    <row r="155" spans="2:3" x14ac:dyDescent="0.25">
      <c r="B155" s="147"/>
      <c r="C155" s="148"/>
    </row>
    <row r="156" spans="2:3" x14ac:dyDescent="0.25">
      <c r="B156" s="147"/>
      <c r="C156" s="148"/>
    </row>
    <row r="157" spans="2:3" x14ac:dyDescent="0.25">
      <c r="B157" s="147"/>
      <c r="C157" s="148"/>
    </row>
    <row r="158" spans="2:3" x14ac:dyDescent="0.25">
      <c r="B158" s="147"/>
      <c r="C158" s="148"/>
    </row>
    <row r="159" spans="2:3" x14ac:dyDescent="0.25">
      <c r="B159" s="147"/>
      <c r="C159" s="148"/>
    </row>
    <row r="160" spans="2:3" x14ac:dyDescent="0.25">
      <c r="B160" s="147"/>
      <c r="C160" s="148"/>
    </row>
    <row r="161" spans="2:3" x14ac:dyDescent="0.25">
      <c r="B161" s="147"/>
      <c r="C161" s="148"/>
    </row>
    <row r="162" spans="2:3" x14ac:dyDescent="0.25">
      <c r="B162" s="147"/>
      <c r="C162" s="148"/>
    </row>
    <row r="163" spans="2:3" x14ac:dyDescent="0.25">
      <c r="B163" s="147"/>
      <c r="C163" s="148"/>
    </row>
    <row r="164" spans="2:3" x14ac:dyDescent="0.25">
      <c r="B164" s="147"/>
      <c r="C164" s="148"/>
    </row>
    <row r="165" spans="2:3" x14ac:dyDescent="0.25">
      <c r="B165" s="147"/>
      <c r="C165" s="148"/>
    </row>
    <row r="166" spans="2:3" x14ac:dyDescent="0.25">
      <c r="B166" s="147"/>
      <c r="C166" s="148"/>
    </row>
    <row r="167" spans="2:3" x14ac:dyDescent="0.25">
      <c r="B167" s="147"/>
      <c r="C167" s="148"/>
    </row>
    <row r="168" spans="2:3" x14ac:dyDescent="0.25">
      <c r="B168" s="147"/>
      <c r="C168" s="148"/>
    </row>
    <row r="169" spans="2:3" x14ac:dyDescent="0.25">
      <c r="B169" s="147"/>
      <c r="C169" s="148"/>
    </row>
    <row r="170" spans="2:3" x14ac:dyDescent="0.25">
      <c r="B170" s="147"/>
      <c r="C170" s="148"/>
    </row>
    <row r="171" spans="2:3" x14ac:dyDescent="0.25">
      <c r="B171" s="147"/>
      <c r="C171" s="148"/>
    </row>
    <row r="172" spans="2:3" x14ac:dyDescent="0.25">
      <c r="B172" s="147"/>
      <c r="C172" s="148"/>
    </row>
    <row r="173" spans="2:3" x14ac:dyDescent="0.25">
      <c r="B173" s="147"/>
      <c r="C173" s="148"/>
    </row>
    <row r="174" spans="2:3" x14ac:dyDescent="0.25">
      <c r="B174" s="147"/>
      <c r="C174" s="148"/>
    </row>
    <row r="175" spans="2:3" x14ac:dyDescent="0.25">
      <c r="B175" s="147"/>
      <c r="C175" s="148"/>
    </row>
    <row r="176" spans="2:3" x14ac:dyDescent="0.25">
      <c r="B176" s="147"/>
      <c r="C176" s="148"/>
    </row>
    <row r="177" spans="2:3" x14ac:dyDescent="0.25">
      <c r="B177" s="147"/>
      <c r="C177" s="148"/>
    </row>
    <row r="178" spans="2:3" x14ac:dyDescent="0.25">
      <c r="B178" s="147"/>
      <c r="C178" s="148"/>
    </row>
    <row r="179" spans="2:3" x14ac:dyDescent="0.25">
      <c r="B179" s="147"/>
      <c r="C179" s="148"/>
    </row>
    <row r="180" spans="2:3" x14ac:dyDescent="0.25">
      <c r="B180" s="147"/>
      <c r="C180" s="148"/>
    </row>
    <row r="181" spans="2:3" x14ac:dyDescent="0.25">
      <c r="B181" s="147"/>
      <c r="C181" s="148"/>
    </row>
    <row r="182" spans="2:3" x14ac:dyDescent="0.25">
      <c r="B182" s="147"/>
      <c r="C182" s="148"/>
    </row>
    <row r="183" spans="2:3" x14ac:dyDescent="0.25">
      <c r="B183" s="147"/>
      <c r="C183" s="148"/>
    </row>
    <row r="184" spans="2:3" x14ac:dyDescent="0.25">
      <c r="B184" s="147"/>
      <c r="C184" s="148"/>
    </row>
    <row r="185" spans="2:3" x14ac:dyDescent="0.25">
      <c r="B185" s="147"/>
      <c r="C185" s="148"/>
    </row>
    <row r="186" spans="2:3" x14ac:dyDescent="0.25">
      <c r="B186" s="147"/>
      <c r="C186" s="148"/>
    </row>
    <row r="187" spans="2:3" x14ac:dyDescent="0.25">
      <c r="B187" s="147"/>
      <c r="C187" s="148"/>
    </row>
    <row r="188" spans="2:3" x14ac:dyDescent="0.25">
      <c r="B188" s="147"/>
      <c r="C188" s="148"/>
    </row>
    <row r="189" spans="2:3" x14ac:dyDescent="0.25">
      <c r="B189" s="147"/>
      <c r="C189" s="148"/>
    </row>
    <row r="190" spans="2:3" x14ac:dyDescent="0.25">
      <c r="B190" s="147"/>
      <c r="C190" s="148"/>
    </row>
    <row r="191" spans="2:3" x14ac:dyDescent="0.25">
      <c r="B191" s="147"/>
      <c r="C191" s="148"/>
    </row>
    <row r="192" spans="2:3" x14ac:dyDescent="0.25">
      <c r="B192" s="147"/>
      <c r="C192" s="148"/>
    </row>
    <row r="193" spans="2:3" x14ac:dyDescent="0.25">
      <c r="B193" s="147"/>
      <c r="C193" s="148"/>
    </row>
    <row r="194" spans="2:3" x14ac:dyDescent="0.25">
      <c r="B194" s="147"/>
      <c r="C194" s="148"/>
    </row>
    <row r="195" spans="2:3" x14ac:dyDescent="0.25">
      <c r="B195" s="147"/>
      <c r="C195" s="148"/>
    </row>
    <row r="196" spans="2:3" x14ac:dyDescent="0.25">
      <c r="B196" s="147"/>
      <c r="C196" s="148"/>
    </row>
    <row r="197" spans="2:3" x14ac:dyDescent="0.25">
      <c r="B197" s="147"/>
      <c r="C197" s="148"/>
    </row>
    <row r="198" spans="2:3" x14ac:dyDescent="0.25">
      <c r="B198" s="147"/>
      <c r="C198" s="148"/>
    </row>
    <row r="199" spans="2:3" x14ac:dyDescent="0.25">
      <c r="B199" s="147"/>
      <c r="C199" s="148"/>
    </row>
    <row r="200" spans="2:3" x14ac:dyDescent="0.25">
      <c r="B200" s="147"/>
      <c r="C200" s="148"/>
    </row>
    <row r="201" spans="2:3" x14ac:dyDescent="0.25">
      <c r="B201" s="147"/>
      <c r="C201" s="148"/>
    </row>
    <row r="202" spans="2:3" x14ac:dyDescent="0.25">
      <c r="B202" s="147"/>
      <c r="C202" s="148"/>
    </row>
    <row r="203" spans="2:3" x14ac:dyDescent="0.25">
      <c r="B203" s="147"/>
      <c r="C203" s="148"/>
    </row>
    <row r="204" spans="2:3" x14ac:dyDescent="0.25">
      <c r="B204" s="147"/>
      <c r="C204" s="148"/>
    </row>
    <row r="205" spans="2:3" x14ac:dyDescent="0.25">
      <c r="B205" s="147"/>
      <c r="C205" s="148"/>
    </row>
    <row r="206" spans="2:3" x14ac:dyDescent="0.25">
      <c r="B206" s="147"/>
      <c r="C206" s="148"/>
    </row>
    <row r="207" spans="2:3" x14ac:dyDescent="0.25">
      <c r="B207" s="147"/>
      <c r="C207" s="148"/>
    </row>
    <row r="208" spans="2:3" x14ac:dyDescent="0.25">
      <c r="B208" s="147"/>
      <c r="C208" s="148"/>
    </row>
    <row r="209" spans="2:3" x14ac:dyDescent="0.25">
      <c r="B209" s="147"/>
      <c r="C209" s="148"/>
    </row>
    <row r="210" spans="2:3" x14ac:dyDescent="0.25">
      <c r="B210" s="147"/>
      <c r="C210" s="148"/>
    </row>
    <row r="211" spans="2:3" x14ac:dyDescent="0.25">
      <c r="B211" s="147"/>
      <c r="C211" s="148"/>
    </row>
    <row r="212" spans="2:3" x14ac:dyDescent="0.25">
      <c r="B212" s="147"/>
      <c r="C212" s="148"/>
    </row>
    <row r="213" spans="2:3" x14ac:dyDescent="0.25">
      <c r="B213" s="147"/>
      <c r="C213" s="148"/>
    </row>
    <row r="214" spans="2:3" x14ac:dyDescent="0.25">
      <c r="B214" s="147"/>
      <c r="C214" s="148"/>
    </row>
    <row r="215" spans="2:3" x14ac:dyDescent="0.25">
      <c r="B215" s="147"/>
      <c r="C215" s="148"/>
    </row>
    <row r="216" spans="2:3" x14ac:dyDescent="0.25">
      <c r="B216" s="147"/>
      <c r="C216" s="148"/>
    </row>
    <row r="217" spans="2:3" x14ac:dyDescent="0.25">
      <c r="B217" s="147"/>
      <c r="C217" s="148"/>
    </row>
    <row r="218" spans="2:3" x14ac:dyDescent="0.25">
      <c r="B218" s="147"/>
      <c r="C218" s="148"/>
    </row>
    <row r="219" spans="2:3" x14ac:dyDescent="0.25">
      <c r="B219" s="147"/>
      <c r="C219" s="148"/>
    </row>
    <row r="220" spans="2:3" x14ac:dyDescent="0.25">
      <c r="B220" s="147"/>
      <c r="C220" s="148"/>
    </row>
    <row r="221" spans="2:3" x14ac:dyDescent="0.25">
      <c r="B221" s="147"/>
      <c r="C221" s="148"/>
    </row>
    <row r="222" spans="2:3" x14ac:dyDescent="0.25">
      <c r="B222" s="147"/>
      <c r="C222" s="148"/>
    </row>
    <row r="223" spans="2:3" x14ac:dyDescent="0.25">
      <c r="B223" s="147"/>
      <c r="C223" s="148"/>
    </row>
    <row r="224" spans="2:3" x14ac:dyDescent="0.25">
      <c r="B224" s="147"/>
      <c r="C224" s="148"/>
    </row>
    <row r="225" spans="2:3" x14ac:dyDescent="0.25">
      <c r="B225" s="147"/>
      <c r="C225" s="148"/>
    </row>
    <row r="226" spans="2:3" x14ac:dyDescent="0.25">
      <c r="B226" s="147"/>
      <c r="C226" s="148"/>
    </row>
    <row r="227" spans="2:3" x14ac:dyDescent="0.25">
      <c r="B227" s="147"/>
      <c r="C227" s="148"/>
    </row>
    <row r="228" spans="2:3" x14ac:dyDescent="0.25">
      <c r="B228" s="147"/>
      <c r="C228" s="148"/>
    </row>
    <row r="229" spans="2:3" x14ac:dyDescent="0.25">
      <c r="B229" s="147"/>
      <c r="C229" s="148"/>
    </row>
    <row r="230" spans="2:3" x14ac:dyDescent="0.25">
      <c r="B230" s="147"/>
      <c r="C230" s="148"/>
    </row>
    <row r="231" spans="2:3" x14ac:dyDescent="0.25">
      <c r="B231" s="147"/>
      <c r="C231" s="148"/>
    </row>
    <row r="232" spans="2:3" x14ac:dyDescent="0.25">
      <c r="B232" s="147"/>
      <c r="C232" s="148"/>
    </row>
    <row r="233" spans="2:3" x14ac:dyDescent="0.25">
      <c r="B233" s="147"/>
      <c r="C233" s="148"/>
    </row>
    <row r="234" spans="2:3" x14ac:dyDescent="0.25">
      <c r="B234" s="147"/>
      <c r="C234" s="148"/>
    </row>
    <row r="235" spans="2:3" x14ac:dyDescent="0.25">
      <c r="B235" s="147"/>
      <c r="C235" s="148"/>
    </row>
    <row r="236" spans="2:3" x14ac:dyDescent="0.25">
      <c r="B236" s="147"/>
      <c r="C236" s="148"/>
    </row>
    <row r="237" spans="2:3" x14ac:dyDescent="0.25">
      <c r="B237" s="147"/>
      <c r="C237" s="148"/>
    </row>
    <row r="238" spans="2:3" x14ac:dyDescent="0.25">
      <c r="B238" s="147"/>
      <c r="C238" s="148"/>
    </row>
    <row r="239" spans="2:3" x14ac:dyDescent="0.25">
      <c r="B239" s="147"/>
      <c r="C239" s="148"/>
    </row>
    <row r="240" spans="2:3" x14ac:dyDescent="0.25">
      <c r="B240" s="147"/>
      <c r="C240" s="148"/>
    </row>
    <row r="241" spans="2:3" x14ac:dyDescent="0.25">
      <c r="B241" s="147"/>
      <c r="C241" s="148"/>
    </row>
    <row r="242" spans="2:3" x14ac:dyDescent="0.25">
      <c r="B242" s="147"/>
      <c r="C242" s="148"/>
    </row>
    <row r="243" spans="2:3" x14ac:dyDescent="0.25">
      <c r="B243" s="147"/>
      <c r="C243" s="148"/>
    </row>
    <row r="244" spans="2:3" x14ac:dyDescent="0.25">
      <c r="B244" s="147"/>
      <c r="C244" s="148"/>
    </row>
    <row r="245" spans="2:3" x14ac:dyDescent="0.25">
      <c r="B245" s="147"/>
      <c r="C245" s="148"/>
    </row>
    <row r="246" spans="2:3" x14ac:dyDescent="0.25">
      <c r="B246" s="147"/>
      <c r="C246" s="148"/>
    </row>
    <row r="247" spans="2:3" x14ac:dyDescent="0.25">
      <c r="B247" s="147"/>
      <c r="C247" s="148"/>
    </row>
    <row r="248" spans="2:3" x14ac:dyDescent="0.25">
      <c r="B248" s="147"/>
      <c r="C248" s="148"/>
    </row>
    <row r="249" spans="2:3" x14ac:dyDescent="0.25">
      <c r="B249" s="147"/>
      <c r="C249" s="148"/>
    </row>
    <row r="250" spans="2:3" x14ac:dyDescent="0.25">
      <c r="B250" s="147"/>
      <c r="C250" s="148"/>
    </row>
    <row r="251" spans="2:3" x14ac:dyDescent="0.25">
      <c r="B251" s="147"/>
      <c r="C251" s="148"/>
    </row>
    <row r="252" spans="2:3" x14ac:dyDescent="0.25">
      <c r="B252" s="147"/>
      <c r="C252" s="148"/>
    </row>
    <row r="253" spans="2:3" x14ac:dyDescent="0.25">
      <c r="B253" s="147"/>
      <c r="C253" s="148"/>
    </row>
    <row r="254" spans="2:3" x14ac:dyDescent="0.25">
      <c r="B254" s="147"/>
      <c r="C254" s="148"/>
    </row>
    <row r="255" spans="2:3" x14ac:dyDescent="0.25">
      <c r="B255" s="147"/>
      <c r="C255" s="148"/>
    </row>
    <row r="256" spans="2:3" x14ac:dyDescent="0.25">
      <c r="B256" s="147"/>
      <c r="C256" s="148"/>
    </row>
    <row r="257" spans="2:3" x14ac:dyDescent="0.25">
      <c r="B257" s="147"/>
      <c r="C257" s="148"/>
    </row>
    <row r="258" spans="2:3" x14ac:dyDescent="0.25">
      <c r="B258" s="147"/>
      <c r="C258" s="148"/>
    </row>
    <row r="259" spans="2:3" x14ac:dyDescent="0.25">
      <c r="B259" s="147"/>
      <c r="C259" s="148"/>
    </row>
    <row r="260" spans="2:3" x14ac:dyDescent="0.25">
      <c r="B260" s="147"/>
      <c r="C260" s="148"/>
    </row>
    <row r="261" spans="2:3" x14ac:dyDescent="0.25">
      <c r="B261" s="147"/>
      <c r="C261" s="148"/>
    </row>
    <row r="262" spans="2:3" x14ac:dyDescent="0.25">
      <c r="B262" s="147"/>
      <c r="C262" s="148"/>
    </row>
    <row r="263" spans="2:3" x14ac:dyDescent="0.25">
      <c r="B263" s="147"/>
      <c r="C263" s="148"/>
    </row>
    <row r="264" spans="2:3" x14ac:dyDescent="0.25">
      <c r="B264" s="147"/>
      <c r="C264" s="148"/>
    </row>
    <row r="265" spans="2:3" x14ac:dyDescent="0.25">
      <c r="B265" s="147"/>
      <c r="C265" s="148"/>
    </row>
    <row r="266" spans="2:3" x14ac:dyDescent="0.25">
      <c r="B266" s="147"/>
      <c r="C266" s="148"/>
    </row>
    <row r="267" spans="2:3" x14ac:dyDescent="0.25">
      <c r="B267" s="147"/>
      <c r="C267" s="148"/>
    </row>
    <row r="268" spans="2:3" x14ac:dyDescent="0.25">
      <c r="B268" s="147"/>
      <c r="C268" s="148"/>
    </row>
    <row r="269" spans="2:3" x14ac:dyDescent="0.25">
      <c r="B269" s="147"/>
      <c r="C269" s="148"/>
    </row>
    <row r="270" spans="2:3" x14ac:dyDescent="0.25">
      <c r="B270" s="147"/>
      <c r="C270" s="148"/>
    </row>
    <row r="271" spans="2:3" x14ac:dyDescent="0.25">
      <c r="B271" s="147"/>
      <c r="C271" s="148"/>
    </row>
    <row r="272" spans="2:3" x14ac:dyDescent="0.25">
      <c r="B272" s="147"/>
      <c r="C272" s="148"/>
    </row>
    <row r="273" spans="2:3" x14ac:dyDescent="0.25">
      <c r="B273" s="147"/>
      <c r="C273" s="148"/>
    </row>
    <row r="274" spans="2:3" x14ac:dyDescent="0.25">
      <c r="B274" s="147"/>
      <c r="C274" s="148"/>
    </row>
    <row r="275" spans="2:3" x14ac:dyDescent="0.25">
      <c r="B275" s="147"/>
      <c r="C275" s="148"/>
    </row>
    <row r="276" spans="2:3" x14ac:dyDescent="0.25">
      <c r="B276" s="147"/>
      <c r="C276" s="148"/>
    </row>
    <row r="277" spans="2:3" x14ac:dyDescent="0.25">
      <c r="B277" s="147"/>
      <c r="C277" s="148"/>
    </row>
    <row r="278" spans="2:3" x14ac:dyDescent="0.25">
      <c r="B278" s="147"/>
      <c r="C278" s="148"/>
    </row>
    <row r="279" spans="2:3" x14ac:dyDescent="0.25">
      <c r="B279" s="147"/>
      <c r="C279" s="148"/>
    </row>
    <row r="280" spans="2:3" x14ac:dyDescent="0.25">
      <c r="B280" s="147"/>
      <c r="C280" s="148"/>
    </row>
    <row r="281" spans="2:3" x14ac:dyDescent="0.25">
      <c r="B281" s="147"/>
      <c r="C281" s="148"/>
    </row>
    <row r="282" spans="2:3" x14ac:dyDescent="0.25">
      <c r="B282" s="147"/>
      <c r="C282" s="148"/>
    </row>
    <row r="283" spans="2:3" x14ac:dyDescent="0.25">
      <c r="B283" s="147"/>
      <c r="C283" s="148"/>
    </row>
    <row r="284" spans="2:3" x14ac:dyDescent="0.25">
      <c r="B284" s="147"/>
      <c r="C284" s="148"/>
    </row>
    <row r="285" spans="2:3" x14ac:dyDescent="0.25">
      <c r="B285" s="147"/>
      <c r="C285" s="148"/>
    </row>
    <row r="286" spans="2:3" x14ac:dyDescent="0.25">
      <c r="B286" s="147"/>
      <c r="C286" s="148"/>
    </row>
    <row r="287" spans="2:3" x14ac:dyDescent="0.25">
      <c r="B287" s="147"/>
      <c r="C287" s="148"/>
    </row>
    <row r="288" spans="2:3" x14ac:dyDescent="0.25">
      <c r="B288" s="147"/>
      <c r="C288" s="148"/>
    </row>
    <row r="289" spans="2:3" x14ac:dyDescent="0.25">
      <c r="B289" s="147"/>
      <c r="C289" s="148"/>
    </row>
    <row r="290" spans="2:3" x14ac:dyDescent="0.25">
      <c r="B290" s="147"/>
      <c r="C290" s="148"/>
    </row>
    <row r="291" spans="2:3" x14ac:dyDescent="0.25">
      <c r="B291" s="147"/>
      <c r="C291" s="148"/>
    </row>
    <row r="292" spans="2:3" x14ac:dyDescent="0.25">
      <c r="B292" s="147"/>
      <c r="C292" s="148"/>
    </row>
    <row r="293" spans="2:3" x14ac:dyDescent="0.25">
      <c r="B293" s="147"/>
      <c r="C293" s="148"/>
    </row>
    <row r="294" spans="2:3" x14ac:dyDescent="0.25">
      <c r="B294" s="147"/>
      <c r="C294" s="148"/>
    </row>
    <row r="295" spans="2:3" x14ac:dyDescent="0.25">
      <c r="B295" s="147"/>
      <c r="C295" s="148"/>
    </row>
    <row r="296" spans="2:3" x14ac:dyDescent="0.25">
      <c r="B296" s="147"/>
      <c r="C296" s="148"/>
    </row>
    <row r="297" spans="2:3" x14ac:dyDescent="0.25">
      <c r="B297" s="147"/>
      <c r="C297" s="148"/>
    </row>
    <row r="298" spans="2:3" x14ac:dyDescent="0.25">
      <c r="B298" s="147"/>
      <c r="C298" s="148"/>
    </row>
    <row r="299" spans="2:3" x14ac:dyDescent="0.25">
      <c r="B299" s="147"/>
      <c r="C299" s="148"/>
    </row>
    <row r="300" spans="2:3" x14ac:dyDescent="0.25">
      <c r="B300" s="147"/>
      <c r="C300" s="148"/>
    </row>
    <row r="301" spans="2:3" x14ac:dyDescent="0.25">
      <c r="B301" s="147"/>
      <c r="C301" s="148"/>
    </row>
    <row r="302" spans="2:3" x14ac:dyDescent="0.25">
      <c r="B302" s="147"/>
      <c r="C302" s="148"/>
    </row>
    <row r="303" spans="2:3" x14ac:dyDescent="0.25">
      <c r="B303" s="147"/>
      <c r="C303" s="148"/>
    </row>
    <row r="304" spans="2:3" x14ac:dyDescent="0.25">
      <c r="B304" s="147"/>
      <c r="C304" s="148"/>
    </row>
    <row r="305" spans="2:3" x14ac:dyDescent="0.25">
      <c r="B305" s="147"/>
      <c r="C305" s="148"/>
    </row>
    <row r="306" spans="2:3" x14ac:dyDescent="0.25">
      <c r="B306" s="147"/>
      <c r="C306" s="148"/>
    </row>
    <row r="307" spans="2:3" x14ac:dyDescent="0.25">
      <c r="B307" s="147"/>
      <c r="C307" s="148"/>
    </row>
    <row r="308" spans="2:3" x14ac:dyDescent="0.25">
      <c r="B308" s="147"/>
      <c r="C308" s="148"/>
    </row>
    <row r="309" spans="2:3" x14ac:dyDescent="0.25">
      <c r="B309" s="147"/>
      <c r="C309" s="148"/>
    </row>
    <row r="310" spans="2:3" x14ac:dyDescent="0.25">
      <c r="B310" s="147"/>
      <c r="C310" s="148"/>
    </row>
    <row r="311" spans="2:3" x14ac:dyDescent="0.25">
      <c r="B311" s="147"/>
      <c r="C311" s="148"/>
    </row>
    <row r="312" spans="2:3" x14ac:dyDescent="0.25">
      <c r="B312" s="147"/>
      <c r="C312" s="148"/>
    </row>
    <row r="313" spans="2:3" x14ac:dyDescent="0.25">
      <c r="B313" s="147"/>
      <c r="C313" s="148"/>
    </row>
    <row r="314" spans="2:3" x14ac:dyDescent="0.25">
      <c r="B314" s="147"/>
      <c r="C314" s="148"/>
    </row>
    <row r="315" spans="2:3" x14ac:dyDescent="0.25">
      <c r="B315" s="147"/>
      <c r="C315" s="148"/>
    </row>
    <row r="316" spans="2:3" x14ac:dyDescent="0.25">
      <c r="B316" s="147"/>
      <c r="C316" s="148"/>
    </row>
    <row r="317" spans="2:3" x14ac:dyDescent="0.25">
      <c r="B317" s="147"/>
      <c r="C317" s="148"/>
    </row>
    <row r="318" spans="2:3" x14ac:dyDescent="0.25">
      <c r="B318" s="147"/>
      <c r="C318" s="148"/>
    </row>
    <row r="319" spans="2:3" x14ac:dyDescent="0.25">
      <c r="B319" s="147"/>
      <c r="C319" s="148"/>
    </row>
    <row r="320" spans="2:3" x14ac:dyDescent="0.25">
      <c r="B320" s="147"/>
      <c r="C320" s="148"/>
    </row>
    <row r="321" spans="2:3" x14ac:dyDescent="0.25">
      <c r="B321" s="147"/>
      <c r="C321" s="148"/>
    </row>
    <row r="322" spans="2:3" x14ac:dyDescent="0.25">
      <c r="B322" s="147"/>
      <c r="C322" s="148"/>
    </row>
    <row r="323" spans="2:3" x14ac:dyDescent="0.25">
      <c r="B323" s="147"/>
      <c r="C323" s="148"/>
    </row>
    <row r="324" spans="2:3" x14ac:dyDescent="0.25">
      <c r="B324" s="147"/>
      <c r="C324" s="148"/>
    </row>
    <row r="325" spans="2:3" x14ac:dyDescent="0.25">
      <c r="B325" s="147"/>
      <c r="C325" s="148"/>
    </row>
    <row r="326" spans="2:3" x14ac:dyDescent="0.25">
      <c r="B326" s="147"/>
      <c r="C326" s="148"/>
    </row>
    <row r="327" spans="2:3" x14ac:dyDescent="0.25">
      <c r="B327" s="147"/>
      <c r="C327" s="148"/>
    </row>
    <row r="328" spans="2:3" x14ac:dyDescent="0.25">
      <c r="B328" s="147"/>
      <c r="C328" s="148"/>
    </row>
    <row r="329" spans="2:3" x14ac:dyDescent="0.25">
      <c r="B329" s="147"/>
      <c r="C329" s="148"/>
    </row>
    <row r="330" spans="2:3" x14ac:dyDescent="0.25">
      <c r="B330" s="147"/>
      <c r="C330" s="148"/>
    </row>
    <row r="331" spans="2:3" x14ac:dyDescent="0.25">
      <c r="B331" s="147"/>
      <c r="C331" s="148"/>
    </row>
    <row r="332" spans="2:3" x14ac:dyDescent="0.25">
      <c r="B332" s="147"/>
      <c r="C332" s="148"/>
    </row>
    <row r="333" spans="2:3" x14ac:dyDescent="0.25">
      <c r="B333" s="147"/>
      <c r="C333" s="148"/>
    </row>
    <row r="334" spans="2:3" x14ac:dyDescent="0.25">
      <c r="B334" s="147"/>
      <c r="C334" s="148"/>
    </row>
    <row r="335" spans="2:3" x14ac:dyDescent="0.25">
      <c r="B335" s="147"/>
      <c r="C335" s="148"/>
    </row>
    <row r="336" spans="2:3" x14ac:dyDescent="0.25">
      <c r="B336" s="147"/>
      <c r="C336" s="148"/>
    </row>
    <row r="337" spans="2:3" x14ac:dyDescent="0.25">
      <c r="B337" s="147"/>
      <c r="C337" s="148"/>
    </row>
    <row r="338" spans="2:3" x14ac:dyDescent="0.25">
      <c r="B338" s="147"/>
      <c r="C338" s="148"/>
    </row>
    <row r="339" spans="2:3" x14ac:dyDescent="0.25">
      <c r="B339" s="147"/>
      <c r="C339" s="148"/>
    </row>
    <row r="340" spans="2:3" x14ac:dyDescent="0.25">
      <c r="B340" s="147"/>
      <c r="C340" s="148"/>
    </row>
    <row r="341" spans="2:3" x14ac:dyDescent="0.25">
      <c r="B341" s="147"/>
      <c r="C341" s="148"/>
    </row>
    <row r="342" spans="2:3" x14ac:dyDescent="0.25">
      <c r="B342" s="147"/>
      <c r="C342" s="148"/>
    </row>
    <row r="343" spans="2:3" x14ac:dyDescent="0.25">
      <c r="B343" s="147"/>
      <c r="C343" s="148"/>
    </row>
    <row r="344" spans="2:3" x14ac:dyDescent="0.25">
      <c r="B344" s="147"/>
      <c r="C344" s="148"/>
    </row>
    <row r="345" spans="2:3" x14ac:dyDescent="0.25">
      <c r="B345" s="147"/>
      <c r="C345" s="148"/>
    </row>
    <row r="346" spans="2:3" x14ac:dyDescent="0.25">
      <c r="B346" s="147"/>
      <c r="C346" s="148"/>
    </row>
    <row r="347" spans="2:3" x14ac:dyDescent="0.25">
      <c r="B347" s="147"/>
      <c r="C347" s="148"/>
    </row>
    <row r="348" spans="2:3" x14ac:dyDescent="0.25">
      <c r="B348" s="147"/>
      <c r="C348" s="148"/>
    </row>
    <row r="349" spans="2:3" x14ac:dyDescent="0.25">
      <c r="B349" s="147"/>
      <c r="C349" s="148"/>
    </row>
    <row r="350" spans="2:3" x14ac:dyDescent="0.25">
      <c r="B350" s="147"/>
      <c r="C350" s="148"/>
    </row>
    <row r="351" spans="2:3" x14ac:dyDescent="0.25">
      <c r="B351" s="147"/>
      <c r="C351" s="148"/>
    </row>
    <row r="352" spans="2:3" x14ac:dyDescent="0.25">
      <c r="B352" s="147"/>
      <c r="C352" s="148"/>
    </row>
    <row r="353" spans="2:3" x14ac:dyDescent="0.25">
      <c r="B353" s="147"/>
      <c r="C353" s="148"/>
    </row>
    <row r="354" spans="2:3" x14ac:dyDescent="0.25">
      <c r="B354" s="147"/>
      <c r="C354" s="148"/>
    </row>
    <row r="355" spans="2:3" x14ac:dyDescent="0.25">
      <c r="B355" s="147"/>
      <c r="C355" s="148"/>
    </row>
    <row r="356" spans="2:3" x14ac:dyDescent="0.25">
      <c r="B356" s="147"/>
      <c r="C356" s="148"/>
    </row>
    <row r="357" spans="2:3" x14ac:dyDescent="0.25">
      <c r="B357" s="147"/>
      <c r="C357" s="148"/>
    </row>
    <row r="358" spans="2:3" x14ac:dyDescent="0.25">
      <c r="B358" s="147"/>
      <c r="C358" s="148"/>
    </row>
    <row r="359" spans="2:3" x14ac:dyDescent="0.25">
      <c r="B359" s="147"/>
      <c r="C359" s="148"/>
    </row>
    <row r="360" spans="2:3" x14ac:dyDescent="0.25">
      <c r="B360" s="147"/>
      <c r="C360" s="148"/>
    </row>
    <row r="361" spans="2:3" x14ac:dyDescent="0.25">
      <c r="B361" s="147"/>
      <c r="C361" s="148"/>
    </row>
    <row r="362" spans="2:3" x14ac:dyDescent="0.25">
      <c r="B362" s="147"/>
      <c r="C362" s="148"/>
    </row>
    <row r="363" spans="2:3" x14ac:dyDescent="0.25">
      <c r="B363" s="147"/>
      <c r="C363" s="148"/>
    </row>
    <row r="364" spans="2:3" x14ac:dyDescent="0.25">
      <c r="B364" s="147"/>
      <c r="C364" s="148"/>
    </row>
    <row r="365" spans="2:3" x14ac:dyDescent="0.25">
      <c r="B365" s="147"/>
      <c r="C365" s="148"/>
    </row>
    <row r="366" spans="2:3" x14ac:dyDescent="0.25">
      <c r="B366" s="147"/>
      <c r="C366" s="148"/>
    </row>
    <row r="367" spans="2:3" x14ac:dyDescent="0.25">
      <c r="B367" s="147"/>
      <c r="C367" s="148"/>
    </row>
    <row r="368" spans="2:3" x14ac:dyDescent="0.25">
      <c r="B368" s="147"/>
      <c r="C368" s="148"/>
    </row>
    <row r="369" spans="2:3" x14ac:dyDescent="0.25">
      <c r="B369" s="147"/>
      <c r="C369" s="148"/>
    </row>
    <row r="370" spans="2:3" x14ac:dyDescent="0.25">
      <c r="B370" s="147"/>
      <c r="C370" s="148"/>
    </row>
    <row r="371" spans="2:3" x14ac:dyDescent="0.25">
      <c r="B371" s="147"/>
      <c r="C371" s="148"/>
    </row>
    <row r="372" spans="2:3" x14ac:dyDescent="0.25">
      <c r="B372" s="147"/>
      <c r="C372" s="148"/>
    </row>
    <row r="373" spans="2:3" x14ac:dyDescent="0.25">
      <c r="B373" s="147"/>
      <c r="C373" s="148"/>
    </row>
    <row r="374" spans="2:3" x14ac:dyDescent="0.25">
      <c r="B374" s="147"/>
      <c r="C374" s="148"/>
    </row>
    <row r="375" spans="2:3" x14ac:dyDescent="0.25">
      <c r="B375" s="147"/>
      <c r="C375" s="148"/>
    </row>
    <row r="376" spans="2:3" x14ac:dyDescent="0.25">
      <c r="B376" s="147"/>
      <c r="C376" s="148"/>
    </row>
    <row r="377" spans="2:3" x14ac:dyDescent="0.25">
      <c r="B377" s="147"/>
      <c r="C377" s="148"/>
    </row>
    <row r="378" spans="2:3" x14ac:dyDescent="0.25">
      <c r="B378" s="147"/>
      <c r="C378" s="148"/>
    </row>
    <row r="379" spans="2:3" x14ac:dyDescent="0.25">
      <c r="B379" s="147"/>
      <c r="C379" s="148"/>
    </row>
    <row r="380" spans="2:3" x14ac:dyDescent="0.25">
      <c r="B380" s="147"/>
      <c r="C380" s="148"/>
    </row>
    <row r="381" spans="2:3" x14ac:dyDescent="0.25">
      <c r="B381" s="147"/>
      <c r="C381" s="148"/>
    </row>
    <row r="382" spans="2:3" x14ac:dyDescent="0.25">
      <c r="B382" s="147"/>
      <c r="C382" s="148"/>
    </row>
    <row r="383" spans="2:3" x14ac:dyDescent="0.25">
      <c r="B383" s="147"/>
      <c r="C383" s="148"/>
    </row>
    <row r="384" spans="2:3" x14ac:dyDescent="0.25">
      <c r="B384" s="147"/>
      <c r="C384" s="148"/>
    </row>
    <row r="385" spans="2:3" x14ac:dyDescent="0.25">
      <c r="B385" s="147"/>
      <c r="C385" s="148"/>
    </row>
    <row r="386" spans="2:3" x14ac:dyDescent="0.25">
      <c r="B386" s="147"/>
      <c r="C386" s="148"/>
    </row>
    <row r="387" spans="2:3" x14ac:dyDescent="0.25">
      <c r="B387" s="147"/>
      <c r="C387" s="148"/>
    </row>
    <row r="388" spans="2:3" x14ac:dyDescent="0.25">
      <c r="B388" s="147"/>
      <c r="C388" s="148"/>
    </row>
    <row r="389" spans="2:3" x14ac:dyDescent="0.25">
      <c r="B389" s="147"/>
      <c r="C389" s="148"/>
    </row>
    <row r="390" spans="2:3" x14ac:dyDescent="0.25">
      <c r="B390" s="147"/>
      <c r="C390" s="148"/>
    </row>
    <row r="391" spans="2:3" x14ac:dyDescent="0.25">
      <c r="B391" s="147"/>
      <c r="C391" s="148"/>
    </row>
    <row r="392" spans="2:3" x14ac:dyDescent="0.25">
      <c r="B392" s="147"/>
      <c r="C392" s="148"/>
    </row>
    <row r="393" spans="2:3" x14ac:dyDescent="0.25">
      <c r="B393" s="147"/>
      <c r="C393" s="148"/>
    </row>
    <row r="394" spans="2:3" x14ac:dyDescent="0.25">
      <c r="B394" s="147"/>
      <c r="C394" s="148"/>
    </row>
    <row r="395" spans="2:3" x14ac:dyDescent="0.25">
      <c r="B395" s="147"/>
      <c r="C395" s="148"/>
    </row>
    <row r="396" spans="2:3" x14ac:dyDescent="0.25">
      <c r="B396" s="147"/>
      <c r="C396" s="148"/>
    </row>
    <row r="397" spans="2:3" x14ac:dyDescent="0.25">
      <c r="B397" s="147"/>
      <c r="C397" s="148"/>
    </row>
    <row r="398" spans="2:3" x14ac:dyDescent="0.25">
      <c r="B398" s="147"/>
      <c r="C398" s="148"/>
    </row>
    <row r="399" spans="2:3" x14ac:dyDescent="0.25">
      <c r="B399" s="147"/>
      <c r="C399" s="148"/>
    </row>
    <row r="400" spans="2:3" x14ac:dyDescent="0.25">
      <c r="B400" s="147"/>
      <c r="C400" s="148"/>
    </row>
    <row r="401" spans="2:3" x14ac:dyDescent="0.25">
      <c r="B401" s="147"/>
      <c r="C401" s="148"/>
    </row>
    <row r="402" spans="2:3" x14ac:dyDescent="0.25">
      <c r="B402" s="147"/>
      <c r="C402" s="148"/>
    </row>
    <row r="403" spans="2:3" x14ac:dyDescent="0.25">
      <c r="B403" s="147"/>
      <c r="C403" s="148"/>
    </row>
    <row r="404" spans="2:3" x14ac:dyDescent="0.25">
      <c r="B404" s="147"/>
      <c r="C404" s="148"/>
    </row>
    <row r="405" spans="2:3" x14ac:dyDescent="0.25">
      <c r="B405" s="147"/>
      <c r="C405" s="148"/>
    </row>
    <row r="406" spans="2:3" x14ac:dyDescent="0.25">
      <c r="B406" s="147"/>
      <c r="C406" s="148"/>
    </row>
    <row r="407" spans="2:3" x14ac:dyDescent="0.25">
      <c r="B407" s="147"/>
      <c r="C407" s="148"/>
    </row>
    <row r="408" spans="2:3" x14ac:dyDescent="0.25">
      <c r="B408" s="147"/>
      <c r="C408" s="148"/>
    </row>
    <row r="409" spans="2:3" x14ac:dyDescent="0.25">
      <c r="B409" s="147"/>
      <c r="C409" s="148"/>
    </row>
    <row r="410" spans="2:3" x14ac:dyDescent="0.25">
      <c r="B410" s="147"/>
      <c r="C410" s="148"/>
    </row>
    <row r="411" spans="2:3" x14ac:dyDescent="0.25">
      <c r="B411" s="147"/>
      <c r="C411" s="148"/>
    </row>
    <row r="412" spans="2:3" x14ac:dyDescent="0.25">
      <c r="B412" s="147"/>
      <c r="C412" s="148"/>
    </row>
    <row r="413" spans="2:3" x14ac:dyDescent="0.25">
      <c r="B413" s="147"/>
      <c r="C413" s="148"/>
    </row>
    <row r="414" spans="2:3" x14ac:dyDescent="0.25">
      <c r="B414" s="147"/>
      <c r="C414" s="148"/>
    </row>
    <row r="415" spans="2:3" x14ac:dyDescent="0.25">
      <c r="B415" s="147"/>
      <c r="C415" s="148"/>
    </row>
    <row r="416" spans="2:3" x14ac:dyDescent="0.25">
      <c r="B416" s="147"/>
      <c r="C416" s="148"/>
    </row>
    <row r="417" spans="2:3" x14ac:dyDescent="0.25">
      <c r="B417" s="147"/>
      <c r="C417" s="148"/>
    </row>
    <row r="418" spans="2:3" x14ac:dyDescent="0.25">
      <c r="B418" s="147"/>
      <c r="C418" s="148"/>
    </row>
    <row r="419" spans="2:3" x14ac:dyDescent="0.25">
      <c r="B419" s="147"/>
      <c r="C419" s="148"/>
    </row>
    <row r="420" spans="2:3" x14ac:dyDescent="0.25">
      <c r="B420" s="147"/>
      <c r="C420" s="148"/>
    </row>
    <row r="421" spans="2:3" x14ac:dyDescent="0.25">
      <c r="B421" s="147"/>
      <c r="C421" s="148"/>
    </row>
    <row r="422" spans="2:3" x14ac:dyDescent="0.25">
      <c r="B422" s="147"/>
      <c r="C422" s="148"/>
    </row>
    <row r="423" spans="2:3" x14ac:dyDescent="0.25">
      <c r="B423" s="147"/>
      <c r="C423" s="148"/>
    </row>
    <row r="424" spans="2:3" x14ac:dyDescent="0.25">
      <c r="B424" s="147"/>
      <c r="C424" s="148"/>
    </row>
    <row r="425" spans="2:3" x14ac:dyDescent="0.25">
      <c r="B425" s="147"/>
      <c r="C425" s="148"/>
    </row>
    <row r="426" spans="2:3" x14ac:dyDescent="0.25">
      <c r="B426" s="147"/>
      <c r="C426" s="148"/>
    </row>
    <row r="427" spans="2:3" x14ac:dyDescent="0.25">
      <c r="B427" s="147"/>
      <c r="C427" s="148"/>
    </row>
    <row r="428" spans="2:3" x14ac:dyDescent="0.25">
      <c r="B428" s="147"/>
      <c r="C428" s="148"/>
    </row>
    <row r="429" spans="2:3" x14ac:dyDescent="0.25">
      <c r="B429" s="147"/>
      <c r="C429" s="148"/>
    </row>
    <row r="430" spans="2:3" x14ac:dyDescent="0.25">
      <c r="B430" s="147"/>
      <c r="C430" s="148"/>
    </row>
    <row r="431" spans="2:3" x14ac:dyDescent="0.25">
      <c r="B431" s="147"/>
      <c r="C431" s="148"/>
    </row>
    <row r="432" spans="2:3" x14ac:dyDescent="0.25">
      <c r="B432" s="147"/>
      <c r="C432" s="148"/>
    </row>
    <row r="433" spans="2:3" x14ac:dyDescent="0.25">
      <c r="B433" s="147"/>
      <c r="C433" s="148"/>
    </row>
    <row r="434" spans="2:3" x14ac:dyDescent="0.25">
      <c r="B434" s="147"/>
      <c r="C434" s="148"/>
    </row>
    <row r="435" spans="2:3" x14ac:dyDescent="0.25">
      <c r="B435" s="147"/>
      <c r="C435" s="148"/>
    </row>
    <row r="436" spans="2:3" x14ac:dyDescent="0.25">
      <c r="B436" s="147"/>
      <c r="C436" s="148"/>
    </row>
    <row r="437" spans="2:3" x14ac:dyDescent="0.25">
      <c r="B437" s="147"/>
      <c r="C437" s="148"/>
    </row>
    <row r="438" spans="2:3" x14ac:dyDescent="0.25">
      <c r="B438" s="147"/>
      <c r="C438" s="148"/>
    </row>
    <row r="439" spans="2:3" x14ac:dyDescent="0.25">
      <c r="B439" s="147"/>
      <c r="C439" s="148"/>
    </row>
  </sheetData>
  <mergeCells count="1">
    <mergeCell ref="B4:C4"/>
  </mergeCells>
  <hyperlinks>
    <hyperlink ref="C21" r:id="rId1" display="mailto:publichealthwalesobservatory@wales.nhs.uk"/>
    <hyperlink ref="C18" r:id="rId2"/>
    <hyperlink ref="C15" r:id="rId3" location="/statistics-and-research/welsh-health-survey/?tab=previous&amp;lang=en"/>
    <hyperlink ref="C12" r:id="rId4"/>
    <hyperlink ref="D23" r:id="rId5"/>
    <hyperlink ref="B23:C23" r:id="rId6" display="This file has been downloaded from the Welsh Health Survey obesity resource, available"/>
  </hyperlinks>
  <pageMargins left="0.39370078740157483" right="0.39370078740157483" top="0.74803149606299213" bottom="0.74803149606299213" header="0.31496062992125984" footer="0.31496062992125984"/>
  <pageSetup paperSize="9" scale="86" fitToHeight="7" orientation="portrait" r:id="rId7"/>
  <headerFooter>
    <oddHeader>&amp;L&amp;8Author: Hugo Cosh, Public Health Wales Observatory&amp;R&amp;8Date created: 10/07/2014</oddHeader>
  </headerFooter>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Q66"/>
  <sheetViews>
    <sheetView zoomScale="90" zoomScaleNormal="90" workbookViewId="0">
      <selection activeCell="B1" sqref="B1"/>
    </sheetView>
  </sheetViews>
  <sheetFormatPr defaultRowHeight="12.75" x14ac:dyDescent="0.2"/>
  <cols>
    <col min="1" max="1" width="2.5703125" style="24" customWidth="1"/>
    <col min="2" max="2" width="27.7109375" style="24" bestFit="1" customWidth="1"/>
    <col min="3" max="3" width="1.85546875" style="24" customWidth="1"/>
    <col min="4" max="4" width="16.42578125" style="24" bestFit="1" customWidth="1"/>
    <col min="5" max="5" width="2.140625" style="24" customWidth="1"/>
    <col min="6" max="6" width="20.42578125" style="24" bestFit="1" customWidth="1"/>
    <col min="7" max="7" width="2.5703125" style="24" customWidth="1"/>
    <col min="8" max="8" width="18.7109375" style="24" customWidth="1"/>
    <col min="9" max="9" width="11.140625" style="24" customWidth="1"/>
    <col min="10" max="10" width="31.7109375" style="24" customWidth="1"/>
    <col min="11" max="11" width="32.85546875" style="24" customWidth="1"/>
    <col min="12" max="12" width="33.42578125" style="24" customWidth="1"/>
    <col min="13" max="13" width="18.28515625" style="24" customWidth="1"/>
    <col min="14" max="14" width="12.85546875" style="24" bestFit="1" customWidth="1"/>
    <col min="15" max="15" width="13.85546875" style="24" bestFit="1" customWidth="1"/>
    <col min="16" max="16" width="16" style="24" bestFit="1" customWidth="1"/>
    <col min="17" max="17" width="15.7109375" style="24" bestFit="1" customWidth="1"/>
    <col min="18" max="18" width="31.7109375" style="24" bestFit="1" customWidth="1"/>
    <col min="19" max="19" width="27.85546875" style="24" bestFit="1" customWidth="1"/>
    <col min="20" max="16384" width="9.140625" style="24"/>
  </cols>
  <sheetData>
    <row r="2" spans="2:17" ht="15.75" x14ac:dyDescent="0.25">
      <c r="B2" s="72" t="s">
        <v>2021</v>
      </c>
      <c r="C2" s="73"/>
      <c r="D2" s="73"/>
      <c r="E2" s="73"/>
      <c r="F2" s="74"/>
      <c r="H2" s="72" t="s">
        <v>2022</v>
      </c>
      <c r="I2" s="73"/>
      <c r="J2" s="73"/>
      <c r="K2" s="73"/>
      <c r="L2" s="73"/>
      <c r="M2" s="73"/>
      <c r="N2" s="73"/>
      <c r="O2" s="74"/>
      <c r="P2"/>
      <c r="Q2"/>
    </row>
    <row r="3" spans="2:17" ht="6.75" customHeight="1" x14ac:dyDescent="0.25">
      <c r="B3" s="29"/>
      <c r="C3" s="28"/>
      <c r="D3" s="28"/>
      <c r="E3" s="28"/>
      <c r="F3" s="30"/>
      <c r="H3" s="29"/>
      <c r="I3"/>
      <c r="J3" s="28"/>
      <c r="K3" s="28"/>
      <c r="L3" s="28"/>
      <c r="M3" s="28"/>
      <c r="N3" s="28"/>
      <c r="O3" s="30"/>
      <c r="P3" s="28"/>
      <c r="Q3" s="28"/>
    </row>
    <row r="4" spans="2:17" x14ac:dyDescent="0.2">
      <c r="B4" s="53" t="s">
        <v>2018</v>
      </c>
      <c r="C4" s="43"/>
      <c r="D4" s="25" t="s">
        <v>2003</v>
      </c>
      <c r="E4" s="43"/>
      <c r="F4" s="54" t="s">
        <v>1933</v>
      </c>
      <c r="H4" s="29"/>
      <c r="I4" s="28"/>
      <c r="J4" s="31" t="s">
        <v>1946</v>
      </c>
      <c r="K4" s="31" t="s">
        <v>248</v>
      </c>
      <c r="L4" s="31" t="s">
        <v>2016</v>
      </c>
      <c r="M4" s="31" t="s">
        <v>2017</v>
      </c>
      <c r="N4" s="31"/>
      <c r="O4" s="32"/>
      <c r="P4" s="31"/>
      <c r="Q4" s="31"/>
    </row>
    <row r="5" spans="2:17" ht="19.5" customHeight="1" x14ac:dyDescent="0.2">
      <c r="B5" s="55"/>
      <c r="C5" s="44"/>
      <c r="D5" s="26"/>
      <c r="E5" s="44"/>
      <c r="F5" s="56"/>
      <c r="H5" s="39" t="str">
        <f>I50</f>
        <v>Betsi Cadwaladr UHB</v>
      </c>
      <c r="I5" s="28"/>
      <c r="J5" s="28"/>
      <c r="K5" s="28"/>
      <c r="L5" s="28"/>
      <c r="M5" s="28"/>
      <c r="N5" s="31"/>
      <c r="O5" s="32"/>
      <c r="P5" s="31"/>
      <c r="Q5" s="31"/>
    </row>
    <row r="6" spans="2:17" x14ac:dyDescent="0.2">
      <c r="B6" s="55" t="s">
        <v>1935</v>
      </c>
      <c r="C6" s="44"/>
      <c r="D6" s="26">
        <f>VLOOKUP(TRIM(B6), 'STATA area ordering'!$A$7:$B$36,2,FALSE)</f>
        <v>1</v>
      </c>
      <c r="E6" s="44"/>
      <c r="F6" s="56" t="str">
        <f t="shared" ref="F6:F33" si="0">IF(ISERROR(FIND("HB", B6)), "LA" &amp; D6, "HB" &amp; D6)</f>
        <v>HB1</v>
      </c>
      <c r="H6" s="29" t="s">
        <v>2033</v>
      </c>
      <c r="I6" s="28" t="s">
        <v>2007</v>
      </c>
      <c r="J6" s="31" t="str">
        <f t="shared" ref="J6:J11" si="1">$D$44&amp;"_Allpersons_" &amp; $I6 &amp;$F$36 &amp; "_Base"</f>
        <v>BMI25_Allpersons_period1_HB1_Base</v>
      </c>
      <c r="K6" s="31" t="str">
        <f t="shared" ref="K6:K13" si="2">$D$44&amp;"_Allpersons_" &amp; $I6 &amp;$F$36 &amp; "_Missing"</f>
        <v>BMI25_Allpersons_period1_HB1_Missing</v>
      </c>
      <c r="L6" s="31" t="str">
        <f>$D$44&amp;"_" &amp; $D$53 &amp; "_"  &amp; $I6 &amp;$F$36 &amp; "_Observed"</f>
        <v>BMI25_Allpersons_period1_HB1_Observed</v>
      </c>
      <c r="M6" s="31" t="str">
        <f>$D$44&amp;"_" &amp; $D$53 &amp; "_"  &amp; $I6 &amp;$F$36 &amp; "_Standardised"</f>
        <v>BMI25_Allpersons_period1_HB1_Standardised</v>
      </c>
      <c r="N6" s="31"/>
      <c r="O6" s="32"/>
      <c r="P6" s="31"/>
      <c r="Q6" s="31"/>
    </row>
    <row r="7" spans="2:17" x14ac:dyDescent="0.2">
      <c r="B7" s="55" t="s">
        <v>1936</v>
      </c>
      <c r="C7" s="44"/>
      <c r="D7" s="26">
        <f>VLOOKUP(TRIM(B7), 'STATA area ordering'!$A$7:$B$36,2,FALSE)</f>
        <v>1</v>
      </c>
      <c r="E7" s="44"/>
      <c r="F7" s="56" t="str">
        <f t="shared" si="0"/>
        <v>LA1</v>
      </c>
      <c r="H7" s="29" t="s">
        <v>2034</v>
      </c>
      <c r="I7" s="28" t="s">
        <v>2008</v>
      </c>
      <c r="J7" s="31" t="str">
        <f t="shared" si="1"/>
        <v>BMI25_Allpersons_period2_HB1_Base</v>
      </c>
      <c r="K7" s="31" t="str">
        <f t="shared" si="2"/>
        <v>BMI25_Allpersons_period2_HB1_Missing</v>
      </c>
      <c r="L7" s="31" t="str">
        <f t="shared" ref="L7:L13" si="3">$D$44&amp;"_" &amp; $D$53 &amp; "_"  &amp; $I7 &amp;$F$36 &amp; "_Observed"</f>
        <v>BMI25_Allpersons_period2_HB1_Observed</v>
      </c>
      <c r="M7" s="31" t="str">
        <f t="shared" ref="M7:M13" si="4">$D$44&amp;"_" &amp; $D$53 &amp; "_"  &amp; $I7 &amp;$F$36 &amp; "_Standardised"</f>
        <v>BMI25_Allpersons_period2_HB1_Standardised</v>
      </c>
      <c r="N7" s="31"/>
      <c r="O7" s="32"/>
      <c r="P7" s="31"/>
      <c r="Q7" s="31"/>
    </row>
    <row r="8" spans="2:17" x14ac:dyDescent="0.2">
      <c r="B8" s="55" t="s">
        <v>1937</v>
      </c>
      <c r="C8" s="44"/>
      <c r="D8" s="26">
        <f>VLOOKUP(TRIM(B8), 'STATA area ordering'!$A$7:$B$36,2,FALSE)</f>
        <v>2</v>
      </c>
      <c r="E8" s="44"/>
      <c r="F8" s="56" t="str">
        <f t="shared" si="0"/>
        <v>LA2</v>
      </c>
      <c r="H8" s="29" t="s">
        <v>2035</v>
      </c>
      <c r="I8" s="28" t="s">
        <v>2009</v>
      </c>
      <c r="J8" s="31" t="str">
        <f t="shared" si="1"/>
        <v>BMI25_Allpersons_period3_HB1_Base</v>
      </c>
      <c r="K8" s="31" t="str">
        <f t="shared" si="2"/>
        <v>BMI25_Allpersons_period3_HB1_Missing</v>
      </c>
      <c r="L8" s="31" t="str">
        <f t="shared" si="3"/>
        <v>BMI25_Allpersons_period3_HB1_Observed</v>
      </c>
      <c r="M8" s="31" t="str">
        <f t="shared" si="4"/>
        <v>BMI25_Allpersons_period3_HB1_Standardised</v>
      </c>
      <c r="N8" s="31"/>
      <c r="O8" s="32"/>
      <c r="P8" s="31"/>
      <c r="Q8" s="31"/>
    </row>
    <row r="9" spans="2:17" x14ac:dyDescent="0.2">
      <c r="B9" s="55" t="s">
        <v>1938</v>
      </c>
      <c r="C9" s="44"/>
      <c r="D9" s="26">
        <f>VLOOKUP(TRIM(B9), 'STATA area ordering'!$A$7:$B$36,2,FALSE)</f>
        <v>3</v>
      </c>
      <c r="E9" s="44"/>
      <c r="F9" s="56" t="str">
        <f t="shared" si="0"/>
        <v>LA3</v>
      </c>
      <c r="H9" s="29" t="s">
        <v>2036</v>
      </c>
      <c r="I9" s="28" t="s">
        <v>2010</v>
      </c>
      <c r="J9" s="31" t="str">
        <f t="shared" si="1"/>
        <v>BMI25_Allpersons_period4_HB1_Base</v>
      </c>
      <c r="K9" s="31" t="str">
        <f t="shared" si="2"/>
        <v>BMI25_Allpersons_period4_HB1_Missing</v>
      </c>
      <c r="L9" s="31" t="str">
        <f t="shared" si="3"/>
        <v>BMI25_Allpersons_period4_HB1_Observed</v>
      </c>
      <c r="M9" s="31" t="str">
        <f t="shared" si="4"/>
        <v>BMI25_Allpersons_period4_HB1_Standardised</v>
      </c>
      <c r="N9" s="31"/>
      <c r="O9" s="32"/>
      <c r="P9" s="31"/>
      <c r="Q9" s="31"/>
    </row>
    <row r="10" spans="2:17" x14ac:dyDescent="0.2">
      <c r="B10" s="55" t="s">
        <v>1939</v>
      </c>
      <c r="C10" s="44"/>
      <c r="D10" s="26">
        <f>VLOOKUP(TRIM(B10), 'STATA area ordering'!$A$7:$B$36,2,FALSE)</f>
        <v>4</v>
      </c>
      <c r="E10" s="44"/>
      <c r="F10" s="56" t="str">
        <f t="shared" si="0"/>
        <v>LA4</v>
      </c>
      <c r="H10" s="29" t="s">
        <v>2037</v>
      </c>
      <c r="I10" s="28" t="s">
        <v>2011</v>
      </c>
      <c r="J10" s="31" t="str">
        <f t="shared" si="1"/>
        <v>BMI25_Allpersons_period5_HB1_Base</v>
      </c>
      <c r="K10" s="31" t="str">
        <f t="shared" si="2"/>
        <v>BMI25_Allpersons_period5_HB1_Missing</v>
      </c>
      <c r="L10" s="31" t="str">
        <f t="shared" si="3"/>
        <v>BMI25_Allpersons_period5_HB1_Observed</v>
      </c>
      <c r="M10" s="31" t="str">
        <f t="shared" si="4"/>
        <v>BMI25_Allpersons_period5_HB1_Standardised</v>
      </c>
      <c r="N10" s="31"/>
      <c r="O10" s="32"/>
      <c r="P10" s="31"/>
      <c r="Q10" s="31"/>
    </row>
    <row r="11" spans="2:17" x14ac:dyDescent="0.2">
      <c r="B11" s="55" t="s">
        <v>1940</v>
      </c>
      <c r="C11" s="44"/>
      <c r="D11" s="26">
        <f>VLOOKUP(TRIM(B11), 'STATA area ordering'!$A$7:$B$36,2,FALSE)</f>
        <v>5</v>
      </c>
      <c r="E11" s="44"/>
      <c r="F11" s="56" t="str">
        <f t="shared" si="0"/>
        <v>LA5</v>
      </c>
      <c r="H11" s="29" t="s">
        <v>2038</v>
      </c>
      <c r="I11" s="28" t="s">
        <v>2012</v>
      </c>
      <c r="J11" s="31" t="str">
        <f t="shared" si="1"/>
        <v>BMI25_Allpersons_period6_HB1_Base</v>
      </c>
      <c r="K11" s="31" t="str">
        <f t="shared" si="2"/>
        <v>BMI25_Allpersons_period6_HB1_Missing</v>
      </c>
      <c r="L11" s="31" t="str">
        <f t="shared" si="3"/>
        <v>BMI25_Allpersons_period6_HB1_Observed</v>
      </c>
      <c r="M11" s="31" t="str">
        <f t="shared" si="4"/>
        <v>BMI25_Allpersons_period6_HB1_Standardised</v>
      </c>
      <c r="N11" s="31"/>
      <c r="O11" s="32"/>
      <c r="P11" s="31"/>
      <c r="Q11" s="31"/>
    </row>
    <row r="12" spans="2:17" x14ac:dyDescent="0.2">
      <c r="B12" s="55" t="s">
        <v>1941</v>
      </c>
      <c r="C12" s="44"/>
      <c r="D12" s="26">
        <f>VLOOKUP(TRIM(B12), 'STATA area ordering'!$A$7:$B$36,2,FALSE)</f>
        <v>6</v>
      </c>
      <c r="E12" s="44"/>
      <c r="F12" s="56" t="str">
        <f t="shared" si="0"/>
        <v>LA6</v>
      </c>
      <c r="H12" s="29" t="s">
        <v>2039</v>
      </c>
      <c r="I12" s="28" t="s">
        <v>2013</v>
      </c>
      <c r="J12" s="31" t="str">
        <f t="shared" ref="J12:J13" si="5">$D$44&amp;"_Allpersons_" &amp; $I12 &amp;$F$36 &amp; "_Base"</f>
        <v>BMI25_Allpersons_period7_HB1_Base</v>
      </c>
      <c r="K12" s="31" t="str">
        <f t="shared" si="2"/>
        <v>BMI25_Allpersons_period7_HB1_Missing</v>
      </c>
      <c r="L12" s="31" t="str">
        <f t="shared" si="3"/>
        <v>BMI25_Allpersons_period7_HB1_Observed</v>
      </c>
      <c r="M12" s="31" t="str">
        <f t="shared" si="4"/>
        <v>BMI25_Allpersons_period7_HB1_Standardised</v>
      </c>
      <c r="N12" s="31"/>
      <c r="O12" s="32"/>
      <c r="P12" s="31"/>
      <c r="Q12" s="31"/>
    </row>
    <row r="13" spans="2:17" x14ac:dyDescent="0.2">
      <c r="B13" s="55" t="s">
        <v>1942</v>
      </c>
      <c r="C13" s="44"/>
      <c r="D13" s="26">
        <f>VLOOKUP(TRIM(B13), 'STATA area ordering'!$A$7:$B$36,2,FALSE)</f>
        <v>3</v>
      </c>
      <c r="E13" s="44"/>
      <c r="F13" s="56" t="str">
        <f t="shared" si="0"/>
        <v>HB3</v>
      </c>
      <c r="H13" s="29" t="s">
        <v>2040</v>
      </c>
      <c r="I13" s="28" t="s">
        <v>2014</v>
      </c>
      <c r="J13" s="31" t="str">
        <f t="shared" si="5"/>
        <v>BMI25_Allpersons_period8_HB1_Base</v>
      </c>
      <c r="K13" s="31" t="str">
        <f t="shared" si="2"/>
        <v>BMI25_Allpersons_period8_HB1_Missing</v>
      </c>
      <c r="L13" s="31" t="str">
        <f t="shared" si="3"/>
        <v>BMI25_Allpersons_period8_HB1_Observed</v>
      </c>
      <c r="M13" s="31" t="str">
        <f t="shared" si="4"/>
        <v>BMI25_Allpersons_period8_HB1_Standardised</v>
      </c>
      <c r="N13" s="31"/>
      <c r="O13" s="32"/>
      <c r="P13" s="31"/>
      <c r="Q13" s="31"/>
    </row>
    <row r="14" spans="2:17" x14ac:dyDescent="0.2">
      <c r="B14" s="55" t="s">
        <v>1943</v>
      </c>
      <c r="C14" s="44"/>
      <c r="D14" s="26">
        <f>VLOOKUP(TRIM(B14), 'STATA area ordering'!$A$7:$B$36,2,FALSE)</f>
        <v>2</v>
      </c>
      <c r="E14" s="44"/>
      <c r="F14" s="56" t="str">
        <f t="shared" si="0"/>
        <v>HB2</v>
      </c>
      <c r="H14" s="29"/>
      <c r="I14" s="28"/>
      <c r="J14" s="28"/>
      <c r="K14" s="28"/>
      <c r="L14" s="28"/>
      <c r="M14" s="28"/>
      <c r="N14" s="31"/>
      <c r="O14" s="32"/>
      <c r="P14" s="31"/>
      <c r="Q14" s="31"/>
    </row>
    <row r="15" spans="2:17" x14ac:dyDescent="0.2">
      <c r="B15" s="55" t="s">
        <v>1944</v>
      </c>
      <c r="C15" s="44"/>
      <c r="D15" s="26">
        <f>VLOOKUP(TRIM(B15), 'STATA area ordering'!$A$7:$B$36,2,FALSE)</f>
        <v>8</v>
      </c>
      <c r="E15" s="44"/>
      <c r="F15" s="56" t="str">
        <f t="shared" si="0"/>
        <v>LA8</v>
      </c>
      <c r="H15" s="39" t="s">
        <v>1934</v>
      </c>
      <c r="I15" s="28"/>
      <c r="J15" s="28"/>
      <c r="K15" s="28"/>
      <c r="L15" s="28"/>
      <c r="M15" s="28"/>
      <c r="N15" s="31"/>
      <c r="O15" s="32"/>
      <c r="P15" s="31"/>
      <c r="Q15" s="31"/>
    </row>
    <row r="16" spans="2:17" x14ac:dyDescent="0.2">
      <c r="B16" s="55" t="s">
        <v>1945</v>
      </c>
      <c r="C16" s="44"/>
      <c r="D16" s="26">
        <f>VLOOKUP(TRIM(B16), 'STATA area ordering'!$A$7:$B$36,2,FALSE)</f>
        <v>9</v>
      </c>
      <c r="E16" s="44"/>
      <c r="F16" s="56" t="str">
        <f t="shared" si="0"/>
        <v>LA9</v>
      </c>
      <c r="H16" s="29" t="str">
        <f>H6</f>
        <v>2003/04-2004/05</v>
      </c>
      <c r="I16" s="28" t="s">
        <v>2007</v>
      </c>
      <c r="J16" s="31" t="str">
        <f t="shared" ref="J16:J23" si="6">$D$44&amp;"_Allpersons_" &amp; $I16 &amp;"Wales" &amp; "_Base"</f>
        <v>BMI25_Allpersons_period1_Wales_Base</v>
      </c>
      <c r="K16" s="31" t="str">
        <f t="shared" ref="K16:K23" si="7">$D$44&amp;"_Allpersons_" &amp; $I16 &amp;"Wales" &amp; "_Missing"</f>
        <v>BMI25_Allpersons_period1_Wales_Missing</v>
      </c>
      <c r="L16" s="31" t="str">
        <f t="shared" ref="L16:L23" si="8">$D$44&amp;"_" &amp; $D$53 &amp; "_"  &amp; $I16 &amp;"Wales" &amp; "_Observed"</f>
        <v>BMI25_Allpersons_period1_Wales_Observed</v>
      </c>
      <c r="M16" s="31" t="str">
        <f t="shared" ref="M16:M23" si="9">$D$44&amp;"_" &amp; $D$53 &amp; "_"  &amp; $I16 &amp;"Wales" &amp; "_Standardised"</f>
        <v>BMI25_Allpersons_period1_Wales_Standardised</v>
      </c>
      <c r="N16" s="31"/>
      <c r="O16" s="32"/>
      <c r="P16" s="31"/>
      <c r="Q16" s="31"/>
    </row>
    <row r="17" spans="2:17" x14ac:dyDescent="0.2">
      <c r="B17" s="55" t="s">
        <v>1947</v>
      </c>
      <c r="C17" s="44"/>
      <c r="D17" s="26">
        <f>VLOOKUP(TRIM(B17), 'STATA area ordering'!$A$7:$B$36,2,FALSE)</f>
        <v>10</v>
      </c>
      <c r="E17" s="44"/>
      <c r="F17" s="56" t="str">
        <f t="shared" si="0"/>
        <v>LA10</v>
      </c>
      <c r="H17" s="29" t="str">
        <f t="shared" ref="H17:H23" si="10">H7</f>
        <v>2004/05-2005/06</v>
      </c>
      <c r="I17" s="28" t="s">
        <v>2008</v>
      </c>
      <c r="J17" s="31" t="str">
        <f t="shared" si="6"/>
        <v>BMI25_Allpersons_period2_Wales_Base</v>
      </c>
      <c r="K17" s="31" t="str">
        <f t="shared" si="7"/>
        <v>BMI25_Allpersons_period2_Wales_Missing</v>
      </c>
      <c r="L17" s="31" t="str">
        <f t="shared" si="8"/>
        <v>BMI25_Allpersons_period2_Wales_Observed</v>
      </c>
      <c r="M17" s="31" t="str">
        <f t="shared" si="9"/>
        <v>BMI25_Allpersons_period2_Wales_Standardised</v>
      </c>
      <c r="N17" s="31"/>
      <c r="O17" s="32"/>
      <c r="P17" s="31"/>
      <c r="Q17" s="31"/>
    </row>
    <row r="18" spans="2:17" x14ac:dyDescent="0.2">
      <c r="B18" s="55" t="s">
        <v>1948</v>
      </c>
      <c r="C18" s="44"/>
      <c r="D18" s="26">
        <f>VLOOKUP(TRIM(B18), 'STATA area ordering'!$A$7:$B$36,2,FALSE)</f>
        <v>4</v>
      </c>
      <c r="E18" s="44"/>
      <c r="F18" s="56" t="str">
        <f t="shared" si="0"/>
        <v>HB4</v>
      </c>
      <c r="H18" s="29" t="str">
        <f t="shared" si="10"/>
        <v>2005/06-2007</v>
      </c>
      <c r="I18" s="28" t="s">
        <v>2009</v>
      </c>
      <c r="J18" s="31" t="str">
        <f t="shared" si="6"/>
        <v>BMI25_Allpersons_period3_Wales_Base</v>
      </c>
      <c r="K18" s="31" t="str">
        <f t="shared" si="7"/>
        <v>BMI25_Allpersons_period3_Wales_Missing</v>
      </c>
      <c r="L18" s="31" t="str">
        <f t="shared" si="8"/>
        <v>BMI25_Allpersons_period3_Wales_Observed</v>
      </c>
      <c r="M18" s="31" t="str">
        <f t="shared" si="9"/>
        <v>BMI25_Allpersons_period3_Wales_Standardised</v>
      </c>
      <c r="N18" s="31"/>
      <c r="O18" s="32"/>
      <c r="P18" s="31"/>
      <c r="Q18" s="31"/>
    </row>
    <row r="19" spans="2:17" x14ac:dyDescent="0.2">
      <c r="B19" s="55" t="s">
        <v>1949</v>
      </c>
      <c r="C19" s="44"/>
      <c r="D19" s="26">
        <f>VLOOKUP(TRIM(B19), 'STATA area ordering'!$A$7:$B$36,2,FALSE)</f>
        <v>11</v>
      </c>
      <c r="E19" s="44"/>
      <c r="F19" s="56" t="str">
        <f t="shared" si="0"/>
        <v>LA11</v>
      </c>
      <c r="H19" s="29" t="str">
        <f t="shared" si="10"/>
        <v>2007-2008</v>
      </c>
      <c r="I19" s="28" t="s">
        <v>2010</v>
      </c>
      <c r="J19" s="31" t="str">
        <f t="shared" si="6"/>
        <v>BMI25_Allpersons_period4_Wales_Base</v>
      </c>
      <c r="K19" s="31" t="str">
        <f t="shared" si="7"/>
        <v>BMI25_Allpersons_period4_Wales_Missing</v>
      </c>
      <c r="L19" s="31" t="str">
        <f t="shared" si="8"/>
        <v>BMI25_Allpersons_period4_Wales_Observed</v>
      </c>
      <c r="M19" s="31" t="str">
        <f t="shared" si="9"/>
        <v>BMI25_Allpersons_period4_Wales_Standardised</v>
      </c>
      <c r="N19" s="31"/>
      <c r="O19" s="32"/>
      <c r="P19" s="31"/>
      <c r="Q19" s="31"/>
    </row>
    <row r="20" spans="2:17" x14ac:dyDescent="0.2">
      <c r="B20" s="55" t="s">
        <v>1950</v>
      </c>
      <c r="C20" s="44"/>
      <c r="D20" s="26">
        <f>VLOOKUP(TRIM(B20), 'STATA area ordering'!$A$7:$B$36,2,FALSE)</f>
        <v>12</v>
      </c>
      <c r="E20" s="44"/>
      <c r="F20" s="56" t="str">
        <f t="shared" si="0"/>
        <v>LA12</v>
      </c>
      <c r="H20" s="29" t="str">
        <f t="shared" si="10"/>
        <v>2008-2009</v>
      </c>
      <c r="I20" s="28" t="s">
        <v>2011</v>
      </c>
      <c r="J20" s="31" t="str">
        <f t="shared" si="6"/>
        <v>BMI25_Allpersons_period5_Wales_Base</v>
      </c>
      <c r="K20" s="31" t="str">
        <f t="shared" si="7"/>
        <v>BMI25_Allpersons_period5_Wales_Missing</v>
      </c>
      <c r="L20" s="31" t="str">
        <f t="shared" si="8"/>
        <v>BMI25_Allpersons_period5_Wales_Observed</v>
      </c>
      <c r="M20" s="31" t="str">
        <f t="shared" si="9"/>
        <v>BMI25_Allpersons_period5_Wales_Standardised</v>
      </c>
      <c r="N20" s="31"/>
      <c r="O20" s="32"/>
      <c r="P20" s="31"/>
      <c r="Q20" s="31"/>
    </row>
    <row r="21" spans="2:17" x14ac:dyDescent="0.2">
      <c r="B21" s="55" t="s">
        <v>1951</v>
      </c>
      <c r="C21" s="44"/>
      <c r="D21" s="26">
        <f>VLOOKUP(TRIM(B21), 'STATA area ordering'!$A$7:$B$36,2,FALSE)</f>
        <v>13</v>
      </c>
      <c r="E21" s="44"/>
      <c r="F21" s="56" t="str">
        <f t="shared" si="0"/>
        <v>LA13</v>
      </c>
      <c r="H21" s="29" t="str">
        <f t="shared" si="10"/>
        <v>2009-2010</v>
      </c>
      <c r="I21" s="28" t="s">
        <v>2012</v>
      </c>
      <c r="J21" s="31" t="str">
        <f t="shared" si="6"/>
        <v>BMI25_Allpersons_period6_Wales_Base</v>
      </c>
      <c r="K21" s="31" t="str">
        <f t="shared" si="7"/>
        <v>BMI25_Allpersons_period6_Wales_Missing</v>
      </c>
      <c r="L21" s="31" t="str">
        <f t="shared" si="8"/>
        <v>BMI25_Allpersons_period6_Wales_Observed</v>
      </c>
      <c r="M21" s="31" t="str">
        <f t="shared" si="9"/>
        <v>BMI25_Allpersons_period6_Wales_Standardised</v>
      </c>
      <c r="N21" s="31"/>
      <c r="O21" s="32"/>
      <c r="P21" s="31"/>
      <c r="Q21" s="31"/>
    </row>
    <row r="22" spans="2:17" x14ac:dyDescent="0.2">
      <c r="B22" s="55" t="s">
        <v>1952</v>
      </c>
      <c r="C22" s="44"/>
      <c r="D22" s="26">
        <f>VLOOKUP(TRIM(B22), 'STATA area ordering'!$A$7:$B$36,2,FALSE)</f>
        <v>6</v>
      </c>
      <c r="E22" s="44"/>
      <c r="F22" s="56" t="str">
        <f t="shared" si="0"/>
        <v>HB6</v>
      </c>
      <c r="H22" s="29" t="str">
        <f t="shared" si="10"/>
        <v>2010-2011</v>
      </c>
      <c r="I22" s="28" t="s">
        <v>2013</v>
      </c>
      <c r="J22" s="31" t="str">
        <f t="shared" si="6"/>
        <v>BMI25_Allpersons_period7_Wales_Base</v>
      </c>
      <c r="K22" s="31" t="str">
        <f t="shared" si="7"/>
        <v>BMI25_Allpersons_period7_Wales_Missing</v>
      </c>
      <c r="L22" s="31" t="str">
        <f t="shared" si="8"/>
        <v>BMI25_Allpersons_period7_Wales_Observed</v>
      </c>
      <c r="M22" s="31" t="str">
        <f t="shared" si="9"/>
        <v>BMI25_Allpersons_period7_Wales_Standardised</v>
      </c>
      <c r="N22" s="31"/>
      <c r="O22" s="32"/>
      <c r="P22" s="31"/>
      <c r="Q22" s="31"/>
    </row>
    <row r="23" spans="2:17" x14ac:dyDescent="0.2">
      <c r="B23" s="55" t="s">
        <v>1953</v>
      </c>
      <c r="C23" s="44"/>
      <c r="D23" s="26">
        <f>VLOOKUP(TRIM(B23), 'STATA area ordering'!$A$7:$B$36,2,FALSE)</f>
        <v>14</v>
      </c>
      <c r="E23" s="44"/>
      <c r="F23" s="56" t="str">
        <f t="shared" si="0"/>
        <v>LA14</v>
      </c>
      <c r="H23" s="37" t="str">
        <f t="shared" si="10"/>
        <v>2011-2012</v>
      </c>
      <c r="I23" s="70" t="s">
        <v>2014</v>
      </c>
      <c r="J23" s="33" t="str">
        <f t="shared" si="6"/>
        <v>BMI25_Allpersons_period8_Wales_Base</v>
      </c>
      <c r="K23" s="33" t="str">
        <f t="shared" si="7"/>
        <v>BMI25_Allpersons_period8_Wales_Missing</v>
      </c>
      <c r="L23" s="33" t="str">
        <f t="shared" si="8"/>
        <v>BMI25_Allpersons_period8_Wales_Observed</v>
      </c>
      <c r="M23" s="33" t="str">
        <f t="shared" si="9"/>
        <v>BMI25_Allpersons_period8_Wales_Standardised</v>
      </c>
      <c r="N23" s="33"/>
      <c r="O23" s="34"/>
      <c r="P23" s="31"/>
      <c r="Q23" s="31"/>
    </row>
    <row r="24" spans="2:17" x14ac:dyDescent="0.2">
      <c r="B24" s="55" t="s">
        <v>1954</v>
      </c>
      <c r="C24" s="44"/>
      <c r="D24" s="26">
        <f>VLOOKUP(TRIM(B24), 'STATA area ordering'!$A$7:$B$36,2,FALSE)</f>
        <v>15</v>
      </c>
      <c r="E24" s="44"/>
      <c r="F24" s="56" t="str">
        <f t="shared" si="0"/>
        <v>LA15</v>
      </c>
      <c r="I24" s="31"/>
      <c r="J24" s="31"/>
      <c r="K24" s="31"/>
      <c r="L24" s="31"/>
      <c r="M24" s="31"/>
      <c r="N24" s="31"/>
      <c r="O24" s="31"/>
      <c r="P24" s="31"/>
      <c r="Q24" s="31"/>
    </row>
    <row r="25" spans="2:17" ht="15.75" x14ac:dyDescent="0.25">
      <c r="B25" s="55" t="s">
        <v>1955</v>
      </c>
      <c r="C25" s="44"/>
      <c r="D25" s="26">
        <f>VLOOKUP(TRIM(B25), 'STATA area ordering'!$A$7:$B$36,2,FALSE)</f>
        <v>5</v>
      </c>
      <c r="E25" s="44"/>
      <c r="F25" s="56" t="str">
        <f t="shared" si="0"/>
        <v>HB5</v>
      </c>
      <c r="H25" s="72" t="s">
        <v>2032</v>
      </c>
      <c r="I25" s="73"/>
      <c r="J25" s="73"/>
      <c r="K25" s="73"/>
      <c r="L25" s="73"/>
      <c r="M25" s="73"/>
      <c r="N25" s="85"/>
      <c r="O25" s="85"/>
      <c r="P25" s="85"/>
      <c r="Q25" s="86"/>
    </row>
    <row r="26" spans="2:17" x14ac:dyDescent="0.2">
      <c r="B26" s="55" t="s">
        <v>1956</v>
      </c>
      <c r="C26" s="44"/>
      <c r="D26" s="26">
        <f>VLOOKUP(TRIM(B26), 'STATA area ordering'!$A$7:$B$36,2,FALSE)</f>
        <v>16</v>
      </c>
      <c r="E26" s="44"/>
      <c r="F26" s="56" t="str">
        <f t="shared" si="0"/>
        <v>LA16</v>
      </c>
      <c r="H26" s="29"/>
      <c r="I26" s="31"/>
      <c r="J26" s="31"/>
      <c r="K26" s="31"/>
      <c r="L26" s="31"/>
      <c r="M26" s="31"/>
      <c r="N26" s="31"/>
      <c r="O26" s="31"/>
      <c r="P26" s="31"/>
      <c r="Q26" s="32"/>
    </row>
    <row r="27" spans="2:17" x14ac:dyDescent="0.2">
      <c r="B27" s="55" t="s">
        <v>1957</v>
      </c>
      <c r="C27" s="44"/>
      <c r="D27" s="26">
        <f>VLOOKUP(TRIM(B27), 'STATA area ordering'!$A$7:$B$36,2,FALSE)</f>
        <v>17</v>
      </c>
      <c r="E27" s="44"/>
      <c r="F27" s="56" t="str">
        <f t="shared" si="0"/>
        <v>LA17</v>
      </c>
      <c r="H27" s="29"/>
      <c r="I27" s="28"/>
      <c r="J27" s="28" t="str">
        <f>J4</f>
        <v>Unweighted base</v>
      </c>
      <c r="K27" s="28" t="str">
        <f>K4 &amp; "%"</f>
        <v>Missing%</v>
      </c>
      <c r="L27" s="28" t="str">
        <f>L4</f>
        <v>Observed %</v>
      </c>
      <c r="M27" s="28" t="str">
        <f>M4</f>
        <v>Age-standardised %</v>
      </c>
      <c r="N27" s="28" t="s">
        <v>2041</v>
      </c>
      <c r="O27" s="28" t="s">
        <v>2042</v>
      </c>
      <c r="P27" s="28" t="s">
        <v>2043</v>
      </c>
      <c r="Q27" s="30" t="s">
        <v>2044</v>
      </c>
    </row>
    <row r="28" spans="2:17" x14ac:dyDescent="0.2">
      <c r="B28" s="55" t="s">
        <v>1958</v>
      </c>
      <c r="C28" s="44"/>
      <c r="D28" s="26">
        <f>VLOOKUP(TRIM(B28), 'STATA area ordering'!$A$7:$B$36,2,FALSE)</f>
        <v>7</v>
      </c>
      <c r="E28" s="44"/>
      <c r="F28" s="56" t="str">
        <f t="shared" si="0"/>
        <v>HB7</v>
      </c>
      <c r="H28" s="39" t="str">
        <f t="shared" ref="H28:H36" si="11">H5</f>
        <v>Betsi Cadwaladr UHB</v>
      </c>
      <c r="I28" s="28"/>
      <c r="J28" s="40"/>
      <c r="K28" s="28"/>
      <c r="L28" s="28"/>
      <c r="M28" s="28"/>
      <c r="N28" s="28"/>
      <c r="O28" s="28"/>
      <c r="P28" s="28"/>
      <c r="Q28" s="30"/>
    </row>
    <row r="29" spans="2:17" x14ac:dyDescent="0.2">
      <c r="B29" s="55" t="s">
        <v>1959</v>
      </c>
      <c r="C29" s="44"/>
      <c r="D29" s="26">
        <f>VLOOKUP(TRIM(B29), 'STATA area ordering'!$A$7:$B$36,2,FALSE)</f>
        <v>18</v>
      </c>
      <c r="E29" s="44"/>
      <c r="F29" s="56" t="str">
        <f t="shared" si="0"/>
        <v>LA18</v>
      </c>
      <c r="H29" s="29" t="str">
        <f t="shared" si="11"/>
        <v>2003/04-2004/05</v>
      </c>
      <c r="I29" s="28" t="str">
        <f t="shared" ref="I29:I36" si="12">I6</f>
        <v>period1_</v>
      </c>
      <c r="J29" s="35">
        <f>IF($B$53=3, INDEX('All data'!$B$4:$B$3850,MATCH(Controls!J6,'All data'!$A$4:$A$3850,0)), "-")</f>
        <v>7788</v>
      </c>
      <c r="K29" s="36">
        <f>IF($B$53=3,INDEX('All data'!$B$4:$B$3850,MATCH(Controls!K6,'All data'!$A$4:$A$3850,0))/INDEX('All data'!$C$4:$C$3850,MATCH(Controls!K6,'All data'!$A$4:$A$3850,0))*100,"-")</f>
        <v>5.2200096047849298</v>
      </c>
      <c r="L29" s="36">
        <f>INDEX('All data'!$B$4:$B$3850,MATCH(Controls!L6,'All data'!$A$4:$A$3850,0))*100</f>
        <v>53.343789999999998</v>
      </c>
      <c r="M29" s="36">
        <f>INDEX('All data'!$B$4:$B$3850,MATCH(M6,'All data'!$A$4:$A$3850,0))*100</f>
        <v>52.906770000000002</v>
      </c>
      <c r="N29" s="36">
        <f>INDEX('All data'!$C$4:$C$3850,MATCH(M6,'All data'!$A$4:$A$3850,0))*100</f>
        <v>51.558999999999997</v>
      </c>
      <c r="O29" s="36">
        <f>INDEX('All data'!$D$4:$D$3850,MATCH(M6,'All data'!$A$4:$A$3850,0))*100</f>
        <v>54.254539999999999</v>
      </c>
      <c r="P29" s="36">
        <f>O29-M29</f>
        <v>1.347769999999997</v>
      </c>
      <c r="Q29" s="87">
        <f>M29-N29</f>
        <v>1.3477700000000041</v>
      </c>
    </row>
    <row r="30" spans="2:17" x14ac:dyDescent="0.2">
      <c r="B30" s="55" t="s">
        <v>1960</v>
      </c>
      <c r="C30" s="44"/>
      <c r="D30" s="26">
        <f>VLOOKUP(TRIM(B30), 'STATA area ordering'!$A$7:$B$36,2,FALSE)</f>
        <v>19</v>
      </c>
      <c r="E30" s="44"/>
      <c r="F30" s="56" t="str">
        <f t="shared" si="0"/>
        <v>LA19</v>
      </c>
      <c r="H30" s="29" t="str">
        <f t="shared" si="11"/>
        <v>2004/05-2005/06</v>
      </c>
      <c r="I30" s="28" t="str">
        <f t="shared" si="12"/>
        <v>period2_</v>
      </c>
      <c r="J30" s="35">
        <f>IF($B$53=3, INDEX('All data'!$B$4:$B$3850,MATCH(Controls!J7,'All data'!$A$4:$A$3850,0)), "-")</f>
        <v>7454</v>
      </c>
      <c r="K30" s="36">
        <f>IF($B$53=3,INDEX('All data'!$B$4:$B$3850,MATCH(Controls!K7,'All data'!$A$4:$A$3850,0))/INDEX('All data'!$C$4:$C$3850,MATCH(Controls!K7,'All data'!$A$4:$A$3850,0))*100,"-")</f>
        <v>5.7449766722125908</v>
      </c>
      <c r="L30" s="36">
        <f>INDEX('All data'!$B$4:$B$3850,MATCH(Controls!L7,'All data'!$A$4:$A$3850,0))*100</f>
        <v>52.458320000000001</v>
      </c>
      <c r="M30" s="36">
        <f>INDEX('All data'!$B$4:$B$3850,MATCH(M7,'All data'!$A$4:$A$3850,0))*100</f>
        <v>52.148419999999994</v>
      </c>
      <c r="N30" s="36">
        <f>INDEX('All data'!$C$4:$C$3850,MATCH(M7,'All data'!$A$4:$A$3850,0))*100</f>
        <v>50.804119999999998</v>
      </c>
      <c r="O30" s="36">
        <f>INDEX('All data'!$D$4:$D$3850,MATCH(M7,'All data'!$A$4:$A$3850,0))*100</f>
        <v>53.492720000000006</v>
      </c>
      <c r="P30" s="36">
        <f t="shared" ref="P30:P36" si="13">O30-M30</f>
        <v>1.3443000000000112</v>
      </c>
      <c r="Q30" s="87">
        <f t="shared" ref="Q30:Q36" si="14">M30-N30</f>
        <v>1.3442999999999969</v>
      </c>
    </row>
    <row r="31" spans="2:17" x14ac:dyDescent="0.2">
      <c r="B31" s="55" t="s">
        <v>1961</v>
      </c>
      <c r="C31" s="44"/>
      <c r="D31" s="26">
        <f>VLOOKUP(TRIM(B31), 'STATA area ordering'!$A$7:$B$36,2,FALSE)</f>
        <v>20</v>
      </c>
      <c r="E31" s="44"/>
      <c r="F31" s="56" t="str">
        <f t="shared" si="0"/>
        <v>LA20</v>
      </c>
      <c r="H31" s="29" t="str">
        <f t="shared" si="11"/>
        <v>2005/06-2007</v>
      </c>
      <c r="I31" s="28" t="str">
        <f t="shared" si="12"/>
        <v>period3_</v>
      </c>
      <c r="J31" s="35">
        <f>IF($B$53=3, INDEX('All data'!$B$4:$B$3850,MATCH(Controls!J8,'All data'!$A$4:$A$3850,0)), "-")</f>
        <v>6994</v>
      </c>
      <c r="K31" s="36">
        <f>IF($B$53=3,INDEX('All data'!$B$4:$B$3850,MATCH(Controls!K8,'All data'!$A$4:$A$3850,0))/INDEX('All data'!$C$4:$C$3850,MATCH(Controls!K8,'All data'!$A$4:$A$3850,0))*100,"-")</f>
        <v>7.2743112945530726</v>
      </c>
      <c r="L31" s="36">
        <f>INDEX('All data'!$B$4:$B$3850,MATCH(Controls!L8,'All data'!$A$4:$A$3850,0))*100</f>
        <v>52.989679999999993</v>
      </c>
      <c r="M31" s="36">
        <f>INDEX('All data'!$B$4:$B$3850,MATCH(M8,'All data'!$A$4:$A$3850,0))*100</f>
        <v>52.792439999999999</v>
      </c>
      <c r="N31" s="36">
        <f>INDEX('All data'!$C$4:$C$3850,MATCH(M8,'All data'!$A$4:$A$3850,0))*100</f>
        <v>51.479299999999995</v>
      </c>
      <c r="O31" s="36">
        <f>INDEX('All data'!$D$4:$D$3850,MATCH(M8,'All data'!$A$4:$A$3850,0))*100</f>
        <v>54.10557</v>
      </c>
      <c r="P31" s="36">
        <f t="shared" si="13"/>
        <v>1.313130000000001</v>
      </c>
      <c r="Q31" s="87">
        <f t="shared" si="14"/>
        <v>1.3131400000000042</v>
      </c>
    </row>
    <row r="32" spans="2:17" x14ac:dyDescent="0.2">
      <c r="B32" s="55" t="s">
        <v>1962</v>
      </c>
      <c r="C32" s="44"/>
      <c r="D32" s="26">
        <f>VLOOKUP(TRIM(B32), 'STATA area ordering'!$A$7:$B$36,2,FALSE)</f>
        <v>21</v>
      </c>
      <c r="E32" s="44"/>
      <c r="F32" s="56" t="str">
        <f t="shared" si="0"/>
        <v>LA21</v>
      </c>
      <c r="H32" s="29" t="str">
        <f t="shared" si="11"/>
        <v>2007-2008</v>
      </c>
      <c r="I32" s="28" t="str">
        <f t="shared" si="12"/>
        <v>period4_</v>
      </c>
      <c r="J32" s="35">
        <f>IF($B$53=3, INDEX('All data'!$B$4:$B$3850,MATCH(Controls!J9,'All data'!$A$4:$A$3850,0)), "-")</f>
        <v>7198</v>
      </c>
      <c r="K32" s="36">
        <f>IF($B$53=3,INDEX('All data'!$B$4:$B$3850,MATCH(Controls!K9,'All data'!$A$4:$A$3850,0))/INDEX('All data'!$C$4:$C$3850,MATCH(Controls!K9,'All data'!$A$4:$A$3850,0))*100,"-")</f>
        <v>8.1591942705675535</v>
      </c>
      <c r="L32" s="36">
        <f>INDEX('All data'!$B$4:$B$3850,MATCH(Controls!L9,'All data'!$A$4:$A$3850,0))*100</f>
        <v>54.88503</v>
      </c>
      <c r="M32" s="36">
        <f>INDEX('All data'!$B$4:$B$3850,MATCH(M9,'All data'!$A$4:$A$3850,0))*100</f>
        <v>54.385069999999999</v>
      </c>
      <c r="N32" s="36">
        <f>INDEX('All data'!$C$4:$C$3850,MATCH(M9,'All data'!$A$4:$A$3850,0))*100</f>
        <v>53.139289999999995</v>
      </c>
      <c r="O32" s="36">
        <f>INDEX('All data'!$D$4:$D$3850,MATCH(M9,'All data'!$A$4:$A$3850,0))*100</f>
        <v>55.630849999999995</v>
      </c>
      <c r="P32" s="36">
        <f t="shared" si="13"/>
        <v>1.2457799999999963</v>
      </c>
      <c r="Q32" s="87">
        <f t="shared" si="14"/>
        <v>1.2457800000000034</v>
      </c>
    </row>
    <row r="33" spans="2:17" x14ac:dyDescent="0.2">
      <c r="B33" s="55" t="s">
        <v>1963</v>
      </c>
      <c r="C33" s="44"/>
      <c r="D33" s="26">
        <f>VLOOKUP(TRIM(B33), 'STATA area ordering'!$A$7:$B$36,2,FALSE)</f>
        <v>22</v>
      </c>
      <c r="E33" s="44"/>
      <c r="F33" s="56" t="str">
        <f t="shared" si="0"/>
        <v>LA22</v>
      </c>
      <c r="H33" s="29" t="str">
        <f t="shared" si="11"/>
        <v>2008-2009</v>
      </c>
      <c r="I33" s="28" t="str">
        <f t="shared" si="12"/>
        <v>period5_</v>
      </c>
      <c r="J33" s="35">
        <f>IF($B$53=3, INDEX('All data'!$B$4:$B$3850,MATCH(Controls!J10,'All data'!$A$4:$A$3850,0)), "-")</f>
        <v>8046</v>
      </c>
      <c r="K33" s="36">
        <f>IF($B$53=3,INDEX('All data'!$B$4:$B$3850,MATCH(Controls!K10,'All data'!$A$4:$A$3850,0))/INDEX('All data'!$C$4:$C$3850,MATCH(Controls!K10,'All data'!$A$4:$A$3850,0))*100,"-")</f>
        <v>8.2574381281786788</v>
      </c>
      <c r="L33" s="36">
        <f>INDEX('All data'!$B$4:$B$3850,MATCH(Controls!L10,'All data'!$A$4:$A$3850,0))*100</f>
        <v>54.947959999999995</v>
      </c>
      <c r="M33" s="36">
        <f>INDEX('All data'!$B$4:$B$3850,MATCH(M10,'All data'!$A$4:$A$3850,0))*100</f>
        <v>54.345600000000005</v>
      </c>
      <c r="N33" s="36">
        <f>INDEX('All data'!$C$4:$C$3850,MATCH(M10,'All data'!$A$4:$A$3850,0))*100</f>
        <v>53.122869999999999</v>
      </c>
      <c r="O33" s="36">
        <f>INDEX('All data'!$D$4:$D$3850,MATCH(M10,'All data'!$A$4:$A$3850,0))*100</f>
        <v>55.568329999999996</v>
      </c>
      <c r="P33" s="36">
        <f t="shared" si="13"/>
        <v>1.2227299999999914</v>
      </c>
      <c r="Q33" s="87">
        <f t="shared" si="14"/>
        <v>1.2227300000000056</v>
      </c>
    </row>
    <row r="34" spans="2:17" x14ac:dyDescent="0.2">
      <c r="B34" s="57"/>
      <c r="C34" s="44"/>
      <c r="D34" s="44"/>
      <c r="E34" s="44"/>
      <c r="F34" s="58"/>
      <c r="H34" s="29" t="str">
        <f t="shared" si="11"/>
        <v>2009-2010</v>
      </c>
      <c r="I34" s="28" t="str">
        <f t="shared" si="12"/>
        <v>period6_</v>
      </c>
      <c r="J34" s="35">
        <f>IF($B$53=3, INDEX('All data'!$B$4:$B$3850,MATCH(Controls!J11,'All data'!$A$4:$A$3850,0)), "-")</f>
        <v>8321</v>
      </c>
      <c r="K34" s="36">
        <f>IF($B$53=3,INDEX('All data'!$B$4:$B$3850,MATCH(Controls!K11,'All data'!$A$4:$A$3850,0))/INDEX('All data'!$C$4:$C$3850,MATCH(Controls!K11,'All data'!$A$4:$A$3850,0))*100,"-")</f>
        <v>8.9292747966408506</v>
      </c>
      <c r="L34" s="36">
        <f>INDEX('All data'!$B$4:$B$3850,MATCH(Controls!L11,'All data'!$A$4:$A$3850,0))*100</f>
        <v>55.234539999999996</v>
      </c>
      <c r="M34" s="36">
        <f>INDEX('All data'!$B$4:$B$3850,MATCH(M11,'All data'!$A$4:$A$3850,0))*100</f>
        <v>54.773039999999995</v>
      </c>
      <c r="N34" s="36">
        <f>INDEX('All data'!$C$4:$C$3850,MATCH(M11,'All data'!$A$4:$A$3850,0))*100</f>
        <v>53.546510000000005</v>
      </c>
      <c r="O34" s="36">
        <f>INDEX('All data'!$D$4:$D$3850,MATCH(M11,'All data'!$A$4:$A$3850,0))*100</f>
        <v>55.999560000000002</v>
      </c>
      <c r="P34" s="36">
        <f t="shared" si="13"/>
        <v>1.2265200000000078</v>
      </c>
      <c r="Q34" s="87">
        <f t="shared" si="14"/>
        <v>1.2265299999999897</v>
      </c>
    </row>
    <row r="35" spans="2:17" x14ac:dyDescent="0.2">
      <c r="B35" s="53" t="s">
        <v>1964</v>
      </c>
      <c r="C35" s="43"/>
      <c r="D35" s="43"/>
      <c r="E35" s="43"/>
      <c r="F35" s="59" t="s">
        <v>1965</v>
      </c>
      <c r="H35" s="29" t="str">
        <f t="shared" si="11"/>
        <v>2010-2011</v>
      </c>
      <c r="I35" s="28" t="str">
        <f t="shared" si="12"/>
        <v>period7_</v>
      </c>
      <c r="J35" s="35">
        <f>IF($B$53=3, INDEX('All data'!$B$4:$B$3850,MATCH(Controls!J12,'All data'!$A$4:$A$3850,0)), "-")</f>
        <v>8292</v>
      </c>
      <c r="K35" s="36">
        <f>IF($B$53=3,INDEX('All data'!$B$4:$B$3850,MATCH(Controls!K12,'All data'!$A$4:$A$3850,0))/INDEX('All data'!$C$4:$C$3850,MATCH(Controls!K12,'All data'!$A$4:$A$3850,0))*100,"-")</f>
        <v>8.6563551217846406</v>
      </c>
      <c r="L35" s="36">
        <f>INDEX('All data'!$B$4:$B$3850,MATCH(Controls!L12,'All data'!$A$4:$A$3850,0))*100</f>
        <v>55.453129999999994</v>
      </c>
      <c r="M35" s="36">
        <f>INDEX('All data'!$B$4:$B$3850,MATCH(M12,'All data'!$A$4:$A$3850,0))*100</f>
        <v>55.047630000000005</v>
      </c>
      <c r="N35" s="36">
        <f>INDEX('All data'!$C$4:$C$3850,MATCH(M12,'All data'!$A$4:$A$3850,0))*100</f>
        <v>53.835290000000001</v>
      </c>
      <c r="O35" s="36">
        <f>INDEX('All data'!$D$4:$D$3850,MATCH(M12,'All data'!$A$4:$A$3850,0))*100</f>
        <v>56.259970000000003</v>
      </c>
      <c r="P35" s="36">
        <f t="shared" si="13"/>
        <v>1.2123399999999975</v>
      </c>
      <c r="Q35" s="87">
        <f t="shared" si="14"/>
        <v>1.2123400000000046</v>
      </c>
    </row>
    <row r="36" spans="2:17" x14ac:dyDescent="0.2">
      <c r="B36" s="60">
        <v>1</v>
      </c>
      <c r="C36" s="45"/>
      <c r="D36" s="45"/>
      <c r="E36" s="45"/>
      <c r="F36" s="61" t="str">
        <f>INDEX(F6:F33, B36)</f>
        <v>HB1</v>
      </c>
      <c r="H36" s="29" t="str">
        <f t="shared" si="11"/>
        <v>2011-2012</v>
      </c>
      <c r="I36" s="28" t="str">
        <f t="shared" si="12"/>
        <v>period8_</v>
      </c>
      <c r="J36" s="35">
        <f>IF($B$53=3, INDEX('All data'!$B$4:$B$3850,MATCH(Controls!J13,'All data'!$A$4:$A$3850,0)), "-")</f>
        <v>8263</v>
      </c>
      <c r="K36" s="36">
        <f>IF($B$53=3,INDEX('All data'!$B$4:$B$3850,MATCH(Controls!K13,'All data'!$A$4:$A$3850,0))/INDEX('All data'!$C$4:$C$3850,MATCH(Controls!K13,'All data'!$A$4:$A$3850,0))*100,"-")</f>
        <v>8.5233869167224832</v>
      </c>
      <c r="L36" s="36">
        <f>INDEX('All data'!$B$4:$B$3850,MATCH(Controls!L13,'All data'!$A$4:$A$3850,0))*100</f>
        <v>56.370690000000003</v>
      </c>
      <c r="M36" s="36">
        <f>INDEX('All data'!$B$4:$B$3850,MATCH(M13,'All data'!$A$4:$A$3850,0))*100</f>
        <v>56.082580000000007</v>
      </c>
      <c r="N36" s="36">
        <f>INDEX('All data'!$C$4:$C$3850,MATCH(M13,'All data'!$A$4:$A$3850,0))*100</f>
        <v>54.874619999999993</v>
      </c>
      <c r="O36" s="36">
        <f>INDEX('All data'!$D$4:$D$3850,MATCH(M13,'All data'!$A$4:$A$3850,0))*100</f>
        <v>57.29054</v>
      </c>
      <c r="P36" s="36">
        <f t="shared" si="13"/>
        <v>1.2079599999999928</v>
      </c>
      <c r="Q36" s="87">
        <f t="shared" si="14"/>
        <v>1.2079600000000141</v>
      </c>
    </row>
    <row r="37" spans="2:17" x14ac:dyDescent="0.2">
      <c r="B37" s="29"/>
      <c r="C37" s="28"/>
      <c r="D37" s="28"/>
      <c r="E37" s="28"/>
      <c r="F37" s="30"/>
      <c r="H37" s="29"/>
      <c r="I37" s="28"/>
      <c r="J37" s="35"/>
      <c r="K37" s="36"/>
      <c r="L37" s="36"/>
      <c r="M37" s="36"/>
      <c r="N37" s="36"/>
      <c r="O37" s="36"/>
      <c r="P37" s="36"/>
      <c r="Q37" s="87"/>
    </row>
    <row r="38" spans="2:17" x14ac:dyDescent="0.2">
      <c r="B38" s="29"/>
      <c r="C38" s="28"/>
      <c r="D38" s="28"/>
      <c r="E38" s="27"/>
      <c r="F38" s="30"/>
      <c r="H38" s="39" t="str">
        <f t="shared" ref="H38:H46" si="15">H15</f>
        <v>Wales</v>
      </c>
      <c r="I38" s="28"/>
      <c r="J38" s="35"/>
      <c r="K38" s="36"/>
      <c r="L38" s="36"/>
      <c r="M38" s="28"/>
      <c r="N38" s="36"/>
      <c r="O38" s="36"/>
      <c r="P38" s="36"/>
      <c r="Q38" s="87"/>
    </row>
    <row r="39" spans="2:17" x14ac:dyDescent="0.2">
      <c r="B39" s="62" t="s">
        <v>2019</v>
      </c>
      <c r="C39" s="44"/>
      <c r="D39" s="47" t="s">
        <v>1933</v>
      </c>
      <c r="E39" s="28"/>
      <c r="F39" s="75" t="s">
        <v>2026</v>
      </c>
      <c r="H39" s="29" t="str">
        <f t="shared" si="15"/>
        <v>2003/04-2004/05</v>
      </c>
      <c r="I39" s="28" t="str">
        <f t="shared" ref="I39:I46" si="16">I16</f>
        <v>period1_</v>
      </c>
      <c r="J39" s="35">
        <f>IF($B$53=3, INDEX('All data'!$B$4:$B$3850,MATCH(Controls!J16,'All data'!$A$4:$A$3850,0)), "-")</f>
        <v>32333</v>
      </c>
      <c r="K39" s="36">
        <f>IF($B$53=3,INDEX('All data'!$B$4:$B$3850,MATCH(Controls!K16,'All data'!$A$4:$A$3850,0))/INDEX('All data'!$C$4:$C$3850,MATCH(Controls!K16,'All data'!$A$4:$A$3850,0))*100,"-")</f>
        <v>5.3841585995731913</v>
      </c>
      <c r="L39" s="36">
        <f>INDEX('All data'!$B$4:$B$3850,MATCH(Controls!L16,'All data'!$A$4:$A$3850,0))*100</f>
        <v>54.145679999999999</v>
      </c>
      <c r="M39" s="36">
        <f>INDEX('All data'!$B$4:$B$3850,MATCH(M16,'All data'!$A$4:$A$3850,0))*100</f>
        <v>54.446490000000004</v>
      </c>
      <c r="N39" s="36">
        <f>INDEX('All data'!$C$4:$C$3850,MATCH(M16,'All data'!$A$4:$A$3850,0))*100</f>
        <v>53.788979999999995</v>
      </c>
      <c r="O39" s="36">
        <f>INDEX('All data'!$D$4:$D$3850,MATCH(M16,'All data'!$A$4:$A$3850,0))*100</f>
        <v>55.103999999999999</v>
      </c>
      <c r="P39" s="36">
        <f t="shared" ref="P39:P46" si="17">O39-M39</f>
        <v>0.65750999999999493</v>
      </c>
      <c r="Q39" s="87">
        <f t="shared" ref="Q39:Q46" si="18">M39-N39</f>
        <v>0.65751000000000914</v>
      </c>
    </row>
    <row r="40" spans="2:17" x14ac:dyDescent="0.2">
      <c r="B40" s="63" t="s">
        <v>2047</v>
      </c>
      <c r="C40" s="44"/>
      <c r="D40" s="48" t="s">
        <v>2005</v>
      </c>
      <c r="E40" s="28"/>
      <c r="F40" s="76" t="s">
        <v>2024</v>
      </c>
      <c r="H40" s="29" t="str">
        <f t="shared" si="15"/>
        <v>2004/05-2005/06</v>
      </c>
      <c r="I40" s="28" t="str">
        <f t="shared" si="16"/>
        <v>period2_</v>
      </c>
      <c r="J40" s="35">
        <f>IF($B$53=3, INDEX('All data'!$B$4:$B$3850,MATCH(Controls!J17,'All data'!$A$4:$A$3850,0)), "-")</f>
        <v>30340</v>
      </c>
      <c r="K40" s="36">
        <f>IF($B$53=3,INDEX('All data'!$B$4:$B$3850,MATCH(Controls!K17,'All data'!$A$4:$A$3850,0))/INDEX('All data'!$C$4:$C$3850,MATCH(Controls!K17,'All data'!$A$4:$A$3850,0))*100,"-")</f>
        <v>5.7897824653922205</v>
      </c>
      <c r="L40" s="36">
        <f>INDEX('All data'!$B$4:$B$3850,MATCH(Controls!L17,'All data'!$A$4:$A$3850,0))*100</f>
        <v>55.111600000000003</v>
      </c>
      <c r="M40" s="36">
        <f>INDEX('All data'!$B$4:$B$3850,MATCH(M17,'All data'!$A$4:$A$3850,0))*100</f>
        <v>55.402059999999999</v>
      </c>
      <c r="N40" s="36">
        <f>INDEX('All data'!$C$4:$C$3850,MATCH(M17,'All data'!$A$4:$A$3850,0))*100</f>
        <v>54.717870000000005</v>
      </c>
      <c r="O40" s="36">
        <f>INDEX('All data'!$D$4:$D$3850,MATCH(M17,'All data'!$A$4:$A$3850,0))*100</f>
        <v>56.086239999999997</v>
      </c>
      <c r="P40" s="36">
        <f t="shared" si="17"/>
        <v>0.68417999999999779</v>
      </c>
      <c r="Q40" s="87">
        <f t="shared" si="18"/>
        <v>0.68418999999999386</v>
      </c>
    </row>
    <row r="41" spans="2:17" x14ac:dyDescent="0.2">
      <c r="B41" s="63" t="s">
        <v>2048</v>
      </c>
      <c r="C41" s="44"/>
      <c r="D41" s="48" t="s">
        <v>2006</v>
      </c>
      <c r="E41" s="28"/>
      <c r="F41" s="76" t="s">
        <v>2025</v>
      </c>
      <c r="H41" s="29" t="str">
        <f t="shared" si="15"/>
        <v>2005/06-2007</v>
      </c>
      <c r="I41" s="28" t="str">
        <f t="shared" si="16"/>
        <v>period3_</v>
      </c>
      <c r="J41" s="35">
        <f>IF($B$53=3, INDEX('All data'!$B$4:$B$3850,MATCH(Controls!J18,'All data'!$A$4:$A$3850,0)), "-")</f>
        <v>28222</v>
      </c>
      <c r="K41" s="36">
        <f>IF($B$53=3,INDEX('All data'!$B$4:$B$3850,MATCH(Controls!K18,'All data'!$A$4:$A$3850,0))/INDEX('All data'!$C$4:$C$3850,MATCH(Controls!K18,'All data'!$A$4:$A$3850,0))*100,"-")</f>
        <v>7.3116008787470763</v>
      </c>
      <c r="L41" s="36">
        <f>INDEX('All data'!$B$4:$B$3850,MATCH(Controls!L18,'All data'!$A$4:$A$3850,0))*100</f>
        <v>56.162860000000002</v>
      </c>
      <c r="M41" s="36">
        <f>INDEX('All data'!$B$4:$B$3850,MATCH(M18,'All data'!$A$4:$A$3850,0))*100</f>
        <v>56.407220000000002</v>
      </c>
      <c r="N41" s="36">
        <f>INDEX('All data'!$C$4:$C$3850,MATCH(M18,'All data'!$A$4:$A$3850,0))*100</f>
        <v>55.670489999999994</v>
      </c>
      <c r="O41" s="36">
        <f>INDEX('All data'!$D$4:$D$3850,MATCH(M18,'All data'!$A$4:$A$3850,0))*100</f>
        <v>57.143960000000007</v>
      </c>
      <c r="P41" s="36">
        <f t="shared" si="17"/>
        <v>0.73674000000000461</v>
      </c>
      <c r="Q41" s="87">
        <f t="shared" si="18"/>
        <v>0.73673000000000854</v>
      </c>
    </row>
    <row r="42" spans="2:17" x14ac:dyDescent="0.2">
      <c r="B42" s="57"/>
      <c r="C42" s="44"/>
      <c r="D42" s="44"/>
      <c r="E42" s="28"/>
      <c r="F42" s="30"/>
      <c r="H42" s="29" t="str">
        <f t="shared" si="15"/>
        <v>2007-2008</v>
      </c>
      <c r="I42" s="28" t="str">
        <f t="shared" si="16"/>
        <v>period4_</v>
      </c>
      <c r="J42" s="35">
        <f>IF($B$53=3, INDEX('All data'!$B$4:$B$3850,MATCH(Controls!J19,'All data'!$A$4:$A$3850,0)), "-")</f>
        <v>27230</v>
      </c>
      <c r="K42" s="36">
        <f>IF($B$53=3,INDEX('All data'!$B$4:$B$3850,MATCH(Controls!K19,'All data'!$A$4:$A$3850,0))/INDEX('All data'!$C$4:$C$3850,MATCH(Controls!K19,'All data'!$A$4:$A$3850,0))*100,"-")</f>
        <v>8.320455380095483</v>
      </c>
      <c r="L42" s="36">
        <f>INDEX('All data'!$B$4:$B$3850,MATCH(Controls!L19,'All data'!$A$4:$A$3850,0))*100</f>
        <v>56.974610000000006</v>
      </c>
      <c r="M42" s="36">
        <f>INDEX('All data'!$B$4:$B$3850,MATCH(M19,'All data'!$A$4:$A$3850,0))*100</f>
        <v>57.22343</v>
      </c>
      <c r="N42" s="36">
        <f>INDEX('All data'!$C$4:$C$3850,MATCH(M19,'All data'!$A$4:$A$3850,0))*100</f>
        <v>56.510890000000003</v>
      </c>
      <c r="O42" s="36">
        <f>INDEX('All data'!$D$4:$D$3850,MATCH(M19,'All data'!$A$4:$A$3850,0))*100</f>
        <v>57.935980000000001</v>
      </c>
      <c r="P42" s="36">
        <f t="shared" si="17"/>
        <v>0.71255000000000024</v>
      </c>
      <c r="Q42" s="87">
        <f t="shared" si="18"/>
        <v>0.71253999999999706</v>
      </c>
    </row>
    <row r="43" spans="2:17" x14ac:dyDescent="0.2">
      <c r="B43" s="62" t="s">
        <v>1964</v>
      </c>
      <c r="C43" s="44"/>
      <c r="D43" s="46" t="s">
        <v>2004</v>
      </c>
      <c r="E43" s="28"/>
      <c r="F43" s="77" t="s">
        <v>2027</v>
      </c>
      <c r="H43" s="29" t="str">
        <f t="shared" si="15"/>
        <v>2008-2009</v>
      </c>
      <c r="I43" s="28" t="str">
        <f t="shared" si="16"/>
        <v>period5_</v>
      </c>
      <c r="J43" s="35">
        <f>IF($B$53=3, INDEX('All data'!$B$4:$B$3850,MATCH(Controls!J20,'All data'!$A$4:$A$3850,0)), "-")</f>
        <v>29330</v>
      </c>
      <c r="K43" s="36">
        <f>IF($B$53=3,INDEX('All data'!$B$4:$B$3850,MATCH(Controls!K20,'All data'!$A$4:$A$3850,0))/INDEX('All data'!$C$4:$C$3850,MATCH(Controls!K20,'All data'!$A$4:$A$3850,0))*100,"-")</f>
        <v>8.4174009692965175</v>
      </c>
      <c r="L43" s="36">
        <f>INDEX('All data'!$B$4:$B$3850,MATCH(Controls!L20,'All data'!$A$4:$A$3850,0))*100</f>
        <v>57.238379999999999</v>
      </c>
      <c r="M43" s="36">
        <f>INDEX('All data'!$B$4:$B$3850,MATCH(M20,'All data'!$A$4:$A$3850,0))*100</f>
        <v>57.509600000000006</v>
      </c>
      <c r="N43" s="36">
        <f>INDEX('All data'!$C$4:$C$3850,MATCH(M20,'All data'!$A$4:$A$3850,0))*100</f>
        <v>56.85669</v>
      </c>
      <c r="O43" s="36">
        <f>INDEX('All data'!$D$4:$D$3850,MATCH(M20,'All data'!$A$4:$A$3850,0))*100</f>
        <v>58.162519999999994</v>
      </c>
      <c r="P43" s="36">
        <f t="shared" si="17"/>
        <v>0.65291999999998751</v>
      </c>
      <c r="Q43" s="87">
        <f t="shared" si="18"/>
        <v>0.65291000000000565</v>
      </c>
    </row>
    <row r="44" spans="2:17" x14ac:dyDescent="0.2">
      <c r="B44" s="64">
        <v>1</v>
      </c>
      <c r="C44" s="44"/>
      <c r="D44" s="41" t="str">
        <f>INDEX(D40:D41,B44)</f>
        <v>BMI25</v>
      </c>
      <c r="E44" s="28"/>
      <c r="F44" s="78" t="str">
        <f>INDEX(F40:F41,B44)</f>
        <v>overweight or obese</v>
      </c>
      <c r="H44" s="29" t="str">
        <f t="shared" si="15"/>
        <v>2009-2010</v>
      </c>
      <c r="I44" s="28" t="str">
        <f t="shared" si="16"/>
        <v>period6_</v>
      </c>
      <c r="J44" s="35">
        <f>IF($B$53=3, INDEX('All data'!$B$4:$B$3850,MATCH(Controls!J21,'All data'!$A$4:$A$3850,0)), "-")</f>
        <v>32016</v>
      </c>
      <c r="K44" s="36">
        <f>IF($B$53=3,INDEX('All data'!$B$4:$B$3850,MATCH(Controls!K21,'All data'!$A$4:$A$3850,0))/INDEX('All data'!$C$4:$C$3850,MATCH(Controls!K21,'All data'!$A$4:$A$3850,0))*100,"-")</f>
        <v>8.5832171173970977</v>
      </c>
      <c r="L44" s="36">
        <f>INDEX('All data'!$B$4:$B$3850,MATCH(Controls!L21,'All data'!$A$4:$A$3850,0))*100</f>
        <v>57.205030000000001</v>
      </c>
      <c r="M44" s="36">
        <f>INDEX('All data'!$B$4:$B$3850,MATCH(M21,'All data'!$A$4:$A$3850,0))*100</f>
        <v>57.485739999999993</v>
      </c>
      <c r="N44" s="36">
        <f>INDEX('All data'!$C$4:$C$3850,MATCH(M21,'All data'!$A$4:$A$3850,0))*100</f>
        <v>56.863830000000007</v>
      </c>
      <c r="O44" s="36">
        <f>INDEX('All data'!$D$4:$D$3850,MATCH(M21,'All data'!$A$4:$A$3850,0))*100</f>
        <v>58.107660000000003</v>
      </c>
      <c r="P44" s="36">
        <f t="shared" si="17"/>
        <v>0.62192000000001002</v>
      </c>
      <c r="Q44" s="87">
        <f t="shared" si="18"/>
        <v>0.62190999999998553</v>
      </c>
    </row>
    <row r="45" spans="2:17" x14ac:dyDescent="0.2">
      <c r="B45" s="29"/>
      <c r="C45" s="44"/>
      <c r="D45" s="28"/>
      <c r="E45" s="28"/>
      <c r="F45" s="30"/>
      <c r="H45" s="29" t="str">
        <f t="shared" si="15"/>
        <v>2010-2011</v>
      </c>
      <c r="I45" s="28" t="str">
        <f t="shared" si="16"/>
        <v>period7_</v>
      </c>
      <c r="J45" s="35">
        <f>IF($B$53=3, INDEX('All data'!$B$4:$B$3850,MATCH(Controls!J22,'All data'!$A$4:$A$3850,0)), "-")</f>
        <v>32057</v>
      </c>
      <c r="K45" s="36">
        <f>IF($B$53=3,INDEX('All data'!$B$4:$B$3850,MATCH(Controls!K22,'All data'!$A$4:$A$3850,0))/INDEX('All data'!$C$4:$C$3850,MATCH(Controls!K22,'All data'!$A$4:$A$3850,0))*100,"-")</f>
        <v>8.5003587360014965</v>
      </c>
      <c r="L45" s="36">
        <f>INDEX('All data'!$B$4:$B$3850,MATCH(Controls!L22,'All data'!$A$4:$A$3850,0))*100</f>
        <v>57.281230000000008</v>
      </c>
      <c r="M45" s="36">
        <f>INDEX('All data'!$B$4:$B$3850,MATCH(M22,'All data'!$A$4:$A$3850,0))*100</f>
        <v>57.586689999999997</v>
      </c>
      <c r="N45" s="36">
        <f>INDEX('All data'!$C$4:$C$3850,MATCH(M22,'All data'!$A$4:$A$3850,0))*100</f>
        <v>56.961939999999998</v>
      </c>
      <c r="O45" s="36">
        <f>INDEX('All data'!$D$4:$D$3850,MATCH(M22,'All data'!$A$4:$A$3850,0))*100</f>
        <v>58.21143</v>
      </c>
      <c r="P45" s="36">
        <f t="shared" si="17"/>
        <v>0.62474000000000274</v>
      </c>
      <c r="Q45" s="87">
        <f t="shared" si="18"/>
        <v>0.62474999999999881</v>
      </c>
    </row>
    <row r="46" spans="2:17" ht="13.5" thickBot="1" x14ac:dyDescent="0.25">
      <c r="B46" s="29"/>
      <c r="C46" s="28"/>
      <c r="D46" s="28"/>
      <c r="E46" s="28"/>
      <c r="F46" s="30"/>
      <c r="H46" s="37" t="str">
        <f t="shared" si="15"/>
        <v>2011-2012</v>
      </c>
      <c r="I46" s="70" t="str">
        <f t="shared" si="16"/>
        <v>period8_</v>
      </c>
      <c r="J46" s="96">
        <f>IF($B$53=3, INDEX('All data'!$B$4:$B$3850,MATCH(Controls!J23,'All data'!$A$4:$A$3850,0)), "-")</f>
        <v>31745</v>
      </c>
      <c r="K46" s="38">
        <f>IF($B$53=3,INDEX('All data'!$B$4:$B$3850,MATCH(Controls!K23,'All data'!$A$4:$A$3850,0))/INDEX('All data'!$C$4:$C$3850,MATCH(Controls!K23,'All data'!$A$4:$A$3850,0))*100,"-")</f>
        <v>8.4446684517246826</v>
      </c>
      <c r="L46" s="38">
        <f>INDEX('All data'!$B$4:$B$3850,MATCH(Controls!L23,'All data'!$A$4:$A$3850,0))*100</f>
        <v>57.909750000000003</v>
      </c>
      <c r="M46" s="38">
        <f>INDEX('All data'!$B$4:$B$3850,MATCH(M23,'All data'!$A$4:$A$3850,0))*100</f>
        <v>58.181910000000002</v>
      </c>
      <c r="N46" s="38">
        <f>INDEX('All data'!$C$4:$C$3850,MATCH(M23,'All data'!$A$4:$A$3850,0))*100</f>
        <v>57.548079999999999</v>
      </c>
      <c r="O46" s="38">
        <f>INDEX('All data'!$D$4:$D$3850,MATCH(M23,'All data'!$A$4:$A$3850,0))*100</f>
        <v>58.815740000000005</v>
      </c>
      <c r="P46" s="38">
        <f t="shared" si="17"/>
        <v>0.63383000000000322</v>
      </c>
      <c r="Q46" s="88">
        <f t="shared" si="18"/>
        <v>0.63383000000000322</v>
      </c>
    </row>
    <row r="47" spans="2:17" x14ac:dyDescent="0.2">
      <c r="B47" s="65" t="s">
        <v>2020</v>
      </c>
      <c r="C47" s="44"/>
      <c r="D47" s="50" t="s">
        <v>1933</v>
      </c>
      <c r="E47" s="28"/>
      <c r="F47" s="79" t="s">
        <v>2026</v>
      </c>
    </row>
    <row r="48" spans="2:17" ht="15.75" x14ac:dyDescent="0.25">
      <c r="B48" s="66" t="s">
        <v>3</v>
      </c>
      <c r="C48" s="44"/>
      <c r="D48" s="51" t="s">
        <v>3</v>
      </c>
      <c r="E48" s="28"/>
      <c r="F48" s="80" t="s">
        <v>2030</v>
      </c>
      <c r="H48" s="72" t="s">
        <v>2023</v>
      </c>
      <c r="I48" s="73"/>
      <c r="J48" s="73"/>
      <c r="K48" s="73"/>
      <c r="L48" s="89"/>
      <c r="M48" s="89"/>
      <c r="N48" s="89"/>
      <c r="O48" s="89"/>
      <c r="P48" s="90"/>
    </row>
    <row r="49" spans="2:17" ht="15" x14ac:dyDescent="0.25">
      <c r="B49" s="66" t="s">
        <v>2</v>
      </c>
      <c r="C49" s="44"/>
      <c r="D49" s="42" t="s">
        <v>2</v>
      </c>
      <c r="E49" s="28"/>
      <c r="F49" s="81" t="s">
        <v>2029</v>
      </c>
      <c r="H49" s="29"/>
      <c r="I49" s="28"/>
      <c r="J49" s="28"/>
      <c r="K49" s="28"/>
      <c r="L49" s="1"/>
      <c r="M49" s="28"/>
      <c r="N49" s="28"/>
      <c r="O49" s="28"/>
      <c r="P49" s="30"/>
      <c r="Q49"/>
    </row>
    <row r="50" spans="2:17" ht="15" x14ac:dyDescent="0.25">
      <c r="B50" s="66" t="s">
        <v>2015</v>
      </c>
      <c r="C50" s="44"/>
      <c r="D50" s="51" t="s">
        <v>1</v>
      </c>
      <c r="E50" s="28"/>
      <c r="F50" s="80" t="s">
        <v>2028</v>
      </c>
      <c r="H50" s="52" t="s">
        <v>2031</v>
      </c>
      <c r="I50" s="28" t="str">
        <f>TRIM(INDEX(B6:B33,B36))</f>
        <v>Betsi Cadwaladr UHB</v>
      </c>
      <c r="J50" s="28"/>
      <c r="K50" s="28"/>
      <c r="L50" s="1"/>
      <c r="M50" s="28"/>
      <c r="N50" s="28"/>
      <c r="O50" s="28"/>
      <c r="P50" s="30"/>
      <c r="Q50"/>
    </row>
    <row r="51" spans="2:17" ht="15" x14ac:dyDescent="0.25">
      <c r="B51" s="57"/>
      <c r="C51" s="44"/>
      <c r="D51" s="44"/>
      <c r="E51" s="28"/>
      <c r="F51" s="30"/>
      <c r="H51" s="84" t="s">
        <v>1932</v>
      </c>
      <c r="I51" s="28" t="str">
        <f>"Age-standardised percentage of adults reporting to be "&amp;F44&amp;", "&amp;F53&amp;", "&amp;I50 &amp; " and Wales"</f>
        <v>Age-standardised percentage of adults reporting to be overweight or obese, all persons, Betsi Cadwaladr UHB and Wales</v>
      </c>
      <c r="J51" s="28"/>
      <c r="K51" s="28"/>
      <c r="L51" s="1"/>
      <c r="M51" s="28"/>
      <c r="N51" s="28"/>
      <c r="O51" s="28"/>
      <c r="P51" s="30"/>
    </row>
    <row r="52" spans="2:17" ht="15" x14ac:dyDescent="0.25">
      <c r="B52" s="65" t="s">
        <v>1964</v>
      </c>
      <c r="C52" s="44"/>
      <c r="D52" s="49" t="s">
        <v>2004</v>
      </c>
      <c r="E52" s="28"/>
      <c r="F52" s="82" t="s">
        <v>2027</v>
      </c>
      <c r="H52" s="52" t="s">
        <v>2049</v>
      </c>
      <c r="I52" s="28" t="str">
        <f>"Percentage of adults reporting to be "&amp;F44&amp;", "&amp;F53&amp;", "&amp;I50 &amp; " and Wales"</f>
        <v>Percentage of adults reporting to be overweight or obese, all persons, Betsi Cadwaladr UHB and Wales</v>
      </c>
      <c r="J52" s="28"/>
      <c r="K52" s="28"/>
      <c r="L52" s="1"/>
      <c r="M52" s="28"/>
      <c r="N52" s="28"/>
      <c r="O52" s="28"/>
      <c r="P52" s="30"/>
    </row>
    <row r="53" spans="2:17" ht="15" x14ac:dyDescent="0.25">
      <c r="B53" s="67">
        <v>3</v>
      </c>
      <c r="C53" s="68"/>
      <c r="D53" s="69" t="str">
        <f>INDEX(D48:D50,B53)</f>
        <v>Allpersons</v>
      </c>
      <c r="E53" s="70"/>
      <c r="F53" s="83" t="str">
        <f>INDEX(F48:F50,B53)</f>
        <v>all persons</v>
      </c>
      <c r="H53" s="91"/>
      <c r="I53" s="92"/>
      <c r="J53" s="92"/>
      <c r="K53" s="92"/>
      <c r="L53" s="92"/>
      <c r="M53" s="70"/>
      <c r="N53" s="70"/>
      <c r="O53" s="70"/>
      <c r="P53" s="71"/>
    </row>
    <row r="56" spans="2:17" ht="15" x14ac:dyDescent="0.25">
      <c r="H56"/>
      <c r="I56"/>
      <c r="J56"/>
      <c r="K56"/>
      <c r="L56"/>
    </row>
    <row r="57" spans="2:17" ht="15" x14ac:dyDescent="0.25">
      <c r="H57"/>
      <c r="I57"/>
      <c r="J57"/>
      <c r="K57"/>
      <c r="L57"/>
    </row>
    <row r="58" spans="2:17" ht="15" x14ac:dyDescent="0.25">
      <c r="H58"/>
      <c r="I58"/>
      <c r="J58"/>
      <c r="K58"/>
      <c r="L58"/>
    </row>
    <row r="59" spans="2:17" ht="15" x14ac:dyDescent="0.25">
      <c r="H59"/>
      <c r="I59"/>
      <c r="J59"/>
      <c r="K59"/>
      <c r="L59"/>
    </row>
    <row r="60" spans="2:17" ht="15" x14ac:dyDescent="0.25">
      <c r="H60"/>
      <c r="I60"/>
      <c r="J60"/>
      <c r="K60"/>
      <c r="L60"/>
    </row>
    <row r="61" spans="2:17" ht="15" x14ac:dyDescent="0.25">
      <c r="H61"/>
      <c r="I61"/>
      <c r="J61"/>
      <c r="K61"/>
      <c r="L61"/>
    </row>
    <row r="62" spans="2:17" ht="15" x14ac:dyDescent="0.25">
      <c r="H62"/>
      <c r="I62"/>
      <c r="J62"/>
      <c r="K62"/>
      <c r="L62"/>
    </row>
    <row r="63" spans="2:17" ht="15" x14ac:dyDescent="0.25">
      <c r="H63"/>
      <c r="I63"/>
      <c r="J63"/>
      <c r="K63"/>
      <c r="L63"/>
    </row>
    <row r="64" spans="2:17" ht="15" x14ac:dyDescent="0.25">
      <c r="H64"/>
      <c r="I64"/>
      <c r="J64"/>
      <c r="K64"/>
      <c r="L64"/>
    </row>
    <row r="65" spans="8:12" ht="15" x14ac:dyDescent="0.25">
      <c r="H65"/>
      <c r="I65"/>
      <c r="J65"/>
      <c r="K65"/>
      <c r="L65"/>
    </row>
    <row r="66" spans="8:12" ht="15" x14ac:dyDescent="0.25">
      <c r="H66"/>
      <c r="I66"/>
      <c r="J66"/>
      <c r="K66"/>
      <c r="L6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3850"/>
  <sheetViews>
    <sheetView topLeftCell="A3295" zoomScale="80" zoomScaleNormal="80" workbookViewId="0">
      <selection activeCell="B1" sqref="B1"/>
    </sheetView>
  </sheetViews>
  <sheetFormatPr defaultRowHeight="15" x14ac:dyDescent="0.25"/>
  <cols>
    <col min="1" max="1" width="51.140625" customWidth="1"/>
  </cols>
  <sheetData>
    <row r="1" spans="1:13" x14ac:dyDescent="0.25">
      <c r="A1" s="7" t="s">
        <v>6</v>
      </c>
    </row>
    <row r="2" spans="1:13" x14ac:dyDescent="0.25">
      <c r="G2" s="118" t="s">
        <v>2057</v>
      </c>
      <c r="H2" s="113" t="s">
        <v>7</v>
      </c>
    </row>
    <row r="3" spans="1:13" x14ac:dyDescent="0.25">
      <c r="B3" t="str">
        <f>'Data (BMI 25+)'!B2</f>
        <v>Total</v>
      </c>
      <c r="G3" s="113" t="s">
        <v>8</v>
      </c>
      <c r="H3" s="114">
        <v>1422</v>
      </c>
      <c r="I3" s="113"/>
      <c r="J3" s="113"/>
      <c r="K3" s="114" t="str">
        <f>IF(B4=H3,"TRUE","FALSE")</f>
        <v>TRUE</v>
      </c>
      <c r="L3" s="114" t="str">
        <f t="shared" ref="L3:M3" si="0">IF(C4=I3,"TRUE","FALSE")</f>
        <v>TRUE</v>
      </c>
      <c r="M3" s="114" t="str">
        <f t="shared" si="0"/>
        <v>TRUE</v>
      </c>
    </row>
    <row r="4" spans="1:13" x14ac:dyDescent="0.25">
      <c r="A4" t="str">
        <f>"BMI25_" &amp;'Data (BMI 25+)'!A3</f>
        <v>BMI25_Allpersons_period1_LA1_Base</v>
      </c>
      <c r="B4">
        <f>'Data (BMI 25+)'!B3</f>
        <v>1422</v>
      </c>
      <c r="G4" s="113" t="s">
        <v>9</v>
      </c>
      <c r="H4" s="114">
        <v>1254</v>
      </c>
      <c r="I4" s="113"/>
      <c r="J4" s="113"/>
      <c r="K4" s="114" t="str">
        <f t="shared" ref="K4:K67" si="1">IF(B5=H4,"TRUE","FALSE")</f>
        <v>TRUE</v>
      </c>
      <c r="L4" s="114" t="str">
        <f t="shared" ref="L4:L67" si="2">IF(C5=I4,"TRUE","FALSE")</f>
        <v>TRUE</v>
      </c>
      <c r="M4" s="114" t="str">
        <f t="shared" ref="M4:M67" si="3">IF(D5=J4,"TRUE","FALSE")</f>
        <v>TRUE</v>
      </c>
    </row>
    <row r="5" spans="1:13" x14ac:dyDescent="0.25">
      <c r="A5" t="str">
        <f>"BMI25_" &amp;'Data (BMI 25+)'!A4</f>
        <v>BMI25_Allpersons_period1_LA2_Base</v>
      </c>
      <c r="B5">
        <f>'Data (BMI 25+)'!B4</f>
        <v>1254</v>
      </c>
      <c r="G5" s="113" t="s">
        <v>10</v>
      </c>
      <c r="H5" s="114">
        <v>1280</v>
      </c>
      <c r="I5" s="113"/>
      <c r="J5" s="113"/>
      <c r="K5" s="114" t="str">
        <f t="shared" si="1"/>
        <v>TRUE</v>
      </c>
      <c r="L5" s="114" t="str">
        <f t="shared" si="2"/>
        <v>TRUE</v>
      </c>
      <c r="M5" s="114" t="str">
        <f t="shared" si="3"/>
        <v>TRUE</v>
      </c>
    </row>
    <row r="6" spans="1:13" x14ac:dyDescent="0.25">
      <c r="A6" t="str">
        <f>"BMI25_" &amp;'Data (BMI 25+)'!A5</f>
        <v>BMI25_Allpersons_period1_LA3_Base</v>
      </c>
      <c r="B6">
        <f>'Data (BMI 25+)'!B5</f>
        <v>1280</v>
      </c>
      <c r="G6" s="113" t="s">
        <v>11</v>
      </c>
      <c r="H6" s="114">
        <v>1278</v>
      </c>
      <c r="I6" s="113"/>
      <c r="J6" s="113"/>
      <c r="K6" s="114" t="str">
        <f t="shared" si="1"/>
        <v>TRUE</v>
      </c>
      <c r="L6" s="114" t="str">
        <f t="shared" si="2"/>
        <v>TRUE</v>
      </c>
      <c r="M6" s="114" t="str">
        <f t="shared" si="3"/>
        <v>TRUE</v>
      </c>
    </row>
    <row r="7" spans="1:13" x14ac:dyDescent="0.25">
      <c r="A7" t="str">
        <f>"BMI25_" &amp;'Data (BMI 25+)'!A6</f>
        <v>BMI25_Allpersons_period1_LA4_Base</v>
      </c>
      <c r="B7">
        <f>'Data (BMI 25+)'!B6</f>
        <v>1278</v>
      </c>
      <c r="G7" s="113" t="s">
        <v>12</v>
      </c>
      <c r="H7" s="114">
        <v>1372</v>
      </c>
      <c r="I7" s="113"/>
      <c r="J7" s="113"/>
      <c r="K7" s="114" t="str">
        <f t="shared" si="1"/>
        <v>TRUE</v>
      </c>
      <c r="L7" s="114" t="str">
        <f t="shared" si="2"/>
        <v>TRUE</v>
      </c>
      <c r="M7" s="114" t="str">
        <f t="shared" si="3"/>
        <v>TRUE</v>
      </c>
    </row>
    <row r="8" spans="1:13" x14ac:dyDescent="0.25">
      <c r="A8" t="str">
        <f>"BMI25_" &amp;'Data (BMI 25+)'!A7</f>
        <v>BMI25_Allpersons_period1_LA5_Base</v>
      </c>
      <c r="B8">
        <f>'Data (BMI 25+)'!B7</f>
        <v>1372</v>
      </c>
      <c r="G8" s="113" t="s">
        <v>13</v>
      </c>
      <c r="H8" s="114">
        <v>1182</v>
      </c>
      <c r="I8" s="113"/>
      <c r="J8" s="113"/>
      <c r="K8" s="114" t="str">
        <f t="shared" si="1"/>
        <v>TRUE</v>
      </c>
      <c r="L8" s="114" t="str">
        <f t="shared" si="2"/>
        <v>TRUE</v>
      </c>
      <c r="M8" s="114" t="str">
        <f t="shared" si="3"/>
        <v>TRUE</v>
      </c>
    </row>
    <row r="9" spans="1:13" x14ac:dyDescent="0.25">
      <c r="A9" t="str">
        <f>"BMI25_" &amp;'Data (BMI 25+)'!A8</f>
        <v>BMI25_Allpersons_period1_LA6_Base</v>
      </c>
      <c r="B9">
        <f>'Data (BMI 25+)'!B8</f>
        <v>1182</v>
      </c>
      <c r="G9" s="113" t="s">
        <v>14</v>
      </c>
      <c r="H9" s="114">
        <v>1606</v>
      </c>
      <c r="I9" s="113"/>
      <c r="J9" s="113"/>
      <c r="K9" s="114" t="str">
        <f t="shared" si="1"/>
        <v>TRUE</v>
      </c>
      <c r="L9" s="114" t="str">
        <f t="shared" si="2"/>
        <v>TRUE</v>
      </c>
      <c r="M9" s="114" t="str">
        <f t="shared" si="3"/>
        <v>TRUE</v>
      </c>
    </row>
    <row r="10" spans="1:13" x14ac:dyDescent="0.25">
      <c r="A10" t="str">
        <f>"BMI25_" &amp;'Data (BMI 25+)'!A9</f>
        <v>BMI25_Allpersons_period1_LA7_Base</v>
      </c>
      <c r="B10">
        <f>'Data (BMI 25+)'!B9</f>
        <v>1606</v>
      </c>
      <c r="G10" s="113" t="s">
        <v>15</v>
      </c>
      <c r="H10" s="114">
        <v>1580</v>
      </c>
      <c r="I10" s="113"/>
      <c r="J10" s="113"/>
      <c r="K10" s="114" t="str">
        <f t="shared" si="1"/>
        <v>TRUE</v>
      </c>
      <c r="L10" s="114" t="str">
        <f t="shared" si="2"/>
        <v>TRUE</v>
      </c>
      <c r="M10" s="114" t="str">
        <f t="shared" si="3"/>
        <v>TRUE</v>
      </c>
    </row>
    <row r="11" spans="1:13" x14ac:dyDescent="0.25">
      <c r="A11" t="str">
        <f>"BMI25_" &amp;'Data (BMI 25+)'!A10</f>
        <v>BMI25_Allpersons_period1_LA8_Base</v>
      </c>
      <c r="B11">
        <f>'Data (BMI 25+)'!B10</f>
        <v>1580</v>
      </c>
      <c r="G11" s="113" t="s">
        <v>16</v>
      </c>
      <c r="H11" s="114">
        <v>1444</v>
      </c>
      <c r="I11" s="113"/>
      <c r="J11" s="113"/>
      <c r="K11" s="114" t="str">
        <f t="shared" si="1"/>
        <v>TRUE</v>
      </c>
      <c r="L11" s="114" t="str">
        <f t="shared" si="2"/>
        <v>TRUE</v>
      </c>
      <c r="M11" s="114" t="str">
        <f t="shared" si="3"/>
        <v>TRUE</v>
      </c>
    </row>
    <row r="12" spans="1:13" x14ac:dyDescent="0.25">
      <c r="A12" t="str">
        <f>"BMI25_" &amp;'Data (BMI 25+)'!A11</f>
        <v>BMI25_Allpersons_period1_LA9_Base</v>
      </c>
      <c r="B12">
        <f>'Data (BMI 25+)'!B11</f>
        <v>1444</v>
      </c>
      <c r="G12" s="113" t="s">
        <v>17</v>
      </c>
      <c r="H12" s="114">
        <v>1481</v>
      </c>
      <c r="I12" s="113"/>
      <c r="J12" s="113"/>
      <c r="K12" s="114" t="str">
        <f t="shared" si="1"/>
        <v>TRUE</v>
      </c>
      <c r="L12" s="114" t="str">
        <f t="shared" si="2"/>
        <v>TRUE</v>
      </c>
      <c r="M12" s="114" t="str">
        <f t="shared" si="3"/>
        <v>TRUE</v>
      </c>
    </row>
    <row r="13" spans="1:13" x14ac:dyDescent="0.25">
      <c r="A13" t="str">
        <f>"BMI25_" &amp;'Data (BMI 25+)'!A12</f>
        <v>BMI25_Allpersons_period1_LA10_Base</v>
      </c>
      <c r="B13">
        <f>'Data (BMI 25+)'!B12</f>
        <v>1481</v>
      </c>
      <c r="G13" s="113" t="s">
        <v>18</v>
      </c>
      <c r="H13" s="114">
        <v>1768</v>
      </c>
      <c r="I13" s="113"/>
      <c r="J13" s="113"/>
      <c r="K13" s="114" t="str">
        <f t="shared" si="1"/>
        <v>TRUE</v>
      </c>
      <c r="L13" s="114" t="str">
        <f t="shared" si="2"/>
        <v>TRUE</v>
      </c>
      <c r="M13" s="114" t="str">
        <f t="shared" si="3"/>
        <v>TRUE</v>
      </c>
    </row>
    <row r="14" spans="1:13" x14ac:dyDescent="0.25">
      <c r="A14" t="str">
        <f>"BMI25_" &amp;'Data (BMI 25+)'!A13</f>
        <v>BMI25_Allpersons_period1_LA11_Base</v>
      </c>
      <c r="B14">
        <f>'Data (BMI 25+)'!B13</f>
        <v>1768</v>
      </c>
      <c r="G14" s="113" t="s">
        <v>19</v>
      </c>
      <c r="H14" s="114">
        <v>1461</v>
      </c>
      <c r="I14" s="113"/>
      <c r="J14" s="113"/>
      <c r="K14" s="114" t="str">
        <f t="shared" si="1"/>
        <v>TRUE</v>
      </c>
      <c r="L14" s="114" t="str">
        <f t="shared" si="2"/>
        <v>TRUE</v>
      </c>
      <c r="M14" s="114" t="str">
        <f t="shared" si="3"/>
        <v>TRUE</v>
      </c>
    </row>
    <row r="15" spans="1:13" x14ac:dyDescent="0.25">
      <c r="A15" t="str">
        <f>"BMI25_" &amp;'Data (BMI 25+)'!A14</f>
        <v>BMI25_Allpersons_period1_LA12_Base</v>
      </c>
      <c r="B15">
        <f>'Data (BMI 25+)'!B14</f>
        <v>1461</v>
      </c>
      <c r="G15" s="113" t="s">
        <v>20</v>
      </c>
      <c r="H15" s="114">
        <v>1425</v>
      </c>
      <c r="I15" s="113"/>
      <c r="J15" s="113"/>
      <c r="K15" s="114" t="str">
        <f t="shared" si="1"/>
        <v>TRUE</v>
      </c>
      <c r="L15" s="114" t="str">
        <f t="shared" si="2"/>
        <v>TRUE</v>
      </c>
      <c r="M15" s="114" t="str">
        <f t="shared" si="3"/>
        <v>TRUE</v>
      </c>
    </row>
    <row r="16" spans="1:13" x14ac:dyDescent="0.25">
      <c r="A16" t="str">
        <f>"BMI25_" &amp;'Data (BMI 25+)'!A15</f>
        <v>BMI25_Allpersons_period1_LA13_Base</v>
      </c>
      <c r="B16">
        <f>'Data (BMI 25+)'!B15</f>
        <v>1425</v>
      </c>
      <c r="G16" s="113" t="s">
        <v>21</v>
      </c>
      <c r="H16" s="114">
        <v>1404</v>
      </c>
      <c r="I16" s="113"/>
      <c r="J16" s="113"/>
      <c r="K16" s="114" t="str">
        <f t="shared" si="1"/>
        <v>TRUE</v>
      </c>
      <c r="L16" s="114" t="str">
        <f t="shared" si="2"/>
        <v>TRUE</v>
      </c>
      <c r="M16" s="114" t="str">
        <f t="shared" si="3"/>
        <v>TRUE</v>
      </c>
    </row>
    <row r="17" spans="1:13" x14ac:dyDescent="0.25">
      <c r="A17" t="str">
        <f>"BMI25_" &amp;'Data (BMI 25+)'!A16</f>
        <v>BMI25_Allpersons_period1_LA14_Base</v>
      </c>
      <c r="B17">
        <f>'Data (BMI 25+)'!B16</f>
        <v>1404</v>
      </c>
      <c r="G17" s="113" t="s">
        <v>22</v>
      </c>
      <c r="H17" s="114">
        <v>2222</v>
      </c>
      <c r="I17" s="113"/>
      <c r="J17" s="113"/>
      <c r="K17" s="114" t="str">
        <f t="shared" si="1"/>
        <v>TRUE</v>
      </c>
      <c r="L17" s="114" t="str">
        <f t="shared" si="2"/>
        <v>TRUE</v>
      </c>
      <c r="M17" s="114" t="str">
        <f t="shared" si="3"/>
        <v>TRUE</v>
      </c>
    </row>
    <row r="18" spans="1:13" x14ac:dyDescent="0.25">
      <c r="A18" t="str">
        <f>"BMI25_" &amp;'Data (BMI 25+)'!A17</f>
        <v>BMI25_Allpersons_period1_LA15_Base</v>
      </c>
      <c r="B18">
        <f>'Data (BMI 25+)'!B17</f>
        <v>2222</v>
      </c>
      <c r="G18" s="113" t="s">
        <v>23</v>
      </c>
      <c r="H18" s="114">
        <v>1788</v>
      </c>
      <c r="I18" s="113"/>
      <c r="J18" s="113"/>
      <c r="K18" s="114" t="str">
        <f t="shared" si="1"/>
        <v>TRUE</v>
      </c>
      <c r="L18" s="114" t="str">
        <f t="shared" si="2"/>
        <v>TRUE</v>
      </c>
      <c r="M18" s="114" t="str">
        <f t="shared" si="3"/>
        <v>TRUE</v>
      </c>
    </row>
    <row r="19" spans="1:13" x14ac:dyDescent="0.25">
      <c r="A19" t="str">
        <f>"BMI25_" &amp;'Data (BMI 25+)'!A18</f>
        <v>BMI25_Allpersons_period1_LA16_Base</v>
      </c>
      <c r="B19">
        <f>'Data (BMI 25+)'!B18</f>
        <v>1788</v>
      </c>
      <c r="G19" s="113" t="s">
        <v>24</v>
      </c>
      <c r="H19" s="114">
        <v>1302</v>
      </c>
      <c r="I19" s="113"/>
      <c r="J19" s="113"/>
      <c r="K19" s="114" t="str">
        <f t="shared" si="1"/>
        <v>TRUE</v>
      </c>
      <c r="L19" s="114" t="str">
        <f t="shared" si="2"/>
        <v>TRUE</v>
      </c>
      <c r="M19" s="114" t="str">
        <f t="shared" si="3"/>
        <v>TRUE</v>
      </c>
    </row>
    <row r="20" spans="1:13" x14ac:dyDescent="0.25">
      <c r="A20" t="str">
        <f>"BMI25_" &amp;'Data (BMI 25+)'!A19</f>
        <v>BMI25_Allpersons_period1_LA17_Base</v>
      </c>
      <c r="B20">
        <f>'Data (BMI 25+)'!B19</f>
        <v>1302</v>
      </c>
      <c r="G20" s="113" t="s">
        <v>25</v>
      </c>
      <c r="H20" s="114">
        <v>1415</v>
      </c>
      <c r="I20" s="113"/>
      <c r="J20" s="113"/>
      <c r="K20" s="114" t="str">
        <f t="shared" si="1"/>
        <v>TRUE</v>
      </c>
      <c r="L20" s="114" t="str">
        <f t="shared" si="2"/>
        <v>TRUE</v>
      </c>
      <c r="M20" s="114" t="str">
        <f t="shared" si="3"/>
        <v>TRUE</v>
      </c>
    </row>
    <row r="21" spans="1:13" x14ac:dyDescent="0.25">
      <c r="A21" t="str">
        <f>"BMI25_" &amp;'Data (BMI 25+)'!A20</f>
        <v>BMI25_Allpersons_period1_LA18_Base</v>
      </c>
      <c r="B21">
        <f>'Data (BMI 25+)'!B20</f>
        <v>1415</v>
      </c>
      <c r="G21" s="113" t="s">
        <v>26</v>
      </c>
      <c r="H21" s="114">
        <v>1371</v>
      </c>
      <c r="I21" s="113"/>
      <c r="J21" s="113"/>
      <c r="K21" s="114" t="str">
        <f t="shared" si="1"/>
        <v>TRUE</v>
      </c>
      <c r="L21" s="114" t="str">
        <f t="shared" si="2"/>
        <v>TRUE</v>
      </c>
      <c r="M21" s="114" t="str">
        <f t="shared" si="3"/>
        <v>TRUE</v>
      </c>
    </row>
    <row r="22" spans="1:13" x14ac:dyDescent="0.25">
      <c r="A22" t="str">
        <f>"BMI25_" &amp;'Data (BMI 25+)'!A21</f>
        <v>BMI25_Allpersons_period1_LA19_Base</v>
      </c>
      <c r="B22">
        <f>'Data (BMI 25+)'!B21</f>
        <v>1371</v>
      </c>
      <c r="G22" s="113" t="s">
        <v>27</v>
      </c>
      <c r="H22" s="114">
        <v>1356</v>
      </c>
      <c r="I22" s="113"/>
      <c r="J22" s="113"/>
      <c r="K22" s="114" t="str">
        <f t="shared" si="1"/>
        <v>TRUE</v>
      </c>
      <c r="L22" s="114" t="str">
        <f t="shared" si="2"/>
        <v>TRUE</v>
      </c>
      <c r="M22" s="114" t="str">
        <f t="shared" si="3"/>
        <v>TRUE</v>
      </c>
    </row>
    <row r="23" spans="1:13" x14ac:dyDescent="0.25">
      <c r="A23" t="str">
        <f>"BMI25_" &amp;'Data (BMI 25+)'!A22</f>
        <v>BMI25_Allpersons_period1_LA20_Base</v>
      </c>
      <c r="B23">
        <f>'Data (BMI 25+)'!B22</f>
        <v>1356</v>
      </c>
      <c r="G23" s="113" t="s">
        <v>28</v>
      </c>
      <c r="H23" s="114">
        <v>1662</v>
      </c>
      <c r="I23" s="113"/>
      <c r="J23" s="113"/>
      <c r="K23" s="114" t="str">
        <f t="shared" si="1"/>
        <v>TRUE</v>
      </c>
      <c r="L23" s="114" t="str">
        <f t="shared" si="2"/>
        <v>TRUE</v>
      </c>
      <c r="M23" s="114" t="str">
        <f t="shared" si="3"/>
        <v>TRUE</v>
      </c>
    </row>
    <row r="24" spans="1:13" x14ac:dyDescent="0.25">
      <c r="A24" t="str">
        <f>"BMI25_" &amp;'Data (BMI 25+)'!A23</f>
        <v>BMI25_Allpersons_period1_LA21_Base</v>
      </c>
      <c r="B24">
        <f>'Data (BMI 25+)'!B23</f>
        <v>1662</v>
      </c>
      <c r="G24" s="113" t="s">
        <v>29</v>
      </c>
      <c r="H24" s="114">
        <v>1260</v>
      </c>
      <c r="I24" s="113"/>
      <c r="J24" s="113"/>
      <c r="K24" s="114" t="str">
        <f t="shared" si="1"/>
        <v>TRUE</v>
      </c>
      <c r="L24" s="114" t="str">
        <f t="shared" si="2"/>
        <v>TRUE</v>
      </c>
      <c r="M24" s="114" t="str">
        <f t="shared" si="3"/>
        <v>TRUE</v>
      </c>
    </row>
    <row r="25" spans="1:13" x14ac:dyDescent="0.25">
      <c r="A25" t="str">
        <f>"BMI25_" &amp;'Data (BMI 25+)'!A24</f>
        <v>BMI25_Allpersons_period1_LA22_Base</v>
      </c>
      <c r="B25">
        <f>'Data (BMI 25+)'!B24</f>
        <v>1260</v>
      </c>
      <c r="G25" s="113" t="s">
        <v>30</v>
      </c>
      <c r="H25" s="113">
        <v>7788</v>
      </c>
      <c r="I25" s="113"/>
      <c r="J25" s="113"/>
      <c r="K25" s="114" t="str">
        <f t="shared" si="1"/>
        <v>TRUE</v>
      </c>
      <c r="L25" s="114" t="str">
        <f t="shared" si="2"/>
        <v>TRUE</v>
      </c>
      <c r="M25" s="114" t="str">
        <f t="shared" si="3"/>
        <v>TRUE</v>
      </c>
    </row>
    <row r="26" spans="1:13" x14ac:dyDescent="0.25">
      <c r="A26" t="str">
        <f>"BMI25_" &amp;'Data (BMI 25+)'!A25</f>
        <v>BMI25_Allpersons_period1_HB1_Base</v>
      </c>
      <c r="B26">
        <f>'Data (BMI 25+)'!B25</f>
        <v>7788</v>
      </c>
      <c r="G26" s="113" t="s">
        <v>31</v>
      </c>
      <c r="H26" s="113">
        <v>4505</v>
      </c>
      <c r="I26" s="113"/>
      <c r="J26" s="113"/>
      <c r="K26" s="114" t="str">
        <f t="shared" si="1"/>
        <v>TRUE</v>
      </c>
      <c r="L26" s="114" t="str">
        <f t="shared" si="2"/>
        <v>TRUE</v>
      </c>
      <c r="M26" s="114" t="str">
        <f t="shared" si="3"/>
        <v>TRUE</v>
      </c>
    </row>
    <row r="27" spans="1:13" x14ac:dyDescent="0.25">
      <c r="A27" t="str">
        <f>"BMI25_" &amp;'Data (BMI 25+)'!A26</f>
        <v>BMI25_Allpersons_period1_HB2_Base</v>
      </c>
      <c r="B27">
        <f>'Data (BMI 25+)'!B26</f>
        <v>4505</v>
      </c>
      <c r="G27" s="113" t="s">
        <v>32</v>
      </c>
      <c r="H27" s="113">
        <v>1606</v>
      </c>
      <c r="I27" s="113"/>
      <c r="J27" s="113"/>
      <c r="K27" s="114" t="str">
        <f t="shared" si="1"/>
        <v>TRUE</v>
      </c>
      <c r="L27" s="114" t="str">
        <f t="shared" si="2"/>
        <v>TRUE</v>
      </c>
      <c r="M27" s="114" t="str">
        <f t="shared" si="3"/>
        <v>TRUE</v>
      </c>
    </row>
    <row r="28" spans="1:13" x14ac:dyDescent="0.25">
      <c r="A28" t="str">
        <f>"BMI25_" &amp;'Data (BMI 25+)'!A27</f>
        <v>BMI25_Allpersons_period1_HB3_Base</v>
      </c>
      <c r="B28">
        <f>'Data (BMI 25+)'!B27</f>
        <v>1606</v>
      </c>
      <c r="G28" s="113" t="s">
        <v>33</v>
      </c>
      <c r="H28" s="113">
        <v>4654</v>
      </c>
      <c r="I28" s="113"/>
      <c r="J28" s="113"/>
      <c r="K28" s="114" t="str">
        <f t="shared" si="1"/>
        <v>TRUE</v>
      </c>
      <c r="L28" s="114" t="str">
        <f t="shared" si="2"/>
        <v>TRUE</v>
      </c>
      <c r="M28" s="114" t="str">
        <f t="shared" si="3"/>
        <v>TRUE</v>
      </c>
    </row>
    <row r="29" spans="1:13" x14ac:dyDescent="0.25">
      <c r="A29" t="str">
        <f>"BMI25_" &amp;'Data (BMI 25+)'!A28</f>
        <v>BMI25_Allpersons_period1_HB4_Base</v>
      </c>
      <c r="B29">
        <f>'Data (BMI 25+)'!B28</f>
        <v>4654</v>
      </c>
      <c r="G29" s="113" t="s">
        <v>34</v>
      </c>
      <c r="H29" s="114">
        <v>3090</v>
      </c>
      <c r="I29" s="113"/>
      <c r="J29" s="113"/>
      <c r="K29" s="114" t="str">
        <f t="shared" si="1"/>
        <v>TRUE</v>
      </c>
      <c r="L29" s="114" t="str">
        <f t="shared" si="2"/>
        <v>TRUE</v>
      </c>
      <c r="M29" s="114" t="str">
        <f t="shared" si="3"/>
        <v>TRUE</v>
      </c>
    </row>
    <row r="30" spans="1:13" x14ac:dyDescent="0.25">
      <c r="A30" t="str">
        <f>"BMI25_" &amp;'Data (BMI 25+)'!A29</f>
        <v>BMI25_Allpersons_period1_HB5_Base</v>
      </c>
      <c r="B30">
        <f>'Data (BMI 25+)'!B29</f>
        <v>3090</v>
      </c>
      <c r="G30" s="113" t="s">
        <v>35</v>
      </c>
      <c r="H30" s="114">
        <v>3626</v>
      </c>
      <c r="I30" s="113"/>
      <c r="J30" s="113"/>
      <c r="K30" s="114" t="str">
        <f t="shared" si="1"/>
        <v>TRUE</v>
      </c>
      <c r="L30" s="114" t="str">
        <f t="shared" si="2"/>
        <v>TRUE</v>
      </c>
      <c r="M30" s="114" t="str">
        <f t="shared" si="3"/>
        <v>TRUE</v>
      </c>
    </row>
    <row r="31" spans="1:13" x14ac:dyDescent="0.25">
      <c r="A31" t="str">
        <f>"BMI25_" &amp;'Data (BMI 25+)'!A30</f>
        <v>BMI25_Allpersons_period1_HB6_Base</v>
      </c>
      <c r="B31">
        <f>'Data (BMI 25+)'!B30</f>
        <v>3626</v>
      </c>
      <c r="G31" s="113" t="s">
        <v>36</v>
      </c>
      <c r="H31" s="113">
        <v>7064</v>
      </c>
      <c r="I31" s="113"/>
      <c r="J31" s="113"/>
      <c r="K31" s="114" t="str">
        <f t="shared" si="1"/>
        <v>TRUE</v>
      </c>
      <c r="L31" s="114" t="str">
        <f t="shared" si="2"/>
        <v>TRUE</v>
      </c>
      <c r="M31" s="114" t="str">
        <f t="shared" si="3"/>
        <v>TRUE</v>
      </c>
    </row>
    <row r="32" spans="1:13" x14ac:dyDescent="0.25">
      <c r="A32" t="str">
        <f>"BMI25_" &amp;'Data (BMI 25+)'!A31</f>
        <v>BMI25_Allpersons_period1_HB7_Base</v>
      </c>
      <c r="B32">
        <f>'Data (BMI 25+)'!B31</f>
        <v>7064</v>
      </c>
      <c r="G32" s="113" t="s">
        <v>37</v>
      </c>
      <c r="H32" s="113">
        <v>32333</v>
      </c>
      <c r="I32" s="113"/>
      <c r="J32" s="113"/>
      <c r="K32" s="114" t="str">
        <f t="shared" si="1"/>
        <v>TRUE</v>
      </c>
      <c r="L32" s="114" t="str">
        <f t="shared" si="2"/>
        <v>TRUE</v>
      </c>
      <c r="M32" s="114" t="str">
        <f t="shared" si="3"/>
        <v>TRUE</v>
      </c>
    </row>
    <row r="33" spans="1:13" x14ac:dyDescent="0.25">
      <c r="A33" t="str">
        <f>"BMI25_" &amp;'Data (BMI 25+)'!A32</f>
        <v>BMI25_Allpersons_period1_Wales_Base</v>
      </c>
      <c r="B33">
        <f>'Data (BMI 25+)'!B32</f>
        <v>32333</v>
      </c>
      <c r="G33" s="113" t="s">
        <v>38</v>
      </c>
      <c r="H33" s="114">
        <v>1404</v>
      </c>
      <c r="I33" s="113"/>
      <c r="J33" s="113"/>
      <c r="K33" s="114" t="str">
        <f t="shared" si="1"/>
        <v>TRUE</v>
      </c>
      <c r="L33" s="114" t="str">
        <f t="shared" si="2"/>
        <v>TRUE</v>
      </c>
      <c r="M33" s="114" t="str">
        <f t="shared" si="3"/>
        <v>TRUE</v>
      </c>
    </row>
    <row r="34" spans="1:13" x14ac:dyDescent="0.25">
      <c r="A34" t="str">
        <f>"BMI25_" &amp;'Data (BMI 25+)'!A33</f>
        <v>BMI25_Allpersons_period2_LA1_Base</v>
      </c>
      <c r="B34">
        <f>'Data (BMI 25+)'!B33</f>
        <v>1404</v>
      </c>
      <c r="G34" s="113" t="s">
        <v>39</v>
      </c>
      <c r="H34" s="114">
        <v>1150</v>
      </c>
      <c r="I34" s="113"/>
      <c r="J34" s="113"/>
      <c r="K34" s="114" t="str">
        <f t="shared" si="1"/>
        <v>TRUE</v>
      </c>
      <c r="L34" s="114" t="str">
        <f t="shared" si="2"/>
        <v>TRUE</v>
      </c>
      <c r="M34" s="114" t="str">
        <f t="shared" si="3"/>
        <v>TRUE</v>
      </c>
    </row>
    <row r="35" spans="1:13" x14ac:dyDescent="0.25">
      <c r="A35" t="str">
        <f>"BMI25_" &amp;'Data (BMI 25+)'!A34</f>
        <v>BMI25_Allpersons_period2_LA2_Base</v>
      </c>
      <c r="B35">
        <f>'Data (BMI 25+)'!B34</f>
        <v>1150</v>
      </c>
      <c r="G35" s="113" t="s">
        <v>40</v>
      </c>
      <c r="H35" s="114">
        <v>1154</v>
      </c>
      <c r="I35" s="113"/>
      <c r="J35" s="113"/>
      <c r="K35" s="114" t="str">
        <f t="shared" si="1"/>
        <v>TRUE</v>
      </c>
      <c r="L35" s="114" t="str">
        <f t="shared" si="2"/>
        <v>TRUE</v>
      </c>
      <c r="M35" s="114" t="str">
        <f t="shared" si="3"/>
        <v>TRUE</v>
      </c>
    </row>
    <row r="36" spans="1:13" x14ac:dyDescent="0.25">
      <c r="A36" t="str">
        <f>"BMI25_" &amp;'Data (BMI 25+)'!A35</f>
        <v>BMI25_Allpersons_period2_LA3_Base</v>
      </c>
      <c r="B36">
        <f>'Data (BMI 25+)'!B35</f>
        <v>1154</v>
      </c>
      <c r="G36" s="113" t="s">
        <v>41</v>
      </c>
      <c r="H36" s="114">
        <v>1153</v>
      </c>
      <c r="I36" s="113"/>
      <c r="J36" s="113"/>
      <c r="K36" s="114" t="str">
        <f t="shared" si="1"/>
        <v>TRUE</v>
      </c>
      <c r="L36" s="114" t="str">
        <f t="shared" si="2"/>
        <v>TRUE</v>
      </c>
      <c r="M36" s="114" t="str">
        <f t="shared" si="3"/>
        <v>TRUE</v>
      </c>
    </row>
    <row r="37" spans="1:13" x14ac:dyDescent="0.25">
      <c r="A37" t="str">
        <f>"BMI25_" &amp;'Data (BMI 25+)'!A36</f>
        <v>BMI25_Allpersons_period2_LA4_Base</v>
      </c>
      <c r="B37">
        <f>'Data (BMI 25+)'!B36</f>
        <v>1153</v>
      </c>
      <c r="G37" s="113" t="s">
        <v>42</v>
      </c>
      <c r="H37" s="114">
        <v>1350</v>
      </c>
      <c r="I37" s="113"/>
      <c r="J37" s="113"/>
      <c r="K37" s="114" t="str">
        <f t="shared" si="1"/>
        <v>TRUE</v>
      </c>
      <c r="L37" s="114" t="str">
        <f t="shared" si="2"/>
        <v>TRUE</v>
      </c>
      <c r="M37" s="114" t="str">
        <f t="shared" si="3"/>
        <v>TRUE</v>
      </c>
    </row>
    <row r="38" spans="1:13" x14ac:dyDescent="0.25">
      <c r="A38" t="str">
        <f>"BMI25_" &amp;'Data (BMI 25+)'!A37</f>
        <v>BMI25_Allpersons_period2_LA5_Base</v>
      </c>
      <c r="B38">
        <f>'Data (BMI 25+)'!B37</f>
        <v>1350</v>
      </c>
      <c r="G38" s="113" t="s">
        <v>43</v>
      </c>
      <c r="H38" s="114">
        <v>1243</v>
      </c>
      <c r="I38" s="113"/>
      <c r="J38" s="113"/>
      <c r="K38" s="114" t="str">
        <f t="shared" si="1"/>
        <v>TRUE</v>
      </c>
      <c r="L38" s="114" t="str">
        <f t="shared" si="2"/>
        <v>TRUE</v>
      </c>
      <c r="M38" s="114" t="str">
        <f t="shared" si="3"/>
        <v>TRUE</v>
      </c>
    </row>
    <row r="39" spans="1:13" x14ac:dyDescent="0.25">
      <c r="A39" t="str">
        <f>"BMI25_" &amp;'Data (BMI 25+)'!A38</f>
        <v>BMI25_Allpersons_period2_LA6_Base</v>
      </c>
      <c r="B39">
        <f>'Data (BMI 25+)'!B38</f>
        <v>1243</v>
      </c>
      <c r="G39" s="113" t="s">
        <v>44</v>
      </c>
      <c r="H39" s="114">
        <v>1490</v>
      </c>
      <c r="I39" s="113"/>
      <c r="J39" s="113"/>
      <c r="K39" s="114" t="str">
        <f t="shared" si="1"/>
        <v>TRUE</v>
      </c>
      <c r="L39" s="114" t="str">
        <f t="shared" si="2"/>
        <v>TRUE</v>
      </c>
      <c r="M39" s="114" t="str">
        <f t="shared" si="3"/>
        <v>TRUE</v>
      </c>
    </row>
    <row r="40" spans="1:13" x14ac:dyDescent="0.25">
      <c r="A40" t="str">
        <f>"BMI25_" &amp;'Data (BMI 25+)'!A39</f>
        <v>BMI25_Allpersons_period2_LA7_Base</v>
      </c>
      <c r="B40">
        <f>'Data (BMI 25+)'!B39</f>
        <v>1490</v>
      </c>
      <c r="G40" s="113" t="s">
        <v>45</v>
      </c>
      <c r="H40" s="114">
        <v>1464</v>
      </c>
      <c r="I40" s="113"/>
      <c r="J40" s="113"/>
      <c r="K40" s="114" t="str">
        <f t="shared" si="1"/>
        <v>TRUE</v>
      </c>
      <c r="L40" s="114" t="str">
        <f t="shared" si="2"/>
        <v>TRUE</v>
      </c>
      <c r="M40" s="114" t="str">
        <f t="shared" si="3"/>
        <v>TRUE</v>
      </c>
    </row>
    <row r="41" spans="1:13" x14ac:dyDescent="0.25">
      <c r="A41" t="str">
        <f>"BMI25_" &amp;'Data (BMI 25+)'!A40</f>
        <v>BMI25_Allpersons_period2_LA8_Base</v>
      </c>
      <c r="B41">
        <f>'Data (BMI 25+)'!B40</f>
        <v>1464</v>
      </c>
      <c r="G41" s="113" t="s">
        <v>46</v>
      </c>
      <c r="H41" s="114">
        <v>1242</v>
      </c>
      <c r="I41" s="113"/>
      <c r="J41" s="113"/>
      <c r="K41" s="114" t="str">
        <f t="shared" si="1"/>
        <v>TRUE</v>
      </c>
      <c r="L41" s="114" t="str">
        <f t="shared" si="2"/>
        <v>TRUE</v>
      </c>
      <c r="M41" s="114" t="str">
        <f t="shared" si="3"/>
        <v>TRUE</v>
      </c>
    </row>
    <row r="42" spans="1:13" x14ac:dyDescent="0.25">
      <c r="A42" t="str">
        <f>"BMI25_" &amp;'Data (BMI 25+)'!A41</f>
        <v>BMI25_Allpersons_period2_LA9_Base</v>
      </c>
      <c r="B42">
        <f>'Data (BMI 25+)'!B41</f>
        <v>1242</v>
      </c>
      <c r="G42" s="113" t="s">
        <v>47</v>
      </c>
      <c r="H42" s="114">
        <v>1405</v>
      </c>
      <c r="I42" s="113"/>
      <c r="J42" s="113"/>
      <c r="K42" s="114" t="str">
        <f t="shared" si="1"/>
        <v>TRUE</v>
      </c>
      <c r="L42" s="114" t="str">
        <f t="shared" si="2"/>
        <v>TRUE</v>
      </c>
      <c r="M42" s="114" t="str">
        <f t="shared" si="3"/>
        <v>TRUE</v>
      </c>
    </row>
    <row r="43" spans="1:13" x14ac:dyDescent="0.25">
      <c r="A43" t="str">
        <f>"BMI25_" &amp;'Data (BMI 25+)'!A42</f>
        <v>BMI25_Allpersons_period2_LA10_Base</v>
      </c>
      <c r="B43">
        <f>'Data (BMI 25+)'!B42</f>
        <v>1405</v>
      </c>
      <c r="G43" s="113" t="s">
        <v>48</v>
      </c>
      <c r="H43" s="114">
        <v>1744</v>
      </c>
      <c r="I43" s="113"/>
      <c r="J43" s="113"/>
      <c r="K43" s="114" t="str">
        <f t="shared" si="1"/>
        <v>TRUE</v>
      </c>
      <c r="L43" s="114" t="str">
        <f t="shared" si="2"/>
        <v>TRUE</v>
      </c>
      <c r="M43" s="114" t="str">
        <f t="shared" si="3"/>
        <v>TRUE</v>
      </c>
    </row>
    <row r="44" spans="1:13" x14ac:dyDescent="0.25">
      <c r="A44" t="str">
        <f>"BMI25_" &amp;'Data (BMI 25+)'!A43</f>
        <v>BMI25_Allpersons_period2_LA11_Base</v>
      </c>
      <c r="B44">
        <f>'Data (BMI 25+)'!B43</f>
        <v>1744</v>
      </c>
      <c r="G44" s="113" t="s">
        <v>49</v>
      </c>
      <c r="H44" s="114">
        <v>1252</v>
      </c>
      <c r="I44" s="113"/>
      <c r="J44" s="113"/>
      <c r="K44" s="114" t="str">
        <f t="shared" si="1"/>
        <v>TRUE</v>
      </c>
      <c r="L44" s="114" t="str">
        <f t="shared" si="2"/>
        <v>TRUE</v>
      </c>
      <c r="M44" s="114" t="str">
        <f t="shared" si="3"/>
        <v>TRUE</v>
      </c>
    </row>
    <row r="45" spans="1:13" x14ac:dyDescent="0.25">
      <c r="A45" t="str">
        <f>"BMI25_" &amp;'Data (BMI 25+)'!A44</f>
        <v>BMI25_Allpersons_period2_LA12_Base</v>
      </c>
      <c r="B45">
        <f>'Data (BMI 25+)'!B44</f>
        <v>1252</v>
      </c>
      <c r="G45" s="113" t="s">
        <v>50</v>
      </c>
      <c r="H45" s="114">
        <v>1294</v>
      </c>
      <c r="I45" s="113"/>
      <c r="J45" s="113"/>
      <c r="K45" s="114" t="str">
        <f t="shared" si="1"/>
        <v>TRUE</v>
      </c>
      <c r="L45" s="114" t="str">
        <f t="shared" si="2"/>
        <v>TRUE</v>
      </c>
      <c r="M45" s="114" t="str">
        <f t="shared" si="3"/>
        <v>TRUE</v>
      </c>
    </row>
    <row r="46" spans="1:13" x14ac:dyDescent="0.25">
      <c r="A46" t="str">
        <f>"BMI25_" &amp;'Data (BMI 25+)'!A45</f>
        <v>BMI25_Allpersons_period2_LA13_Base</v>
      </c>
      <c r="B46">
        <f>'Data (BMI 25+)'!B45</f>
        <v>1294</v>
      </c>
      <c r="G46" s="113" t="s">
        <v>51</v>
      </c>
      <c r="H46" s="114">
        <v>1344</v>
      </c>
      <c r="I46" s="113"/>
      <c r="J46" s="113"/>
      <c r="K46" s="114" t="str">
        <f t="shared" si="1"/>
        <v>TRUE</v>
      </c>
      <c r="L46" s="114" t="str">
        <f t="shared" si="2"/>
        <v>TRUE</v>
      </c>
      <c r="M46" s="114" t="str">
        <f t="shared" si="3"/>
        <v>TRUE</v>
      </c>
    </row>
    <row r="47" spans="1:13" x14ac:dyDescent="0.25">
      <c r="A47" t="str">
        <f>"BMI25_" &amp;'Data (BMI 25+)'!A46</f>
        <v>BMI25_Allpersons_period2_LA14_Base</v>
      </c>
      <c r="B47">
        <f>'Data (BMI 25+)'!B46</f>
        <v>1344</v>
      </c>
      <c r="G47" s="113" t="s">
        <v>52</v>
      </c>
      <c r="H47" s="114">
        <v>2247</v>
      </c>
      <c r="I47" s="113"/>
      <c r="J47" s="113"/>
      <c r="K47" s="114" t="str">
        <f t="shared" si="1"/>
        <v>TRUE</v>
      </c>
      <c r="L47" s="114" t="str">
        <f t="shared" si="2"/>
        <v>TRUE</v>
      </c>
      <c r="M47" s="114" t="str">
        <f t="shared" si="3"/>
        <v>TRUE</v>
      </c>
    </row>
    <row r="48" spans="1:13" x14ac:dyDescent="0.25">
      <c r="A48" t="str">
        <f>"BMI25_" &amp;'Data (BMI 25+)'!A47</f>
        <v>BMI25_Allpersons_period2_LA15_Base</v>
      </c>
      <c r="B48">
        <f>'Data (BMI 25+)'!B47</f>
        <v>2247</v>
      </c>
      <c r="G48" s="113" t="s">
        <v>53</v>
      </c>
      <c r="H48" s="114">
        <v>1662</v>
      </c>
      <c r="I48" s="113"/>
      <c r="J48" s="113"/>
      <c r="K48" s="114" t="str">
        <f t="shared" si="1"/>
        <v>TRUE</v>
      </c>
      <c r="L48" s="114" t="str">
        <f t="shared" si="2"/>
        <v>TRUE</v>
      </c>
      <c r="M48" s="114" t="str">
        <f t="shared" si="3"/>
        <v>TRUE</v>
      </c>
    </row>
    <row r="49" spans="1:13" x14ac:dyDescent="0.25">
      <c r="A49" t="str">
        <f>"BMI25_" &amp;'Data (BMI 25+)'!A48</f>
        <v>BMI25_Allpersons_period2_LA16_Base</v>
      </c>
      <c r="B49">
        <f>'Data (BMI 25+)'!B48</f>
        <v>1662</v>
      </c>
      <c r="G49" s="113" t="s">
        <v>54</v>
      </c>
      <c r="H49" s="114">
        <v>1265</v>
      </c>
      <c r="I49" s="113"/>
      <c r="J49" s="113"/>
      <c r="K49" s="114" t="str">
        <f t="shared" si="1"/>
        <v>TRUE</v>
      </c>
      <c r="L49" s="114" t="str">
        <f t="shared" si="2"/>
        <v>TRUE</v>
      </c>
      <c r="M49" s="114" t="str">
        <f t="shared" si="3"/>
        <v>TRUE</v>
      </c>
    </row>
    <row r="50" spans="1:13" x14ac:dyDescent="0.25">
      <c r="A50" t="str">
        <f>"BMI25_" &amp;'Data (BMI 25+)'!A49</f>
        <v>BMI25_Allpersons_period2_LA17_Base</v>
      </c>
      <c r="B50">
        <f>'Data (BMI 25+)'!B49</f>
        <v>1265</v>
      </c>
      <c r="G50" s="113" t="s">
        <v>55</v>
      </c>
      <c r="H50" s="114">
        <v>1398</v>
      </c>
      <c r="I50" s="113"/>
      <c r="J50" s="113"/>
      <c r="K50" s="114" t="str">
        <f t="shared" si="1"/>
        <v>TRUE</v>
      </c>
      <c r="L50" s="114" t="str">
        <f t="shared" si="2"/>
        <v>TRUE</v>
      </c>
      <c r="M50" s="114" t="str">
        <f t="shared" si="3"/>
        <v>TRUE</v>
      </c>
    </row>
    <row r="51" spans="1:13" x14ac:dyDescent="0.25">
      <c r="A51" t="str">
        <f>"BMI25_" &amp;'Data (BMI 25+)'!A50</f>
        <v>BMI25_Allpersons_period2_LA18_Base</v>
      </c>
      <c r="B51">
        <f>'Data (BMI 25+)'!B50</f>
        <v>1398</v>
      </c>
      <c r="G51" s="113" t="s">
        <v>56</v>
      </c>
      <c r="H51" s="114">
        <v>1296</v>
      </c>
      <c r="I51" s="113"/>
      <c r="J51" s="113"/>
      <c r="K51" s="114" t="str">
        <f t="shared" si="1"/>
        <v>TRUE</v>
      </c>
      <c r="L51" s="114" t="str">
        <f t="shared" si="2"/>
        <v>TRUE</v>
      </c>
      <c r="M51" s="114" t="str">
        <f t="shared" si="3"/>
        <v>TRUE</v>
      </c>
    </row>
    <row r="52" spans="1:13" x14ac:dyDescent="0.25">
      <c r="A52" t="str">
        <f>"BMI25_" &amp;'Data (BMI 25+)'!A51</f>
        <v>BMI25_Allpersons_period2_LA19_Base</v>
      </c>
      <c r="B52">
        <f>'Data (BMI 25+)'!B51</f>
        <v>1296</v>
      </c>
      <c r="G52" s="113" t="s">
        <v>57</v>
      </c>
      <c r="H52" s="114">
        <v>1217</v>
      </c>
      <c r="I52" s="113"/>
      <c r="J52" s="113"/>
      <c r="K52" s="114" t="str">
        <f t="shared" si="1"/>
        <v>TRUE</v>
      </c>
      <c r="L52" s="114" t="str">
        <f t="shared" si="2"/>
        <v>TRUE</v>
      </c>
      <c r="M52" s="114" t="str">
        <f t="shared" si="3"/>
        <v>TRUE</v>
      </c>
    </row>
    <row r="53" spans="1:13" x14ac:dyDescent="0.25">
      <c r="A53" t="str">
        <f>"BMI25_" &amp;'Data (BMI 25+)'!A52</f>
        <v>BMI25_Allpersons_period2_LA20_Base</v>
      </c>
      <c r="B53">
        <f>'Data (BMI 25+)'!B52</f>
        <v>1217</v>
      </c>
      <c r="G53" s="113" t="s">
        <v>58</v>
      </c>
      <c r="H53" s="114">
        <v>1382</v>
      </c>
      <c r="I53" s="113"/>
      <c r="J53" s="113"/>
      <c r="K53" s="114" t="str">
        <f t="shared" si="1"/>
        <v>TRUE</v>
      </c>
      <c r="L53" s="114" t="str">
        <f t="shared" si="2"/>
        <v>TRUE</v>
      </c>
      <c r="M53" s="114" t="str">
        <f t="shared" si="3"/>
        <v>TRUE</v>
      </c>
    </row>
    <row r="54" spans="1:13" x14ac:dyDescent="0.25">
      <c r="A54" t="str">
        <f>"BMI25_" &amp;'Data (BMI 25+)'!A53</f>
        <v>BMI25_Allpersons_period2_LA21_Base</v>
      </c>
      <c r="B54">
        <f>'Data (BMI 25+)'!B53</f>
        <v>1382</v>
      </c>
      <c r="G54" s="113" t="s">
        <v>59</v>
      </c>
      <c r="H54" s="114">
        <v>1184</v>
      </c>
      <c r="I54" s="113"/>
      <c r="J54" s="113"/>
      <c r="K54" s="114" t="str">
        <f t="shared" si="1"/>
        <v>TRUE</v>
      </c>
      <c r="L54" s="114" t="str">
        <f t="shared" si="2"/>
        <v>TRUE</v>
      </c>
      <c r="M54" s="114" t="str">
        <f t="shared" si="3"/>
        <v>TRUE</v>
      </c>
    </row>
    <row r="55" spans="1:13" x14ac:dyDescent="0.25">
      <c r="A55" t="str">
        <f>"BMI25_" &amp;'Data (BMI 25+)'!A54</f>
        <v>BMI25_Allpersons_period2_LA22_Base</v>
      </c>
      <c r="B55">
        <f>'Data (BMI 25+)'!B54</f>
        <v>1184</v>
      </c>
      <c r="G55" s="113" t="s">
        <v>60</v>
      </c>
      <c r="H55" s="113">
        <v>7454</v>
      </c>
      <c r="I55" s="113"/>
      <c r="J55" s="113"/>
      <c r="K55" s="114" t="str">
        <f t="shared" si="1"/>
        <v>TRUE</v>
      </c>
      <c r="L55" s="114" t="str">
        <f t="shared" si="2"/>
        <v>TRUE</v>
      </c>
      <c r="M55" s="114" t="str">
        <f t="shared" si="3"/>
        <v>TRUE</v>
      </c>
    </row>
    <row r="56" spans="1:13" x14ac:dyDescent="0.25">
      <c r="A56" t="str">
        <f>"BMI25_" &amp;'Data (BMI 25+)'!A55</f>
        <v>BMI25_Allpersons_period2_HB1_Base</v>
      </c>
      <c r="B56">
        <f>'Data (BMI 25+)'!B55</f>
        <v>7454</v>
      </c>
      <c r="G56" s="113" t="s">
        <v>61</v>
      </c>
      <c r="H56" s="113">
        <v>4111</v>
      </c>
      <c r="I56" s="113"/>
      <c r="J56" s="113"/>
      <c r="K56" s="114" t="str">
        <f t="shared" si="1"/>
        <v>TRUE</v>
      </c>
      <c r="L56" s="114" t="str">
        <f t="shared" si="2"/>
        <v>TRUE</v>
      </c>
      <c r="M56" s="114" t="str">
        <f t="shared" si="3"/>
        <v>TRUE</v>
      </c>
    </row>
    <row r="57" spans="1:13" x14ac:dyDescent="0.25">
      <c r="A57" t="str">
        <f>"BMI25_" &amp;'Data (BMI 25+)'!A56</f>
        <v>BMI25_Allpersons_period2_HB2_Base</v>
      </c>
      <c r="B57">
        <f>'Data (BMI 25+)'!B56</f>
        <v>4111</v>
      </c>
      <c r="G57" s="113" t="s">
        <v>62</v>
      </c>
      <c r="H57" s="113">
        <v>1490</v>
      </c>
      <c r="I57" s="113"/>
      <c r="J57" s="113"/>
      <c r="K57" s="114" t="str">
        <f t="shared" si="1"/>
        <v>TRUE</v>
      </c>
      <c r="L57" s="114" t="str">
        <f t="shared" si="2"/>
        <v>TRUE</v>
      </c>
      <c r="M57" s="114" t="str">
        <f t="shared" si="3"/>
        <v>TRUE</v>
      </c>
    </row>
    <row r="58" spans="1:13" x14ac:dyDescent="0.25">
      <c r="A58" t="str">
        <f>"BMI25_" &amp;'Data (BMI 25+)'!A57</f>
        <v>BMI25_Allpersons_period2_HB3_Base</v>
      </c>
      <c r="B58">
        <f>'Data (BMI 25+)'!B57</f>
        <v>1490</v>
      </c>
      <c r="G58" s="113" t="s">
        <v>63</v>
      </c>
      <c r="H58" s="113">
        <v>4290</v>
      </c>
      <c r="I58" s="113"/>
      <c r="J58" s="113"/>
      <c r="K58" s="114" t="str">
        <f t="shared" si="1"/>
        <v>TRUE</v>
      </c>
      <c r="L58" s="114" t="str">
        <f t="shared" si="2"/>
        <v>TRUE</v>
      </c>
      <c r="M58" s="114" t="str">
        <f t="shared" si="3"/>
        <v>TRUE</v>
      </c>
    </row>
    <row r="59" spans="1:13" x14ac:dyDescent="0.25">
      <c r="A59" t="str">
        <f>"BMI25_" &amp;'Data (BMI 25+)'!A58</f>
        <v>BMI25_Allpersons_period2_HB4_Base</v>
      </c>
      <c r="B59">
        <f>'Data (BMI 25+)'!B58</f>
        <v>4290</v>
      </c>
      <c r="G59" s="113" t="s">
        <v>64</v>
      </c>
      <c r="H59" s="114">
        <v>2927</v>
      </c>
      <c r="I59" s="113"/>
      <c r="J59" s="113"/>
      <c r="K59" s="114" t="str">
        <f t="shared" si="1"/>
        <v>TRUE</v>
      </c>
      <c r="L59" s="114" t="str">
        <f t="shared" si="2"/>
        <v>TRUE</v>
      </c>
      <c r="M59" s="114" t="str">
        <f t="shared" si="3"/>
        <v>TRUE</v>
      </c>
    </row>
    <row r="60" spans="1:13" x14ac:dyDescent="0.25">
      <c r="A60" t="str">
        <f>"BMI25_" &amp;'Data (BMI 25+)'!A59</f>
        <v>BMI25_Allpersons_period2_HB5_Base</v>
      </c>
      <c r="B60">
        <f>'Data (BMI 25+)'!B59</f>
        <v>2927</v>
      </c>
      <c r="G60" s="113" t="s">
        <v>65</v>
      </c>
      <c r="H60" s="114">
        <v>3591</v>
      </c>
      <c r="I60" s="113"/>
      <c r="J60" s="113"/>
      <c r="K60" s="114" t="str">
        <f t="shared" si="1"/>
        <v>TRUE</v>
      </c>
      <c r="L60" s="114" t="str">
        <f t="shared" si="2"/>
        <v>TRUE</v>
      </c>
      <c r="M60" s="114" t="str">
        <f t="shared" si="3"/>
        <v>TRUE</v>
      </c>
    </row>
    <row r="61" spans="1:13" x14ac:dyDescent="0.25">
      <c r="A61" t="str">
        <f>"BMI25_" &amp;'Data (BMI 25+)'!A60</f>
        <v>BMI25_Allpersons_period2_HB6_Base</v>
      </c>
      <c r="B61">
        <f>'Data (BMI 25+)'!B60</f>
        <v>3591</v>
      </c>
      <c r="G61" s="113" t="s">
        <v>66</v>
      </c>
      <c r="H61" s="113">
        <v>6477</v>
      </c>
      <c r="I61" s="113"/>
      <c r="J61" s="113"/>
      <c r="K61" s="114" t="str">
        <f t="shared" si="1"/>
        <v>TRUE</v>
      </c>
      <c r="L61" s="114" t="str">
        <f t="shared" si="2"/>
        <v>TRUE</v>
      </c>
      <c r="M61" s="114" t="str">
        <f t="shared" si="3"/>
        <v>TRUE</v>
      </c>
    </row>
    <row r="62" spans="1:13" x14ac:dyDescent="0.25">
      <c r="A62" t="str">
        <f>"BMI25_" &amp;'Data (BMI 25+)'!A61</f>
        <v>BMI25_Allpersons_period2_HB7_Base</v>
      </c>
      <c r="B62">
        <f>'Data (BMI 25+)'!B61</f>
        <v>6477</v>
      </c>
      <c r="G62" s="113" t="s">
        <v>67</v>
      </c>
      <c r="H62" s="113">
        <v>30340</v>
      </c>
      <c r="I62" s="113"/>
      <c r="J62" s="113"/>
      <c r="K62" s="114" t="str">
        <f t="shared" si="1"/>
        <v>TRUE</v>
      </c>
      <c r="L62" s="114" t="str">
        <f t="shared" si="2"/>
        <v>TRUE</v>
      </c>
      <c r="M62" s="114" t="str">
        <f t="shared" si="3"/>
        <v>TRUE</v>
      </c>
    </row>
    <row r="63" spans="1:13" x14ac:dyDescent="0.25">
      <c r="A63" t="str">
        <f>"BMI25_" &amp;'Data (BMI 25+)'!A62</f>
        <v>BMI25_Allpersons_period2_Wales_Base</v>
      </c>
      <c r="B63">
        <f>'Data (BMI 25+)'!B62</f>
        <v>30340</v>
      </c>
      <c r="G63" s="113" t="s">
        <v>68</v>
      </c>
      <c r="H63" s="114">
        <v>1247</v>
      </c>
      <c r="I63" s="113"/>
      <c r="J63" s="113"/>
      <c r="K63" s="114" t="str">
        <f t="shared" si="1"/>
        <v>TRUE</v>
      </c>
      <c r="L63" s="114" t="str">
        <f t="shared" si="2"/>
        <v>TRUE</v>
      </c>
      <c r="M63" s="114" t="str">
        <f t="shared" si="3"/>
        <v>TRUE</v>
      </c>
    </row>
    <row r="64" spans="1:13" x14ac:dyDescent="0.25">
      <c r="A64" t="str">
        <f>"BMI25_" &amp;'Data (BMI 25+)'!A63</f>
        <v>BMI25_Allpersons_period3_LA1_Base</v>
      </c>
      <c r="B64">
        <f>'Data (BMI 25+)'!B63</f>
        <v>1247</v>
      </c>
      <c r="G64" s="113" t="s">
        <v>69</v>
      </c>
      <c r="H64" s="114">
        <v>1085</v>
      </c>
      <c r="I64" s="113"/>
      <c r="J64" s="113"/>
      <c r="K64" s="114" t="str">
        <f t="shared" si="1"/>
        <v>TRUE</v>
      </c>
      <c r="L64" s="114" t="str">
        <f t="shared" si="2"/>
        <v>TRUE</v>
      </c>
      <c r="M64" s="114" t="str">
        <f t="shared" si="3"/>
        <v>TRUE</v>
      </c>
    </row>
    <row r="65" spans="1:13" x14ac:dyDescent="0.25">
      <c r="A65" t="str">
        <f>"BMI25_" &amp;'Data (BMI 25+)'!A64</f>
        <v>BMI25_Allpersons_period3_LA2_Base</v>
      </c>
      <c r="B65">
        <f>'Data (BMI 25+)'!B64</f>
        <v>1085</v>
      </c>
      <c r="G65" s="113" t="s">
        <v>70</v>
      </c>
      <c r="H65" s="114">
        <v>1035</v>
      </c>
      <c r="I65" s="113"/>
      <c r="J65" s="113"/>
      <c r="K65" s="114" t="str">
        <f t="shared" si="1"/>
        <v>TRUE</v>
      </c>
      <c r="L65" s="114" t="str">
        <f t="shared" si="2"/>
        <v>TRUE</v>
      </c>
      <c r="M65" s="114" t="str">
        <f t="shared" si="3"/>
        <v>TRUE</v>
      </c>
    </row>
    <row r="66" spans="1:13" x14ac:dyDescent="0.25">
      <c r="A66" t="str">
        <f>"BMI25_" &amp;'Data (BMI 25+)'!A65</f>
        <v>BMI25_Allpersons_period3_LA3_Base</v>
      </c>
      <c r="B66">
        <f>'Data (BMI 25+)'!B65</f>
        <v>1035</v>
      </c>
      <c r="G66" s="113" t="s">
        <v>71</v>
      </c>
      <c r="H66" s="114">
        <v>1111</v>
      </c>
      <c r="I66" s="113"/>
      <c r="J66" s="113"/>
      <c r="K66" s="114" t="str">
        <f t="shared" si="1"/>
        <v>TRUE</v>
      </c>
      <c r="L66" s="114" t="str">
        <f t="shared" si="2"/>
        <v>TRUE</v>
      </c>
      <c r="M66" s="114" t="str">
        <f t="shared" si="3"/>
        <v>TRUE</v>
      </c>
    </row>
    <row r="67" spans="1:13" x14ac:dyDescent="0.25">
      <c r="A67" t="str">
        <f>"BMI25_" &amp;'Data (BMI 25+)'!A66</f>
        <v>BMI25_Allpersons_period3_LA4_Base</v>
      </c>
      <c r="B67">
        <f>'Data (BMI 25+)'!B66</f>
        <v>1111</v>
      </c>
      <c r="G67" s="113" t="s">
        <v>72</v>
      </c>
      <c r="H67" s="114">
        <v>1294</v>
      </c>
      <c r="I67" s="113"/>
      <c r="J67" s="113"/>
      <c r="K67" s="114" t="str">
        <f t="shared" si="1"/>
        <v>TRUE</v>
      </c>
      <c r="L67" s="114" t="str">
        <f t="shared" si="2"/>
        <v>TRUE</v>
      </c>
      <c r="M67" s="114" t="str">
        <f t="shared" si="3"/>
        <v>TRUE</v>
      </c>
    </row>
    <row r="68" spans="1:13" x14ac:dyDescent="0.25">
      <c r="A68" t="str">
        <f>"BMI25_" &amp;'Data (BMI 25+)'!A67</f>
        <v>BMI25_Allpersons_period3_LA5_Base</v>
      </c>
      <c r="B68">
        <f>'Data (BMI 25+)'!B67</f>
        <v>1294</v>
      </c>
      <c r="G68" s="113" t="s">
        <v>73</v>
      </c>
      <c r="H68" s="114">
        <v>1222</v>
      </c>
      <c r="I68" s="113"/>
      <c r="J68" s="113"/>
      <c r="K68" s="114" t="str">
        <f t="shared" ref="K68:K131" si="4">IF(B69=H68,"TRUE","FALSE")</f>
        <v>TRUE</v>
      </c>
      <c r="L68" s="114" t="str">
        <f t="shared" ref="L68:L131" si="5">IF(C69=I68,"TRUE","FALSE")</f>
        <v>TRUE</v>
      </c>
      <c r="M68" s="114" t="str">
        <f t="shared" ref="M68:M131" si="6">IF(D69=J68,"TRUE","FALSE")</f>
        <v>TRUE</v>
      </c>
    </row>
    <row r="69" spans="1:13" x14ac:dyDescent="0.25">
      <c r="A69" t="str">
        <f>"BMI25_" &amp;'Data (BMI 25+)'!A68</f>
        <v>BMI25_Allpersons_period3_LA6_Base</v>
      </c>
      <c r="B69">
        <f>'Data (BMI 25+)'!B68</f>
        <v>1222</v>
      </c>
      <c r="G69" s="113" t="s">
        <v>74</v>
      </c>
      <c r="H69" s="114">
        <v>1222</v>
      </c>
      <c r="I69" s="113"/>
      <c r="J69" s="113"/>
      <c r="K69" s="114" t="str">
        <f t="shared" si="4"/>
        <v>TRUE</v>
      </c>
      <c r="L69" s="114" t="str">
        <f t="shared" si="5"/>
        <v>TRUE</v>
      </c>
      <c r="M69" s="114" t="str">
        <f t="shared" si="6"/>
        <v>TRUE</v>
      </c>
    </row>
    <row r="70" spans="1:13" x14ac:dyDescent="0.25">
      <c r="A70" t="str">
        <f>"BMI25_" &amp;'Data (BMI 25+)'!A69</f>
        <v>BMI25_Allpersons_period3_LA7_Base</v>
      </c>
      <c r="B70">
        <f>'Data (BMI 25+)'!B69</f>
        <v>1222</v>
      </c>
      <c r="G70" s="113" t="s">
        <v>75</v>
      </c>
      <c r="H70" s="114">
        <v>1292</v>
      </c>
      <c r="I70" s="113"/>
      <c r="J70" s="113"/>
      <c r="K70" s="114" t="str">
        <f t="shared" si="4"/>
        <v>TRUE</v>
      </c>
      <c r="L70" s="114" t="str">
        <f t="shared" si="5"/>
        <v>TRUE</v>
      </c>
      <c r="M70" s="114" t="str">
        <f t="shared" si="6"/>
        <v>TRUE</v>
      </c>
    </row>
    <row r="71" spans="1:13" x14ac:dyDescent="0.25">
      <c r="A71" t="str">
        <f>"BMI25_" &amp;'Data (BMI 25+)'!A70</f>
        <v>BMI25_Allpersons_period3_LA8_Base</v>
      </c>
      <c r="B71">
        <f>'Data (BMI 25+)'!B70</f>
        <v>1292</v>
      </c>
      <c r="G71" s="113" t="s">
        <v>76</v>
      </c>
      <c r="H71" s="114">
        <v>1086</v>
      </c>
      <c r="I71" s="113"/>
      <c r="J71" s="113"/>
      <c r="K71" s="114" t="str">
        <f t="shared" si="4"/>
        <v>TRUE</v>
      </c>
      <c r="L71" s="114" t="str">
        <f t="shared" si="5"/>
        <v>TRUE</v>
      </c>
      <c r="M71" s="114" t="str">
        <f t="shared" si="6"/>
        <v>TRUE</v>
      </c>
    </row>
    <row r="72" spans="1:13" x14ac:dyDescent="0.25">
      <c r="A72" t="str">
        <f>"BMI25_" &amp;'Data (BMI 25+)'!A71</f>
        <v>BMI25_Allpersons_period3_LA9_Base</v>
      </c>
      <c r="B72">
        <f>'Data (BMI 25+)'!B71</f>
        <v>1086</v>
      </c>
      <c r="G72" s="113" t="s">
        <v>77</v>
      </c>
      <c r="H72" s="114">
        <v>1353</v>
      </c>
      <c r="I72" s="113"/>
      <c r="J72" s="113"/>
      <c r="K72" s="114" t="str">
        <f t="shared" si="4"/>
        <v>TRUE</v>
      </c>
      <c r="L72" s="114" t="str">
        <f t="shared" si="5"/>
        <v>TRUE</v>
      </c>
      <c r="M72" s="114" t="str">
        <f t="shared" si="6"/>
        <v>TRUE</v>
      </c>
    </row>
    <row r="73" spans="1:13" x14ac:dyDescent="0.25">
      <c r="A73" t="str">
        <f>"BMI25_" &amp;'Data (BMI 25+)'!A72</f>
        <v>BMI25_Allpersons_period3_LA10_Base</v>
      </c>
      <c r="B73">
        <f>'Data (BMI 25+)'!B72</f>
        <v>1353</v>
      </c>
      <c r="G73" s="113" t="s">
        <v>78</v>
      </c>
      <c r="H73" s="114">
        <v>1681</v>
      </c>
      <c r="I73" s="113"/>
      <c r="J73" s="113"/>
      <c r="K73" s="114" t="str">
        <f t="shared" si="4"/>
        <v>TRUE</v>
      </c>
      <c r="L73" s="114" t="str">
        <f t="shared" si="5"/>
        <v>TRUE</v>
      </c>
      <c r="M73" s="114" t="str">
        <f t="shared" si="6"/>
        <v>TRUE</v>
      </c>
    </row>
    <row r="74" spans="1:13" x14ac:dyDescent="0.25">
      <c r="A74" t="str">
        <f>"BMI25_" &amp;'Data (BMI 25+)'!A73</f>
        <v>BMI25_Allpersons_period3_LA11_Base</v>
      </c>
      <c r="B74">
        <f>'Data (BMI 25+)'!B73</f>
        <v>1681</v>
      </c>
      <c r="G74" s="113" t="s">
        <v>79</v>
      </c>
      <c r="H74" s="114">
        <v>1106</v>
      </c>
      <c r="I74" s="113"/>
      <c r="J74" s="113"/>
      <c r="K74" s="114" t="str">
        <f t="shared" si="4"/>
        <v>TRUE</v>
      </c>
      <c r="L74" s="114" t="str">
        <f t="shared" si="5"/>
        <v>TRUE</v>
      </c>
      <c r="M74" s="114" t="str">
        <f t="shared" si="6"/>
        <v>TRUE</v>
      </c>
    </row>
    <row r="75" spans="1:13" x14ac:dyDescent="0.25">
      <c r="A75" t="str">
        <f>"BMI25_" &amp;'Data (BMI 25+)'!A74</f>
        <v>BMI25_Allpersons_period3_LA12_Base</v>
      </c>
      <c r="B75">
        <f>'Data (BMI 25+)'!B74</f>
        <v>1106</v>
      </c>
      <c r="G75" s="113" t="s">
        <v>80</v>
      </c>
      <c r="H75" s="114">
        <v>1244</v>
      </c>
      <c r="I75" s="113"/>
      <c r="J75" s="113"/>
      <c r="K75" s="114" t="str">
        <f t="shared" si="4"/>
        <v>TRUE</v>
      </c>
      <c r="L75" s="114" t="str">
        <f t="shared" si="5"/>
        <v>TRUE</v>
      </c>
      <c r="M75" s="114" t="str">
        <f t="shared" si="6"/>
        <v>TRUE</v>
      </c>
    </row>
    <row r="76" spans="1:13" x14ac:dyDescent="0.25">
      <c r="A76" t="str">
        <f>"BMI25_" &amp;'Data (BMI 25+)'!A75</f>
        <v>BMI25_Allpersons_period3_LA13_Base</v>
      </c>
      <c r="B76">
        <f>'Data (BMI 25+)'!B75</f>
        <v>1244</v>
      </c>
      <c r="G76" s="113" t="s">
        <v>81</v>
      </c>
      <c r="H76" s="114">
        <v>1154</v>
      </c>
      <c r="I76" s="113"/>
      <c r="J76" s="113"/>
      <c r="K76" s="114" t="str">
        <f t="shared" si="4"/>
        <v>TRUE</v>
      </c>
      <c r="L76" s="114" t="str">
        <f t="shared" si="5"/>
        <v>TRUE</v>
      </c>
      <c r="M76" s="114" t="str">
        <f t="shared" si="6"/>
        <v>TRUE</v>
      </c>
    </row>
    <row r="77" spans="1:13" x14ac:dyDescent="0.25">
      <c r="A77" t="str">
        <f>"BMI25_" &amp;'Data (BMI 25+)'!A76</f>
        <v>BMI25_Allpersons_period3_LA14_Base</v>
      </c>
      <c r="B77">
        <f>'Data (BMI 25+)'!B76</f>
        <v>1154</v>
      </c>
      <c r="G77" s="113" t="s">
        <v>82</v>
      </c>
      <c r="H77" s="114">
        <v>2229</v>
      </c>
      <c r="I77" s="113"/>
      <c r="J77" s="113"/>
      <c r="K77" s="114" t="str">
        <f t="shared" si="4"/>
        <v>TRUE</v>
      </c>
      <c r="L77" s="114" t="str">
        <f t="shared" si="5"/>
        <v>TRUE</v>
      </c>
      <c r="M77" s="114" t="str">
        <f t="shared" si="6"/>
        <v>TRUE</v>
      </c>
    </row>
    <row r="78" spans="1:13" x14ac:dyDescent="0.25">
      <c r="A78" t="str">
        <f>"BMI25_" &amp;'Data (BMI 25+)'!A77</f>
        <v>BMI25_Allpersons_period3_LA15_Base</v>
      </c>
      <c r="B78">
        <f>'Data (BMI 25+)'!B77</f>
        <v>2229</v>
      </c>
      <c r="G78" s="113" t="s">
        <v>83</v>
      </c>
      <c r="H78" s="114">
        <v>1766</v>
      </c>
      <c r="I78" s="113"/>
      <c r="J78" s="113"/>
      <c r="K78" s="114" t="str">
        <f t="shared" si="4"/>
        <v>TRUE</v>
      </c>
      <c r="L78" s="114" t="str">
        <f t="shared" si="5"/>
        <v>TRUE</v>
      </c>
      <c r="M78" s="114" t="str">
        <f t="shared" si="6"/>
        <v>TRUE</v>
      </c>
    </row>
    <row r="79" spans="1:13" x14ac:dyDescent="0.25">
      <c r="A79" t="str">
        <f>"BMI25_" &amp;'Data (BMI 25+)'!A78</f>
        <v>BMI25_Allpersons_period3_LA16_Base</v>
      </c>
      <c r="B79">
        <f>'Data (BMI 25+)'!B78</f>
        <v>1766</v>
      </c>
      <c r="G79" s="113" t="s">
        <v>84</v>
      </c>
      <c r="H79" s="114">
        <v>1113</v>
      </c>
      <c r="I79" s="113"/>
      <c r="J79" s="113"/>
      <c r="K79" s="114" t="str">
        <f t="shared" si="4"/>
        <v>TRUE</v>
      </c>
      <c r="L79" s="114" t="str">
        <f t="shared" si="5"/>
        <v>TRUE</v>
      </c>
      <c r="M79" s="114" t="str">
        <f t="shared" si="6"/>
        <v>TRUE</v>
      </c>
    </row>
    <row r="80" spans="1:13" x14ac:dyDescent="0.25">
      <c r="A80" t="str">
        <f>"BMI25_" &amp;'Data (BMI 25+)'!A79</f>
        <v>BMI25_Allpersons_period3_LA17_Base</v>
      </c>
      <c r="B80">
        <f>'Data (BMI 25+)'!B79</f>
        <v>1113</v>
      </c>
      <c r="G80" s="113" t="s">
        <v>85</v>
      </c>
      <c r="H80" s="114">
        <v>1495</v>
      </c>
      <c r="I80" s="113"/>
      <c r="J80" s="113"/>
      <c r="K80" s="114" t="str">
        <f t="shared" si="4"/>
        <v>TRUE</v>
      </c>
      <c r="L80" s="114" t="str">
        <f t="shared" si="5"/>
        <v>TRUE</v>
      </c>
      <c r="M80" s="114" t="str">
        <f t="shared" si="6"/>
        <v>TRUE</v>
      </c>
    </row>
    <row r="81" spans="1:13" x14ac:dyDescent="0.25">
      <c r="A81" t="str">
        <f>"BMI25_" &amp;'Data (BMI 25+)'!A80</f>
        <v>BMI25_Allpersons_period3_LA18_Base</v>
      </c>
      <c r="B81">
        <f>'Data (BMI 25+)'!B80</f>
        <v>1495</v>
      </c>
      <c r="G81" s="113" t="s">
        <v>86</v>
      </c>
      <c r="H81" s="114">
        <v>1136</v>
      </c>
      <c r="I81" s="113"/>
      <c r="J81" s="113"/>
      <c r="K81" s="114" t="str">
        <f t="shared" si="4"/>
        <v>TRUE</v>
      </c>
      <c r="L81" s="114" t="str">
        <f t="shared" si="5"/>
        <v>TRUE</v>
      </c>
      <c r="M81" s="114" t="str">
        <f t="shared" si="6"/>
        <v>TRUE</v>
      </c>
    </row>
    <row r="82" spans="1:13" x14ac:dyDescent="0.25">
      <c r="A82" t="str">
        <f>"BMI25_" &amp;'Data (BMI 25+)'!A81</f>
        <v>BMI25_Allpersons_period3_LA19_Base</v>
      </c>
      <c r="B82">
        <f>'Data (BMI 25+)'!B81</f>
        <v>1136</v>
      </c>
      <c r="G82" s="113" t="s">
        <v>87</v>
      </c>
      <c r="H82" s="114">
        <v>1034</v>
      </c>
      <c r="I82" s="113"/>
      <c r="J82" s="113"/>
      <c r="K82" s="114" t="str">
        <f t="shared" si="4"/>
        <v>TRUE</v>
      </c>
      <c r="L82" s="114" t="str">
        <f t="shared" si="5"/>
        <v>TRUE</v>
      </c>
      <c r="M82" s="114" t="str">
        <f t="shared" si="6"/>
        <v>TRUE</v>
      </c>
    </row>
    <row r="83" spans="1:13" x14ac:dyDescent="0.25">
      <c r="A83" t="str">
        <f>"BMI25_" &amp;'Data (BMI 25+)'!A82</f>
        <v>BMI25_Allpersons_period3_LA20_Base</v>
      </c>
      <c r="B83">
        <f>'Data (BMI 25+)'!B82</f>
        <v>1034</v>
      </c>
      <c r="G83" s="113" t="s">
        <v>88</v>
      </c>
      <c r="H83" s="114">
        <v>1197</v>
      </c>
      <c r="I83" s="113"/>
      <c r="J83" s="113"/>
      <c r="K83" s="114" t="str">
        <f t="shared" si="4"/>
        <v>TRUE</v>
      </c>
      <c r="L83" s="114" t="str">
        <f t="shared" si="5"/>
        <v>TRUE</v>
      </c>
      <c r="M83" s="114" t="str">
        <f t="shared" si="6"/>
        <v>TRUE</v>
      </c>
    </row>
    <row r="84" spans="1:13" x14ac:dyDescent="0.25">
      <c r="A84" t="str">
        <f>"BMI25_" &amp;'Data (BMI 25+)'!A83</f>
        <v>BMI25_Allpersons_period3_LA21_Base</v>
      </c>
      <c r="B84">
        <f>'Data (BMI 25+)'!B83</f>
        <v>1197</v>
      </c>
      <c r="G84" s="113" t="s">
        <v>89</v>
      </c>
      <c r="H84" s="114">
        <v>1120</v>
      </c>
      <c r="I84" s="113"/>
      <c r="J84" s="113"/>
      <c r="K84" s="114" t="str">
        <f t="shared" si="4"/>
        <v>TRUE</v>
      </c>
      <c r="L84" s="114" t="str">
        <f t="shared" si="5"/>
        <v>TRUE</v>
      </c>
      <c r="M84" s="114" t="str">
        <f t="shared" si="6"/>
        <v>TRUE</v>
      </c>
    </row>
    <row r="85" spans="1:13" x14ac:dyDescent="0.25">
      <c r="A85" t="str">
        <f>"BMI25_" &amp;'Data (BMI 25+)'!A84</f>
        <v>BMI25_Allpersons_period3_LA22_Base</v>
      </c>
      <c r="B85">
        <f>'Data (BMI 25+)'!B84</f>
        <v>1120</v>
      </c>
      <c r="G85" s="113" t="s">
        <v>90</v>
      </c>
      <c r="H85" s="113">
        <v>6994</v>
      </c>
      <c r="I85" s="113"/>
      <c r="J85" s="113"/>
      <c r="K85" s="114" t="str">
        <f t="shared" si="4"/>
        <v>TRUE</v>
      </c>
      <c r="L85" s="114" t="str">
        <f t="shared" si="5"/>
        <v>TRUE</v>
      </c>
      <c r="M85" s="114" t="str">
        <f t="shared" si="6"/>
        <v>TRUE</v>
      </c>
    </row>
    <row r="86" spans="1:13" x14ac:dyDescent="0.25">
      <c r="A86" t="str">
        <f>"BMI25_" &amp;'Data (BMI 25+)'!A85</f>
        <v>BMI25_Allpersons_period3_HB1_Base</v>
      </c>
      <c r="B86">
        <f>'Data (BMI 25+)'!B85</f>
        <v>6994</v>
      </c>
      <c r="G86" s="113" t="s">
        <v>91</v>
      </c>
      <c r="H86" s="113">
        <v>3731</v>
      </c>
      <c r="I86" s="113"/>
      <c r="J86" s="113"/>
      <c r="K86" s="114" t="str">
        <f t="shared" si="4"/>
        <v>TRUE</v>
      </c>
      <c r="L86" s="114" t="str">
        <f t="shared" si="5"/>
        <v>TRUE</v>
      </c>
      <c r="M86" s="114" t="str">
        <f t="shared" si="6"/>
        <v>TRUE</v>
      </c>
    </row>
    <row r="87" spans="1:13" x14ac:dyDescent="0.25">
      <c r="A87" t="str">
        <f>"BMI25_" &amp;'Data (BMI 25+)'!A86</f>
        <v>BMI25_Allpersons_period3_HB2_Base</v>
      </c>
      <c r="B87">
        <f>'Data (BMI 25+)'!B86</f>
        <v>3731</v>
      </c>
      <c r="G87" s="113" t="s">
        <v>92</v>
      </c>
      <c r="H87" s="113">
        <v>1222</v>
      </c>
      <c r="I87" s="113"/>
      <c r="J87" s="113"/>
      <c r="K87" s="114" t="str">
        <f t="shared" si="4"/>
        <v>TRUE</v>
      </c>
      <c r="L87" s="114" t="str">
        <f t="shared" si="5"/>
        <v>TRUE</v>
      </c>
      <c r="M87" s="114" t="str">
        <f t="shared" si="6"/>
        <v>TRUE</v>
      </c>
    </row>
    <row r="88" spans="1:13" x14ac:dyDescent="0.25">
      <c r="A88" t="str">
        <f>"BMI25_" &amp;'Data (BMI 25+)'!A87</f>
        <v>BMI25_Allpersons_period3_HB3_Base</v>
      </c>
      <c r="B88">
        <f>'Data (BMI 25+)'!B87</f>
        <v>1222</v>
      </c>
      <c r="G88" s="113" t="s">
        <v>93</v>
      </c>
      <c r="H88" s="113">
        <v>4031</v>
      </c>
      <c r="I88" s="113"/>
      <c r="J88" s="113"/>
      <c r="K88" s="114" t="str">
        <f t="shared" si="4"/>
        <v>TRUE</v>
      </c>
      <c r="L88" s="114" t="str">
        <f t="shared" si="5"/>
        <v>TRUE</v>
      </c>
      <c r="M88" s="114" t="str">
        <f t="shared" si="6"/>
        <v>TRUE</v>
      </c>
    </row>
    <row r="89" spans="1:13" x14ac:dyDescent="0.25">
      <c r="A89" t="str">
        <f>"BMI25_" &amp;'Data (BMI 25+)'!A88</f>
        <v>BMI25_Allpersons_period3_HB4_Base</v>
      </c>
      <c r="B89">
        <f>'Data (BMI 25+)'!B88</f>
        <v>4031</v>
      </c>
      <c r="G89" s="113" t="s">
        <v>94</v>
      </c>
      <c r="H89" s="114">
        <v>2879</v>
      </c>
      <c r="I89" s="113"/>
      <c r="J89" s="113"/>
      <c r="K89" s="114" t="str">
        <f t="shared" si="4"/>
        <v>TRUE</v>
      </c>
      <c r="L89" s="114" t="str">
        <f t="shared" si="5"/>
        <v>TRUE</v>
      </c>
      <c r="M89" s="114" t="str">
        <f t="shared" si="6"/>
        <v>TRUE</v>
      </c>
    </row>
    <row r="90" spans="1:13" x14ac:dyDescent="0.25">
      <c r="A90" t="str">
        <f>"BMI25_" &amp;'Data (BMI 25+)'!A89</f>
        <v>BMI25_Allpersons_period3_HB5_Base</v>
      </c>
      <c r="B90">
        <f>'Data (BMI 25+)'!B89</f>
        <v>2879</v>
      </c>
      <c r="G90" s="113" t="s">
        <v>95</v>
      </c>
      <c r="H90" s="114">
        <v>3383</v>
      </c>
      <c r="I90" s="113"/>
      <c r="J90" s="113"/>
      <c r="K90" s="114" t="str">
        <f t="shared" si="4"/>
        <v>TRUE</v>
      </c>
      <c r="L90" s="114" t="str">
        <f t="shared" si="5"/>
        <v>TRUE</v>
      </c>
      <c r="M90" s="114" t="str">
        <f t="shared" si="6"/>
        <v>TRUE</v>
      </c>
    </row>
    <row r="91" spans="1:13" x14ac:dyDescent="0.25">
      <c r="A91" t="str">
        <f>"BMI25_" &amp;'Data (BMI 25+)'!A90</f>
        <v>BMI25_Allpersons_period3_HB6_Base</v>
      </c>
      <c r="B91">
        <f>'Data (BMI 25+)'!B90</f>
        <v>3383</v>
      </c>
      <c r="G91" s="113" t="s">
        <v>96</v>
      </c>
      <c r="H91" s="113">
        <v>5982</v>
      </c>
      <c r="I91" s="113"/>
      <c r="J91" s="113"/>
      <c r="K91" s="114" t="str">
        <f t="shared" si="4"/>
        <v>TRUE</v>
      </c>
      <c r="L91" s="114" t="str">
        <f t="shared" si="5"/>
        <v>TRUE</v>
      </c>
      <c r="M91" s="114" t="str">
        <f t="shared" si="6"/>
        <v>TRUE</v>
      </c>
    </row>
    <row r="92" spans="1:13" x14ac:dyDescent="0.25">
      <c r="A92" t="str">
        <f>"BMI25_" &amp;'Data (BMI 25+)'!A91</f>
        <v>BMI25_Allpersons_period3_HB7_Base</v>
      </c>
      <c r="B92">
        <f>'Data (BMI 25+)'!B91</f>
        <v>5982</v>
      </c>
      <c r="G92" s="113" t="s">
        <v>97</v>
      </c>
      <c r="H92" s="113">
        <v>28222</v>
      </c>
      <c r="I92" s="113"/>
      <c r="J92" s="113"/>
      <c r="K92" s="114" t="str">
        <f t="shared" si="4"/>
        <v>TRUE</v>
      </c>
      <c r="L92" s="114" t="str">
        <f t="shared" si="5"/>
        <v>TRUE</v>
      </c>
      <c r="M92" s="114" t="str">
        <f t="shared" si="6"/>
        <v>TRUE</v>
      </c>
    </row>
    <row r="93" spans="1:13" x14ac:dyDescent="0.25">
      <c r="A93" t="str">
        <f>"BMI25_" &amp;'Data (BMI 25+)'!A92</f>
        <v>BMI25_Allpersons_period3_Wales_Base</v>
      </c>
      <c r="B93">
        <f>'Data (BMI 25+)'!B92</f>
        <v>28222</v>
      </c>
      <c r="G93" s="113" t="s">
        <v>98</v>
      </c>
      <c r="H93" s="114">
        <v>1188</v>
      </c>
      <c r="I93" s="113"/>
      <c r="J93" s="113"/>
      <c r="K93" s="114" t="str">
        <f t="shared" si="4"/>
        <v>TRUE</v>
      </c>
      <c r="L93" s="114" t="str">
        <f t="shared" si="5"/>
        <v>TRUE</v>
      </c>
      <c r="M93" s="114" t="str">
        <f t="shared" si="6"/>
        <v>TRUE</v>
      </c>
    </row>
    <row r="94" spans="1:13" x14ac:dyDescent="0.25">
      <c r="A94" t="str">
        <f>"BMI25_" &amp;'Data (BMI 25+)'!A93</f>
        <v>BMI25_Allpersons_period4_LA1_Base</v>
      </c>
      <c r="B94">
        <f>'Data (BMI 25+)'!B93</f>
        <v>1188</v>
      </c>
      <c r="G94" s="113" t="s">
        <v>99</v>
      </c>
      <c r="H94" s="114">
        <v>1126</v>
      </c>
      <c r="I94" s="113"/>
      <c r="J94" s="113"/>
      <c r="K94" s="114" t="str">
        <f t="shared" si="4"/>
        <v>TRUE</v>
      </c>
      <c r="L94" s="114" t="str">
        <f t="shared" si="5"/>
        <v>TRUE</v>
      </c>
      <c r="M94" s="114" t="str">
        <f t="shared" si="6"/>
        <v>TRUE</v>
      </c>
    </row>
    <row r="95" spans="1:13" x14ac:dyDescent="0.25">
      <c r="A95" t="str">
        <f>"BMI25_" &amp;'Data (BMI 25+)'!A94</f>
        <v>BMI25_Allpersons_period4_LA2_Base</v>
      </c>
      <c r="B95">
        <f>'Data (BMI 25+)'!B94</f>
        <v>1126</v>
      </c>
      <c r="G95" s="113" t="s">
        <v>100</v>
      </c>
      <c r="H95" s="114">
        <v>1156</v>
      </c>
      <c r="I95" s="113"/>
      <c r="J95" s="113"/>
      <c r="K95" s="114" t="str">
        <f t="shared" si="4"/>
        <v>TRUE</v>
      </c>
      <c r="L95" s="114" t="str">
        <f t="shared" si="5"/>
        <v>TRUE</v>
      </c>
      <c r="M95" s="114" t="str">
        <f t="shared" si="6"/>
        <v>TRUE</v>
      </c>
    </row>
    <row r="96" spans="1:13" x14ac:dyDescent="0.25">
      <c r="A96" t="str">
        <f>"BMI25_" &amp;'Data (BMI 25+)'!A95</f>
        <v>BMI25_Allpersons_period4_LA3_Base</v>
      </c>
      <c r="B96">
        <f>'Data (BMI 25+)'!B95</f>
        <v>1156</v>
      </c>
      <c r="G96" s="113" t="s">
        <v>101</v>
      </c>
      <c r="H96" s="114">
        <v>1131</v>
      </c>
      <c r="I96" s="113"/>
      <c r="J96" s="113"/>
      <c r="K96" s="114" t="str">
        <f t="shared" si="4"/>
        <v>TRUE</v>
      </c>
      <c r="L96" s="114" t="str">
        <f t="shared" si="5"/>
        <v>TRUE</v>
      </c>
      <c r="M96" s="114" t="str">
        <f t="shared" si="6"/>
        <v>TRUE</v>
      </c>
    </row>
    <row r="97" spans="1:13" x14ac:dyDescent="0.25">
      <c r="A97" t="str">
        <f>"BMI25_" &amp;'Data (BMI 25+)'!A96</f>
        <v>BMI25_Allpersons_period4_LA4_Base</v>
      </c>
      <c r="B97">
        <f>'Data (BMI 25+)'!B96</f>
        <v>1131</v>
      </c>
      <c r="G97" s="113" t="s">
        <v>102</v>
      </c>
      <c r="H97" s="114">
        <v>1344</v>
      </c>
      <c r="I97" s="113"/>
      <c r="J97" s="113"/>
      <c r="K97" s="114" t="str">
        <f t="shared" si="4"/>
        <v>TRUE</v>
      </c>
      <c r="L97" s="114" t="str">
        <f t="shared" si="5"/>
        <v>TRUE</v>
      </c>
      <c r="M97" s="114" t="str">
        <f t="shared" si="6"/>
        <v>TRUE</v>
      </c>
    </row>
    <row r="98" spans="1:13" x14ac:dyDescent="0.25">
      <c r="A98" t="str">
        <f>"BMI25_" &amp;'Data (BMI 25+)'!A97</f>
        <v>BMI25_Allpersons_period4_LA5_Base</v>
      </c>
      <c r="B98">
        <f>'Data (BMI 25+)'!B97</f>
        <v>1344</v>
      </c>
      <c r="G98" s="113" t="s">
        <v>103</v>
      </c>
      <c r="H98" s="114">
        <v>1253</v>
      </c>
      <c r="I98" s="113"/>
      <c r="J98" s="113"/>
      <c r="K98" s="114" t="str">
        <f t="shared" si="4"/>
        <v>TRUE</v>
      </c>
      <c r="L98" s="114" t="str">
        <f t="shared" si="5"/>
        <v>TRUE</v>
      </c>
      <c r="M98" s="114" t="str">
        <f t="shared" si="6"/>
        <v>TRUE</v>
      </c>
    </row>
    <row r="99" spans="1:13" x14ac:dyDescent="0.25">
      <c r="A99" t="str">
        <f>"BMI25_" &amp;'Data (BMI 25+)'!A98</f>
        <v>BMI25_Allpersons_period4_LA6_Base</v>
      </c>
      <c r="B99">
        <f>'Data (BMI 25+)'!B98</f>
        <v>1253</v>
      </c>
      <c r="G99" s="113" t="s">
        <v>104</v>
      </c>
      <c r="H99" s="114">
        <v>1111</v>
      </c>
      <c r="I99" s="113"/>
      <c r="J99" s="113"/>
      <c r="K99" s="114" t="str">
        <f t="shared" si="4"/>
        <v>TRUE</v>
      </c>
      <c r="L99" s="114" t="str">
        <f t="shared" si="5"/>
        <v>TRUE</v>
      </c>
      <c r="M99" s="114" t="str">
        <f t="shared" si="6"/>
        <v>TRUE</v>
      </c>
    </row>
    <row r="100" spans="1:13" x14ac:dyDescent="0.25">
      <c r="A100" t="str">
        <f>"BMI25_" &amp;'Data (BMI 25+)'!A99</f>
        <v>BMI25_Allpersons_period4_LA7_Base</v>
      </c>
      <c r="B100">
        <f>'Data (BMI 25+)'!B99</f>
        <v>1111</v>
      </c>
      <c r="G100" s="113" t="s">
        <v>105</v>
      </c>
      <c r="H100" s="114">
        <v>1167</v>
      </c>
      <c r="I100" s="113"/>
      <c r="J100" s="113"/>
      <c r="K100" s="114" t="str">
        <f t="shared" si="4"/>
        <v>TRUE</v>
      </c>
      <c r="L100" s="114" t="str">
        <f t="shared" si="5"/>
        <v>TRUE</v>
      </c>
      <c r="M100" s="114" t="str">
        <f t="shared" si="6"/>
        <v>TRUE</v>
      </c>
    </row>
    <row r="101" spans="1:13" x14ac:dyDescent="0.25">
      <c r="A101" t="str">
        <f>"BMI25_" &amp;'Data (BMI 25+)'!A100</f>
        <v>BMI25_Allpersons_period4_LA8_Base</v>
      </c>
      <c r="B101">
        <f>'Data (BMI 25+)'!B100</f>
        <v>1167</v>
      </c>
      <c r="G101" s="113" t="s">
        <v>106</v>
      </c>
      <c r="H101" s="114">
        <v>1141</v>
      </c>
      <c r="I101" s="113"/>
      <c r="J101" s="113"/>
      <c r="K101" s="114" t="str">
        <f t="shared" si="4"/>
        <v>TRUE</v>
      </c>
      <c r="L101" s="114" t="str">
        <f t="shared" si="5"/>
        <v>TRUE</v>
      </c>
      <c r="M101" s="114" t="str">
        <f t="shared" si="6"/>
        <v>TRUE</v>
      </c>
    </row>
    <row r="102" spans="1:13" x14ac:dyDescent="0.25">
      <c r="A102" t="str">
        <f>"BMI25_" &amp;'Data (BMI 25+)'!A101</f>
        <v>BMI25_Allpersons_period4_LA9_Base</v>
      </c>
      <c r="B102">
        <f>'Data (BMI 25+)'!B101</f>
        <v>1141</v>
      </c>
      <c r="G102" s="113" t="s">
        <v>107</v>
      </c>
      <c r="H102" s="114">
        <v>1348</v>
      </c>
      <c r="I102" s="113"/>
      <c r="J102" s="113"/>
      <c r="K102" s="114" t="str">
        <f t="shared" si="4"/>
        <v>TRUE</v>
      </c>
      <c r="L102" s="114" t="str">
        <f t="shared" si="5"/>
        <v>TRUE</v>
      </c>
      <c r="M102" s="114" t="str">
        <f t="shared" si="6"/>
        <v>TRUE</v>
      </c>
    </row>
    <row r="103" spans="1:13" x14ac:dyDescent="0.25">
      <c r="A103" t="str">
        <f>"BMI25_" &amp;'Data (BMI 25+)'!A102</f>
        <v>BMI25_Allpersons_period4_LA10_Base</v>
      </c>
      <c r="B103">
        <f>'Data (BMI 25+)'!B102</f>
        <v>1348</v>
      </c>
      <c r="G103" s="113" t="s">
        <v>108</v>
      </c>
      <c r="H103" s="114">
        <v>1629</v>
      </c>
      <c r="I103" s="113"/>
      <c r="J103" s="113"/>
      <c r="K103" s="114" t="str">
        <f t="shared" si="4"/>
        <v>TRUE</v>
      </c>
      <c r="L103" s="114" t="str">
        <f t="shared" si="5"/>
        <v>TRUE</v>
      </c>
      <c r="M103" s="114" t="str">
        <f t="shared" si="6"/>
        <v>TRUE</v>
      </c>
    </row>
    <row r="104" spans="1:13" x14ac:dyDescent="0.25">
      <c r="A104" t="str">
        <f>"BMI25_" &amp;'Data (BMI 25+)'!A103</f>
        <v>BMI25_Allpersons_period4_LA11_Base</v>
      </c>
      <c r="B104">
        <f>'Data (BMI 25+)'!B103</f>
        <v>1629</v>
      </c>
      <c r="G104" s="113" t="s">
        <v>109</v>
      </c>
      <c r="H104" s="114">
        <v>1115</v>
      </c>
      <c r="I104" s="113"/>
      <c r="J104" s="113"/>
      <c r="K104" s="114" t="str">
        <f t="shared" si="4"/>
        <v>TRUE</v>
      </c>
      <c r="L104" s="114" t="str">
        <f t="shared" si="5"/>
        <v>TRUE</v>
      </c>
      <c r="M104" s="114" t="str">
        <f t="shared" si="6"/>
        <v>TRUE</v>
      </c>
    </row>
    <row r="105" spans="1:13" x14ac:dyDescent="0.25">
      <c r="A105" t="str">
        <f>"BMI25_" &amp;'Data (BMI 25+)'!A104</f>
        <v>BMI25_Allpersons_period4_LA12_Base</v>
      </c>
      <c r="B105">
        <f>'Data (BMI 25+)'!B104</f>
        <v>1115</v>
      </c>
      <c r="G105" s="113" t="s">
        <v>110</v>
      </c>
      <c r="H105" s="114">
        <v>1178</v>
      </c>
      <c r="I105" s="113"/>
      <c r="J105" s="113"/>
      <c r="K105" s="114" t="str">
        <f t="shared" si="4"/>
        <v>TRUE</v>
      </c>
      <c r="L105" s="114" t="str">
        <f t="shared" si="5"/>
        <v>TRUE</v>
      </c>
      <c r="M105" s="114" t="str">
        <f t="shared" si="6"/>
        <v>TRUE</v>
      </c>
    </row>
    <row r="106" spans="1:13" x14ac:dyDescent="0.25">
      <c r="A106" t="str">
        <f>"BMI25_" &amp;'Data (BMI 25+)'!A105</f>
        <v>BMI25_Allpersons_period4_LA13_Base</v>
      </c>
      <c r="B106">
        <f>'Data (BMI 25+)'!B105</f>
        <v>1178</v>
      </c>
      <c r="G106" s="113" t="s">
        <v>111</v>
      </c>
      <c r="H106" s="114">
        <v>1097</v>
      </c>
      <c r="I106" s="113"/>
      <c r="J106" s="113"/>
      <c r="K106" s="114" t="str">
        <f t="shared" si="4"/>
        <v>TRUE</v>
      </c>
      <c r="L106" s="114" t="str">
        <f t="shared" si="5"/>
        <v>TRUE</v>
      </c>
      <c r="M106" s="114" t="str">
        <f t="shared" si="6"/>
        <v>TRUE</v>
      </c>
    </row>
    <row r="107" spans="1:13" x14ac:dyDescent="0.25">
      <c r="A107" t="str">
        <f>"BMI25_" &amp;'Data (BMI 25+)'!A106</f>
        <v>BMI25_Allpersons_period4_LA14_Base</v>
      </c>
      <c r="B107">
        <f>'Data (BMI 25+)'!B106</f>
        <v>1097</v>
      </c>
      <c r="G107" s="113" t="s">
        <v>112</v>
      </c>
      <c r="H107" s="114">
        <v>1945</v>
      </c>
      <c r="I107" s="113"/>
      <c r="J107" s="113"/>
      <c r="K107" s="114" t="str">
        <f t="shared" si="4"/>
        <v>TRUE</v>
      </c>
      <c r="L107" s="114" t="str">
        <f t="shared" si="5"/>
        <v>TRUE</v>
      </c>
      <c r="M107" s="114" t="str">
        <f t="shared" si="6"/>
        <v>TRUE</v>
      </c>
    </row>
    <row r="108" spans="1:13" x14ac:dyDescent="0.25">
      <c r="A108" t="str">
        <f>"BMI25_" &amp;'Data (BMI 25+)'!A107</f>
        <v>BMI25_Allpersons_period4_LA15_Base</v>
      </c>
      <c r="B108">
        <f>'Data (BMI 25+)'!B107</f>
        <v>1945</v>
      </c>
      <c r="G108" s="113" t="s">
        <v>113</v>
      </c>
      <c r="H108" s="114">
        <v>1701</v>
      </c>
      <c r="I108" s="113"/>
      <c r="J108" s="113"/>
      <c r="K108" s="114" t="str">
        <f t="shared" si="4"/>
        <v>TRUE</v>
      </c>
      <c r="L108" s="114" t="str">
        <f t="shared" si="5"/>
        <v>TRUE</v>
      </c>
      <c r="M108" s="114" t="str">
        <f t="shared" si="6"/>
        <v>TRUE</v>
      </c>
    </row>
    <row r="109" spans="1:13" x14ac:dyDescent="0.25">
      <c r="A109" t="str">
        <f>"BMI25_" &amp;'Data (BMI 25+)'!A108</f>
        <v>BMI25_Allpersons_period4_LA16_Base</v>
      </c>
      <c r="B109">
        <f>'Data (BMI 25+)'!B108</f>
        <v>1701</v>
      </c>
      <c r="G109" s="113" t="s">
        <v>114</v>
      </c>
      <c r="H109" s="114">
        <v>1110</v>
      </c>
      <c r="I109" s="113"/>
      <c r="J109" s="113"/>
      <c r="K109" s="114" t="str">
        <f t="shared" si="4"/>
        <v>TRUE</v>
      </c>
      <c r="L109" s="114" t="str">
        <f t="shared" si="5"/>
        <v>TRUE</v>
      </c>
      <c r="M109" s="114" t="str">
        <f t="shared" si="6"/>
        <v>TRUE</v>
      </c>
    </row>
    <row r="110" spans="1:13" x14ac:dyDescent="0.25">
      <c r="A110" t="str">
        <f>"BMI25_" &amp;'Data (BMI 25+)'!A109</f>
        <v>BMI25_Allpersons_period4_LA17_Base</v>
      </c>
      <c r="B110">
        <f>'Data (BMI 25+)'!B109</f>
        <v>1110</v>
      </c>
      <c r="G110" s="113" t="s">
        <v>115</v>
      </c>
      <c r="H110" s="114">
        <v>1285</v>
      </c>
      <c r="I110" s="113"/>
      <c r="J110" s="113"/>
      <c r="K110" s="114" t="str">
        <f t="shared" si="4"/>
        <v>TRUE</v>
      </c>
      <c r="L110" s="114" t="str">
        <f t="shared" si="5"/>
        <v>TRUE</v>
      </c>
      <c r="M110" s="114" t="str">
        <f t="shared" si="6"/>
        <v>TRUE</v>
      </c>
    </row>
    <row r="111" spans="1:13" x14ac:dyDescent="0.25">
      <c r="A111" t="str">
        <f>"BMI25_" &amp;'Data (BMI 25+)'!A110</f>
        <v>BMI25_Allpersons_period4_LA18_Base</v>
      </c>
      <c r="B111">
        <f>'Data (BMI 25+)'!B110</f>
        <v>1285</v>
      </c>
      <c r="G111" s="113" t="s">
        <v>116</v>
      </c>
      <c r="H111" s="114">
        <v>1060</v>
      </c>
      <c r="I111" s="113"/>
      <c r="J111" s="113"/>
      <c r="K111" s="114" t="str">
        <f t="shared" si="4"/>
        <v>TRUE</v>
      </c>
      <c r="L111" s="114" t="str">
        <f t="shared" si="5"/>
        <v>TRUE</v>
      </c>
      <c r="M111" s="114" t="str">
        <f t="shared" si="6"/>
        <v>TRUE</v>
      </c>
    </row>
    <row r="112" spans="1:13" x14ac:dyDescent="0.25">
      <c r="A112" t="str">
        <f>"BMI25_" &amp;'Data (BMI 25+)'!A111</f>
        <v>BMI25_Allpersons_period4_LA19_Base</v>
      </c>
      <c r="B112">
        <f>'Data (BMI 25+)'!B111</f>
        <v>1060</v>
      </c>
      <c r="G112" s="113" t="s">
        <v>117</v>
      </c>
      <c r="H112" s="114">
        <v>933</v>
      </c>
      <c r="I112" s="113"/>
      <c r="J112" s="113"/>
      <c r="K112" s="114" t="str">
        <f t="shared" si="4"/>
        <v>TRUE</v>
      </c>
      <c r="L112" s="114" t="str">
        <f t="shared" si="5"/>
        <v>TRUE</v>
      </c>
      <c r="M112" s="114" t="str">
        <f t="shared" si="6"/>
        <v>TRUE</v>
      </c>
    </row>
    <row r="113" spans="1:13" x14ac:dyDescent="0.25">
      <c r="A113" t="str">
        <f>"BMI25_" &amp;'Data (BMI 25+)'!A112</f>
        <v>BMI25_Allpersons_period4_LA20_Base</v>
      </c>
      <c r="B113">
        <f>'Data (BMI 25+)'!B112</f>
        <v>933</v>
      </c>
      <c r="G113" s="113" t="s">
        <v>118</v>
      </c>
      <c r="H113" s="114">
        <v>1058</v>
      </c>
      <c r="I113" s="113"/>
      <c r="J113" s="113"/>
      <c r="K113" s="114" t="str">
        <f t="shared" si="4"/>
        <v>TRUE</v>
      </c>
      <c r="L113" s="114" t="str">
        <f t="shared" si="5"/>
        <v>TRUE</v>
      </c>
      <c r="M113" s="114" t="str">
        <f t="shared" si="6"/>
        <v>TRUE</v>
      </c>
    </row>
    <row r="114" spans="1:13" x14ac:dyDescent="0.25">
      <c r="A114" t="str">
        <f>"BMI25_" &amp;'Data (BMI 25+)'!A113</f>
        <v>BMI25_Allpersons_period4_LA21_Base</v>
      </c>
      <c r="B114">
        <f>'Data (BMI 25+)'!B113</f>
        <v>1058</v>
      </c>
      <c r="G114" s="113" t="s">
        <v>119</v>
      </c>
      <c r="H114" s="114">
        <v>1154</v>
      </c>
      <c r="I114" s="113"/>
      <c r="J114" s="113"/>
      <c r="K114" s="114" t="str">
        <f t="shared" si="4"/>
        <v>TRUE</v>
      </c>
      <c r="L114" s="114" t="str">
        <f t="shared" si="5"/>
        <v>TRUE</v>
      </c>
      <c r="M114" s="114" t="str">
        <f t="shared" si="6"/>
        <v>TRUE</v>
      </c>
    </row>
    <row r="115" spans="1:13" x14ac:dyDescent="0.25">
      <c r="A115" t="str">
        <f>"BMI25_" &amp;'Data (BMI 25+)'!A114</f>
        <v>BMI25_Allpersons_period4_LA22_Base</v>
      </c>
      <c r="B115">
        <f>'Data (BMI 25+)'!B114</f>
        <v>1154</v>
      </c>
      <c r="G115" s="113" t="s">
        <v>120</v>
      </c>
      <c r="H115" s="113">
        <v>7198</v>
      </c>
      <c r="I115" s="113"/>
      <c r="J115" s="113"/>
      <c r="K115" s="114" t="str">
        <f t="shared" si="4"/>
        <v>TRUE</v>
      </c>
      <c r="L115" s="114" t="str">
        <f t="shared" si="5"/>
        <v>TRUE</v>
      </c>
      <c r="M115" s="114" t="str">
        <f t="shared" si="6"/>
        <v>TRUE</v>
      </c>
    </row>
    <row r="116" spans="1:13" x14ac:dyDescent="0.25">
      <c r="A116" t="str">
        <f>"BMI25_" &amp;'Data (BMI 25+)'!A115</f>
        <v>BMI25_Allpersons_period4_HB1_Base</v>
      </c>
      <c r="B116">
        <f>'Data (BMI 25+)'!B115</f>
        <v>7198</v>
      </c>
      <c r="G116" s="113" t="s">
        <v>121</v>
      </c>
      <c r="H116" s="113">
        <v>3656</v>
      </c>
      <c r="I116" s="113"/>
      <c r="J116" s="113"/>
      <c r="K116" s="114" t="str">
        <f t="shared" si="4"/>
        <v>TRUE</v>
      </c>
      <c r="L116" s="114" t="str">
        <f t="shared" si="5"/>
        <v>TRUE</v>
      </c>
      <c r="M116" s="114" t="str">
        <f t="shared" si="6"/>
        <v>TRUE</v>
      </c>
    </row>
    <row r="117" spans="1:13" x14ac:dyDescent="0.25">
      <c r="A117" t="str">
        <f>"BMI25_" &amp;'Data (BMI 25+)'!A116</f>
        <v>BMI25_Allpersons_period4_HB2_Base</v>
      </c>
      <c r="B117">
        <f>'Data (BMI 25+)'!B116</f>
        <v>3656</v>
      </c>
      <c r="G117" s="113" t="s">
        <v>122</v>
      </c>
      <c r="H117" s="113">
        <v>1111</v>
      </c>
      <c r="I117" s="113"/>
      <c r="J117" s="113"/>
      <c r="K117" s="114" t="str">
        <f t="shared" si="4"/>
        <v>TRUE</v>
      </c>
      <c r="L117" s="114" t="str">
        <f t="shared" si="5"/>
        <v>TRUE</v>
      </c>
      <c r="M117" s="114" t="str">
        <f t="shared" si="6"/>
        <v>TRUE</v>
      </c>
    </row>
    <row r="118" spans="1:13" x14ac:dyDescent="0.25">
      <c r="A118" t="str">
        <f>"BMI25_" &amp;'Data (BMI 25+)'!A117</f>
        <v>BMI25_Allpersons_period4_HB3_Base</v>
      </c>
      <c r="B118">
        <f>'Data (BMI 25+)'!B117</f>
        <v>1111</v>
      </c>
      <c r="G118" s="113" t="s">
        <v>123</v>
      </c>
      <c r="H118" s="113">
        <v>3922</v>
      </c>
      <c r="I118" s="113"/>
      <c r="J118" s="113"/>
      <c r="K118" s="114" t="str">
        <f t="shared" si="4"/>
        <v>TRUE</v>
      </c>
      <c r="L118" s="114" t="str">
        <f t="shared" si="5"/>
        <v>TRUE</v>
      </c>
      <c r="M118" s="114" t="str">
        <f t="shared" si="6"/>
        <v>TRUE</v>
      </c>
    </row>
    <row r="119" spans="1:13" x14ac:dyDescent="0.25">
      <c r="A119" t="str">
        <f>"BMI25_" &amp;'Data (BMI 25+)'!A118</f>
        <v>BMI25_Allpersons_period4_HB4_Base</v>
      </c>
      <c r="B119">
        <f>'Data (BMI 25+)'!B118</f>
        <v>3922</v>
      </c>
      <c r="G119" s="113" t="s">
        <v>124</v>
      </c>
      <c r="H119" s="114">
        <v>2811</v>
      </c>
      <c r="I119" s="113"/>
      <c r="J119" s="113"/>
      <c r="K119" s="114" t="str">
        <f t="shared" si="4"/>
        <v>TRUE</v>
      </c>
      <c r="L119" s="114" t="str">
        <f t="shared" si="5"/>
        <v>TRUE</v>
      </c>
      <c r="M119" s="114" t="str">
        <f t="shared" si="6"/>
        <v>TRUE</v>
      </c>
    </row>
    <row r="120" spans="1:13" x14ac:dyDescent="0.25">
      <c r="A120" t="str">
        <f>"BMI25_" &amp;'Data (BMI 25+)'!A119</f>
        <v>BMI25_Allpersons_period4_HB5_Base</v>
      </c>
      <c r="B120">
        <f>'Data (BMI 25+)'!B119</f>
        <v>2811</v>
      </c>
      <c r="G120" s="113" t="s">
        <v>125</v>
      </c>
      <c r="H120" s="114">
        <v>3042</v>
      </c>
      <c r="I120" s="113"/>
      <c r="J120" s="113"/>
      <c r="K120" s="114" t="str">
        <f t="shared" si="4"/>
        <v>TRUE</v>
      </c>
      <c r="L120" s="114" t="str">
        <f t="shared" si="5"/>
        <v>TRUE</v>
      </c>
      <c r="M120" s="114" t="str">
        <f t="shared" si="6"/>
        <v>TRUE</v>
      </c>
    </row>
    <row r="121" spans="1:13" x14ac:dyDescent="0.25">
      <c r="A121" t="str">
        <f>"BMI25_" &amp;'Data (BMI 25+)'!A120</f>
        <v>BMI25_Allpersons_period4_HB6_Base</v>
      </c>
      <c r="B121">
        <f>'Data (BMI 25+)'!B120</f>
        <v>3042</v>
      </c>
      <c r="G121" s="113" t="s">
        <v>126</v>
      </c>
      <c r="H121" s="113">
        <v>5490</v>
      </c>
      <c r="I121" s="113"/>
      <c r="J121" s="113"/>
      <c r="K121" s="114" t="str">
        <f t="shared" si="4"/>
        <v>TRUE</v>
      </c>
      <c r="L121" s="114" t="str">
        <f t="shared" si="5"/>
        <v>TRUE</v>
      </c>
      <c r="M121" s="114" t="str">
        <f t="shared" si="6"/>
        <v>TRUE</v>
      </c>
    </row>
    <row r="122" spans="1:13" x14ac:dyDescent="0.25">
      <c r="A122" t="str">
        <f>"BMI25_" &amp;'Data (BMI 25+)'!A121</f>
        <v>BMI25_Allpersons_period4_HB7_Base</v>
      </c>
      <c r="B122">
        <f>'Data (BMI 25+)'!B121</f>
        <v>5490</v>
      </c>
      <c r="G122" s="113" t="s">
        <v>127</v>
      </c>
      <c r="H122" s="113">
        <v>27230</v>
      </c>
      <c r="I122" s="113"/>
      <c r="J122" s="113"/>
      <c r="K122" s="114" t="str">
        <f t="shared" si="4"/>
        <v>TRUE</v>
      </c>
      <c r="L122" s="114" t="str">
        <f t="shared" si="5"/>
        <v>TRUE</v>
      </c>
      <c r="M122" s="114" t="str">
        <f t="shared" si="6"/>
        <v>TRUE</v>
      </c>
    </row>
    <row r="123" spans="1:13" x14ac:dyDescent="0.25">
      <c r="A123" t="str">
        <f>"BMI25_" &amp;'Data (BMI 25+)'!A122</f>
        <v>BMI25_Allpersons_period4_Wales_Base</v>
      </c>
      <c r="B123">
        <f>'Data (BMI 25+)'!B122</f>
        <v>27230</v>
      </c>
      <c r="G123" s="113" t="s">
        <v>128</v>
      </c>
      <c r="H123" s="114">
        <v>1228</v>
      </c>
      <c r="I123" s="113"/>
      <c r="J123" s="113"/>
      <c r="K123" s="114" t="str">
        <f t="shared" si="4"/>
        <v>TRUE</v>
      </c>
      <c r="L123" s="114" t="str">
        <f t="shared" si="5"/>
        <v>TRUE</v>
      </c>
      <c r="M123" s="114" t="str">
        <f t="shared" si="6"/>
        <v>TRUE</v>
      </c>
    </row>
    <row r="124" spans="1:13" x14ac:dyDescent="0.25">
      <c r="A124" t="str">
        <f>"BMI25_" &amp;'Data (BMI 25+)'!A123</f>
        <v>BMI25_Allpersons_period5_LA1_Base</v>
      </c>
      <c r="B124">
        <f>'Data (BMI 25+)'!B123</f>
        <v>1228</v>
      </c>
      <c r="G124" s="113" t="s">
        <v>129</v>
      </c>
      <c r="H124" s="114">
        <v>1262</v>
      </c>
      <c r="I124" s="113"/>
      <c r="J124" s="113"/>
      <c r="K124" s="114" t="str">
        <f t="shared" si="4"/>
        <v>TRUE</v>
      </c>
      <c r="L124" s="114" t="str">
        <f t="shared" si="5"/>
        <v>TRUE</v>
      </c>
      <c r="M124" s="114" t="str">
        <f t="shared" si="6"/>
        <v>TRUE</v>
      </c>
    </row>
    <row r="125" spans="1:13" x14ac:dyDescent="0.25">
      <c r="A125" t="str">
        <f>"BMI25_" &amp;'Data (BMI 25+)'!A124</f>
        <v>BMI25_Allpersons_period5_LA2_Base</v>
      </c>
      <c r="B125">
        <f>'Data (BMI 25+)'!B124</f>
        <v>1262</v>
      </c>
      <c r="G125" s="113" t="s">
        <v>130</v>
      </c>
      <c r="H125" s="114">
        <v>1407</v>
      </c>
      <c r="I125" s="113"/>
      <c r="J125" s="113"/>
      <c r="K125" s="114" t="str">
        <f t="shared" si="4"/>
        <v>TRUE</v>
      </c>
      <c r="L125" s="114" t="str">
        <f t="shared" si="5"/>
        <v>TRUE</v>
      </c>
      <c r="M125" s="114" t="str">
        <f t="shared" si="6"/>
        <v>TRUE</v>
      </c>
    </row>
    <row r="126" spans="1:13" x14ac:dyDescent="0.25">
      <c r="A126" t="str">
        <f>"BMI25_" &amp;'Data (BMI 25+)'!A125</f>
        <v>BMI25_Allpersons_period5_LA3_Base</v>
      </c>
      <c r="B126">
        <f>'Data (BMI 25+)'!B125</f>
        <v>1407</v>
      </c>
      <c r="G126" s="113" t="s">
        <v>131</v>
      </c>
      <c r="H126" s="114">
        <v>1318</v>
      </c>
      <c r="I126" s="113"/>
      <c r="J126" s="113"/>
      <c r="K126" s="114" t="str">
        <f t="shared" si="4"/>
        <v>TRUE</v>
      </c>
      <c r="L126" s="114" t="str">
        <f t="shared" si="5"/>
        <v>TRUE</v>
      </c>
      <c r="M126" s="114" t="str">
        <f t="shared" si="6"/>
        <v>TRUE</v>
      </c>
    </row>
    <row r="127" spans="1:13" x14ac:dyDescent="0.25">
      <c r="A127" t="str">
        <f>"BMI25_" &amp;'Data (BMI 25+)'!A126</f>
        <v>BMI25_Allpersons_period5_LA4_Base</v>
      </c>
      <c r="B127">
        <f>'Data (BMI 25+)'!B126</f>
        <v>1318</v>
      </c>
      <c r="G127" s="113" t="s">
        <v>132</v>
      </c>
      <c r="H127" s="114">
        <v>1427</v>
      </c>
      <c r="I127" s="113"/>
      <c r="J127" s="113"/>
      <c r="K127" s="114" t="str">
        <f t="shared" si="4"/>
        <v>TRUE</v>
      </c>
      <c r="L127" s="114" t="str">
        <f t="shared" si="5"/>
        <v>TRUE</v>
      </c>
      <c r="M127" s="114" t="str">
        <f t="shared" si="6"/>
        <v>TRUE</v>
      </c>
    </row>
    <row r="128" spans="1:13" x14ac:dyDescent="0.25">
      <c r="A128" t="str">
        <f>"BMI25_" &amp;'Data (BMI 25+)'!A127</f>
        <v>BMI25_Allpersons_period5_LA5_Base</v>
      </c>
      <c r="B128">
        <f>'Data (BMI 25+)'!B127</f>
        <v>1427</v>
      </c>
      <c r="G128" s="113" t="s">
        <v>133</v>
      </c>
      <c r="H128" s="114">
        <v>1404</v>
      </c>
      <c r="I128" s="113"/>
      <c r="J128" s="113"/>
      <c r="K128" s="114" t="str">
        <f t="shared" si="4"/>
        <v>TRUE</v>
      </c>
      <c r="L128" s="114" t="str">
        <f t="shared" si="5"/>
        <v>TRUE</v>
      </c>
      <c r="M128" s="114" t="str">
        <f t="shared" si="6"/>
        <v>TRUE</v>
      </c>
    </row>
    <row r="129" spans="1:13" x14ac:dyDescent="0.25">
      <c r="A129" t="str">
        <f>"BMI25_" &amp;'Data (BMI 25+)'!A128</f>
        <v>BMI25_Allpersons_period5_LA6_Base</v>
      </c>
      <c r="B129">
        <f>'Data (BMI 25+)'!B128</f>
        <v>1404</v>
      </c>
      <c r="G129" s="113" t="s">
        <v>134</v>
      </c>
      <c r="H129" s="114">
        <v>1165</v>
      </c>
      <c r="I129" s="113"/>
      <c r="J129" s="113"/>
      <c r="K129" s="114" t="str">
        <f t="shared" si="4"/>
        <v>TRUE</v>
      </c>
      <c r="L129" s="114" t="str">
        <f t="shared" si="5"/>
        <v>TRUE</v>
      </c>
      <c r="M129" s="114" t="str">
        <f t="shared" si="6"/>
        <v>TRUE</v>
      </c>
    </row>
    <row r="130" spans="1:13" x14ac:dyDescent="0.25">
      <c r="A130" t="str">
        <f>"BMI25_" &amp;'Data (BMI 25+)'!A129</f>
        <v>BMI25_Allpersons_period5_LA7_Base</v>
      </c>
      <c r="B130">
        <f>'Data (BMI 25+)'!B129</f>
        <v>1165</v>
      </c>
      <c r="G130" s="113" t="s">
        <v>135</v>
      </c>
      <c r="H130" s="114">
        <v>1223</v>
      </c>
      <c r="I130" s="113"/>
      <c r="J130" s="113"/>
      <c r="K130" s="114" t="str">
        <f t="shared" si="4"/>
        <v>TRUE</v>
      </c>
      <c r="L130" s="114" t="str">
        <f t="shared" si="5"/>
        <v>TRUE</v>
      </c>
      <c r="M130" s="114" t="str">
        <f t="shared" si="6"/>
        <v>TRUE</v>
      </c>
    </row>
    <row r="131" spans="1:13" x14ac:dyDescent="0.25">
      <c r="A131" t="str">
        <f>"BMI25_" &amp;'Data (BMI 25+)'!A130</f>
        <v>BMI25_Allpersons_period5_LA8_Base</v>
      </c>
      <c r="B131">
        <f>'Data (BMI 25+)'!B130</f>
        <v>1223</v>
      </c>
      <c r="G131" s="113" t="s">
        <v>136</v>
      </c>
      <c r="H131" s="114">
        <v>1148</v>
      </c>
      <c r="I131" s="113"/>
      <c r="J131" s="113"/>
      <c r="K131" s="114" t="str">
        <f t="shared" si="4"/>
        <v>TRUE</v>
      </c>
      <c r="L131" s="114" t="str">
        <f t="shared" si="5"/>
        <v>TRUE</v>
      </c>
      <c r="M131" s="114" t="str">
        <f t="shared" si="6"/>
        <v>TRUE</v>
      </c>
    </row>
    <row r="132" spans="1:13" x14ac:dyDescent="0.25">
      <c r="A132" t="str">
        <f>"BMI25_" &amp;'Data (BMI 25+)'!A131</f>
        <v>BMI25_Allpersons_period5_LA9_Base</v>
      </c>
      <c r="B132">
        <f>'Data (BMI 25+)'!B131</f>
        <v>1148</v>
      </c>
      <c r="G132" s="113" t="s">
        <v>137</v>
      </c>
      <c r="H132" s="114">
        <v>1432</v>
      </c>
      <c r="I132" s="113"/>
      <c r="J132" s="113"/>
      <c r="K132" s="114" t="str">
        <f t="shared" ref="K132:K195" si="7">IF(B133=H132,"TRUE","FALSE")</f>
        <v>TRUE</v>
      </c>
      <c r="L132" s="114" t="str">
        <f t="shared" ref="L132:L195" si="8">IF(C133=I132,"TRUE","FALSE")</f>
        <v>TRUE</v>
      </c>
      <c r="M132" s="114" t="str">
        <f t="shared" ref="M132:M195" si="9">IF(D133=J132,"TRUE","FALSE")</f>
        <v>TRUE</v>
      </c>
    </row>
    <row r="133" spans="1:13" x14ac:dyDescent="0.25">
      <c r="A133" t="str">
        <f>"BMI25_" &amp;'Data (BMI 25+)'!A132</f>
        <v>BMI25_Allpersons_period5_LA10_Base</v>
      </c>
      <c r="B133">
        <f>'Data (BMI 25+)'!B132</f>
        <v>1432</v>
      </c>
      <c r="G133" s="113" t="s">
        <v>138</v>
      </c>
      <c r="H133" s="114">
        <v>1625</v>
      </c>
      <c r="I133" s="113"/>
      <c r="J133" s="113"/>
      <c r="K133" s="114" t="str">
        <f t="shared" si="7"/>
        <v>TRUE</v>
      </c>
      <c r="L133" s="114" t="str">
        <f t="shared" si="8"/>
        <v>TRUE</v>
      </c>
      <c r="M133" s="114" t="str">
        <f t="shared" si="9"/>
        <v>TRUE</v>
      </c>
    </row>
    <row r="134" spans="1:13" x14ac:dyDescent="0.25">
      <c r="A134" t="str">
        <f>"BMI25_" &amp;'Data (BMI 25+)'!A133</f>
        <v>BMI25_Allpersons_period5_LA11_Base</v>
      </c>
      <c r="B134">
        <f>'Data (BMI 25+)'!B133</f>
        <v>1625</v>
      </c>
      <c r="G134" s="113" t="s">
        <v>139</v>
      </c>
      <c r="H134" s="114">
        <v>1310</v>
      </c>
      <c r="I134" s="113"/>
      <c r="J134" s="113"/>
      <c r="K134" s="114" t="str">
        <f t="shared" si="7"/>
        <v>TRUE</v>
      </c>
      <c r="L134" s="114" t="str">
        <f t="shared" si="8"/>
        <v>TRUE</v>
      </c>
      <c r="M134" s="114" t="str">
        <f t="shared" si="9"/>
        <v>TRUE</v>
      </c>
    </row>
    <row r="135" spans="1:13" x14ac:dyDescent="0.25">
      <c r="A135" t="str">
        <f>"BMI25_" &amp;'Data (BMI 25+)'!A134</f>
        <v>BMI25_Allpersons_period5_LA12_Base</v>
      </c>
      <c r="B135">
        <f>'Data (BMI 25+)'!B134</f>
        <v>1310</v>
      </c>
      <c r="G135" s="113" t="s">
        <v>140</v>
      </c>
      <c r="H135" s="114">
        <v>1241</v>
      </c>
      <c r="I135" s="113"/>
      <c r="J135" s="113"/>
      <c r="K135" s="114" t="str">
        <f t="shared" si="7"/>
        <v>TRUE</v>
      </c>
      <c r="L135" s="114" t="str">
        <f t="shared" si="8"/>
        <v>TRUE</v>
      </c>
      <c r="M135" s="114" t="str">
        <f t="shared" si="9"/>
        <v>TRUE</v>
      </c>
    </row>
    <row r="136" spans="1:13" x14ac:dyDescent="0.25">
      <c r="A136" t="str">
        <f>"BMI25_" &amp;'Data (BMI 25+)'!A135</f>
        <v>BMI25_Allpersons_period5_LA13_Base</v>
      </c>
      <c r="B136">
        <f>'Data (BMI 25+)'!B135</f>
        <v>1241</v>
      </c>
      <c r="G136" s="113" t="s">
        <v>141</v>
      </c>
      <c r="H136" s="114">
        <v>1215</v>
      </c>
      <c r="I136" s="113"/>
      <c r="J136" s="113"/>
      <c r="K136" s="114" t="str">
        <f t="shared" si="7"/>
        <v>TRUE</v>
      </c>
      <c r="L136" s="114" t="str">
        <f t="shared" si="8"/>
        <v>TRUE</v>
      </c>
      <c r="M136" s="114" t="str">
        <f t="shared" si="9"/>
        <v>TRUE</v>
      </c>
    </row>
    <row r="137" spans="1:13" x14ac:dyDescent="0.25">
      <c r="A137" t="str">
        <f>"BMI25_" &amp;'Data (BMI 25+)'!A136</f>
        <v>BMI25_Allpersons_period5_LA14_Base</v>
      </c>
      <c r="B137">
        <f>'Data (BMI 25+)'!B136</f>
        <v>1215</v>
      </c>
      <c r="G137" s="113" t="s">
        <v>142</v>
      </c>
      <c r="H137" s="114">
        <v>2027</v>
      </c>
      <c r="I137" s="113"/>
      <c r="J137" s="113"/>
      <c r="K137" s="114" t="str">
        <f t="shared" si="7"/>
        <v>TRUE</v>
      </c>
      <c r="L137" s="114" t="str">
        <f t="shared" si="8"/>
        <v>TRUE</v>
      </c>
      <c r="M137" s="114" t="str">
        <f t="shared" si="9"/>
        <v>TRUE</v>
      </c>
    </row>
    <row r="138" spans="1:13" x14ac:dyDescent="0.25">
      <c r="A138" t="str">
        <f>"BMI25_" &amp;'Data (BMI 25+)'!A137</f>
        <v>BMI25_Allpersons_period5_LA15_Base</v>
      </c>
      <c r="B138">
        <f>'Data (BMI 25+)'!B137</f>
        <v>2027</v>
      </c>
      <c r="G138" s="113" t="s">
        <v>143</v>
      </c>
      <c r="H138" s="114">
        <v>1642</v>
      </c>
      <c r="I138" s="113"/>
      <c r="J138" s="113"/>
      <c r="K138" s="114" t="str">
        <f t="shared" si="7"/>
        <v>TRUE</v>
      </c>
      <c r="L138" s="114" t="str">
        <f t="shared" si="8"/>
        <v>TRUE</v>
      </c>
      <c r="M138" s="114" t="str">
        <f t="shared" si="9"/>
        <v>TRUE</v>
      </c>
    </row>
    <row r="139" spans="1:13" x14ac:dyDescent="0.25">
      <c r="A139" t="str">
        <f>"BMI25_" &amp;'Data (BMI 25+)'!A138</f>
        <v>BMI25_Allpersons_period5_LA16_Base</v>
      </c>
      <c r="B139">
        <f>'Data (BMI 25+)'!B138</f>
        <v>1642</v>
      </c>
      <c r="G139" s="113" t="s">
        <v>144</v>
      </c>
      <c r="H139" s="114">
        <v>1245</v>
      </c>
      <c r="I139" s="113"/>
      <c r="J139" s="113"/>
      <c r="K139" s="114" t="str">
        <f t="shared" si="7"/>
        <v>TRUE</v>
      </c>
      <c r="L139" s="114" t="str">
        <f t="shared" si="8"/>
        <v>TRUE</v>
      </c>
      <c r="M139" s="114" t="str">
        <f t="shared" si="9"/>
        <v>TRUE</v>
      </c>
    </row>
    <row r="140" spans="1:13" x14ac:dyDescent="0.25">
      <c r="A140" t="str">
        <f>"BMI25_" &amp;'Data (BMI 25+)'!A139</f>
        <v>BMI25_Allpersons_period5_LA17_Base</v>
      </c>
      <c r="B140">
        <f>'Data (BMI 25+)'!B139</f>
        <v>1245</v>
      </c>
      <c r="G140" s="113" t="s">
        <v>145</v>
      </c>
      <c r="H140" s="114">
        <v>1322</v>
      </c>
      <c r="I140" s="113"/>
      <c r="J140" s="113"/>
      <c r="K140" s="114" t="str">
        <f t="shared" si="7"/>
        <v>TRUE</v>
      </c>
      <c r="L140" s="114" t="str">
        <f t="shared" si="8"/>
        <v>TRUE</v>
      </c>
      <c r="M140" s="114" t="str">
        <f t="shared" si="9"/>
        <v>TRUE</v>
      </c>
    </row>
    <row r="141" spans="1:13" x14ac:dyDescent="0.25">
      <c r="A141" t="str">
        <f>"BMI25_" &amp;'Data (BMI 25+)'!A140</f>
        <v>BMI25_Allpersons_period5_LA18_Base</v>
      </c>
      <c r="B141">
        <f>'Data (BMI 25+)'!B140</f>
        <v>1322</v>
      </c>
      <c r="G141" s="113" t="s">
        <v>146</v>
      </c>
      <c r="H141" s="114">
        <v>1147</v>
      </c>
      <c r="I141" s="113"/>
      <c r="J141" s="113"/>
      <c r="K141" s="114" t="str">
        <f t="shared" si="7"/>
        <v>TRUE</v>
      </c>
      <c r="L141" s="114" t="str">
        <f t="shared" si="8"/>
        <v>TRUE</v>
      </c>
      <c r="M141" s="114" t="str">
        <f t="shared" si="9"/>
        <v>TRUE</v>
      </c>
    </row>
    <row r="142" spans="1:13" x14ac:dyDescent="0.25">
      <c r="A142" t="str">
        <f>"BMI25_" &amp;'Data (BMI 25+)'!A141</f>
        <v>BMI25_Allpersons_period5_LA19_Base</v>
      </c>
      <c r="B142">
        <f>'Data (BMI 25+)'!B141</f>
        <v>1147</v>
      </c>
      <c r="G142" s="113" t="s">
        <v>147</v>
      </c>
      <c r="H142" s="114">
        <v>1175</v>
      </c>
      <c r="I142" s="113"/>
      <c r="J142" s="113"/>
      <c r="K142" s="114" t="str">
        <f t="shared" si="7"/>
        <v>TRUE</v>
      </c>
      <c r="L142" s="114" t="str">
        <f t="shared" si="8"/>
        <v>TRUE</v>
      </c>
      <c r="M142" s="114" t="str">
        <f t="shared" si="9"/>
        <v>TRUE</v>
      </c>
    </row>
    <row r="143" spans="1:13" x14ac:dyDescent="0.25">
      <c r="A143" t="str">
        <f>"BMI25_" &amp;'Data (BMI 25+)'!A142</f>
        <v>BMI25_Allpersons_period5_LA20_Base</v>
      </c>
      <c r="B143">
        <f>'Data (BMI 25+)'!B142</f>
        <v>1175</v>
      </c>
      <c r="G143" s="113" t="s">
        <v>148</v>
      </c>
      <c r="H143" s="114">
        <v>1157</v>
      </c>
      <c r="I143" s="113"/>
      <c r="J143" s="113"/>
      <c r="K143" s="114" t="str">
        <f t="shared" si="7"/>
        <v>TRUE</v>
      </c>
      <c r="L143" s="114" t="str">
        <f t="shared" si="8"/>
        <v>TRUE</v>
      </c>
      <c r="M143" s="114" t="str">
        <f t="shared" si="9"/>
        <v>TRUE</v>
      </c>
    </row>
    <row r="144" spans="1:13" x14ac:dyDescent="0.25">
      <c r="A144" t="str">
        <f>"BMI25_" &amp;'Data (BMI 25+)'!A143</f>
        <v>BMI25_Allpersons_period5_LA21_Base</v>
      </c>
      <c r="B144">
        <f>'Data (BMI 25+)'!B143</f>
        <v>1157</v>
      </c>
      <c r="G144" s="113" t="s">
        <v>149</v>
      </c>
      <c r="H144" s="114">
        <v>1210</v>
      </c>
      <c r="I144" s="113"/>
      <c r="J144" s="113"/>
      <c r="K144" s="114" t="str">
        <f t="shared" si="7"/>
        <v>TRUE</v>
      </c>
      <c r="L144" s="114" t="str">
        <f t="shared" si="8"/>
        <v>TRUE</v>
      </c>
      <c r="M144" s="114" t="str">
        <f t="shared" si="9"/>
        <v>TRUE</v>
      </c>
    </row>
    <row r="145" spans="1:13" x14ac:dyDescent="0.25">
      <c r="A145" t="str">
        <f>"BMI25_" &amp;'Data (BMI 25+)'!A144</f>
        <v>BMI25_Allpersons_period5_LA22_Base</v>
      </c>
      <c r="B145">
        <f>'Data (BMI 25+)'!B144</f>
        <v>1210</v>
      </c>
      <c r="G145" s="113" t="s">
        <v>150</v>
      </c>
      <c r="H145" s="113">
        <v>8046</v>
      </c>
      <c r="I145" s="113"/>
      <c r="J145" s="113"/>
      <c r="K145" s="114" t="str">
        <f t="shared" si="7"/>
        <v>TRUE</v>
      </c>
      <c r="L145" s="114" t="str">
        <f t="shared" si="8"/>
        <v>TRUE</v>
      </c>
      <c r="M145" s="114" t="str">
        <f t="shared" si="9"/>
        <v>TRUE</v>
      </c>
    </row>
    <row r="146" spans="1:13" x14ac:dyDescent="0.25">
      <c r="A146" t="str">
        <f>"BMI25_" &amp;'Data (BMI 25+)'!A145</f>
        <v>BMI25_Allpersons_period5_HB1_Base</v>
      </c>
      <c r="B146">
        <f>'Data (BMI 25+)'!B145</f>
        <v>8046</v>
      </c>
      <c r="G146" s="113" t="s">
        <v>151</v>
      </c>
      <c r="H146" s="113">
        <v>3803</v>
      </c>
      <c r="I146" s="113"/>
      <c r="J146" s="113"/>
      <c r="K146" s="114" t="str">
        <f t="shared" si="7"/>
        <v>TRUE</v>
      </c>
      <c r="L146" s="114" t="str">
        <f t="shared" si="8"/>
        <v>TRUE</v>
      </c>
      <c r="M146" s="114" t="str">
        <f t="shared" si="9"/>
        <v>TRUE</v>
      </c>
    </row>
    <row r="147" spans="1:13" x14ac:dyDescent="0.25">
      <c r="A147" t="str">
        <f>"BMI25_" &amp;'Data (BMI 25+)'!A146</f>
        <v>BMI25_Allpersons_period5_HB2_Base</v>
      </c>
      <c r="B147">
        <f>'Data (BMI 25+)'!B146</f>
        <v>3803</v>
      </c>
      <c r="G147" s="113" t="s">
        <v>152</v>
      </c>
      <c r="H147" s="113">
        <v>1165</v>
      </c>
      <c r="I147" s="113"/>
      <c r="J147" s="113"/>
      <c r="K147" s="114" t="str">
        <f t="shared" si="7"/>
        <v>TRUE</v>
      </c>
      <c r="L147" s="114" t="str">
        <f t="shared" si="8"/>
        <v>TRUE</v>
      </c>
      <c r="M147" s="114" t="str">
        <f t="shared" si="9"/>
        <v>TRUE</v>
      </c>
    </row>
    <row r="148" spans="1:13" x14ac:dyDescent="0.25">
      <c r="A148" t="str">
        <f>"BMI25_" &amp;'Data (BMI 25+)'!A147</f>
        <v>BMI25_Allpersons_period5_HB3_Base</v>
      </c>
      <c r="B148">
        <f>'Data (BMI 25+)'!B147</f>
        <v>1165</v>
      </c>
      <c r="G148" s="113" t="s">
        <v>153</v>
      </c>
      <c r="H148" s="113">
        <v>4176</v>
      </c>
      <c r="I148" s="113"/>
      <c r="J148" s="113"/>
      <c r="K148" s="114" t="str">
        <f t="shared" si="7"/>
        <v>TRUE</v>
      </c>
      <c r="L148" s="114" t="str">
        <f t="shared" si="8"/>
        <v>TRUE</v>
      </c>
      <c r="M148" s="114" t="str">
        <f t="shared" si="9"/>
        <v>TRUE</v>
      </c>
    </row>
    <row r="149" spans="1:13" x14ac:dyDescent="0.25">
      <c r="A149" t="str">
        <f>"BMI25_" &amp;'Data (BMI 25+)'!A148</f>
        <v>BMI25_Allpersons_period5_HB4_Base</v>
      </c>
      <c r="B149">
        <f>'Data (BMI 25+)'!B148</f>
        <v>4176</v>
      </c>
      <c r="G149" s="113" t="s">
        <v>154</v>
      </c>
      <c r="H149" s="114">
        <v>2887</v>
      </c>
      <c r="I149" s="113"/>
      <c r="J149" s="113"/>
      <c r="K149" s="114" t="str">
        <f t="shared" si="7"/>
        <v>TRUE</v>
      </c>
      <c r="L149" s="114" t="str">
        <f t="shared" si="8"/>
        <v>TRUE</v>
      </c>
      <c r="M149" s="114" t="str">
        <f t="shared" si="9"/>
        <v>TRUE</v>
      </c>
    </row>
    <row r="150" spans="1:13" x14ac:dyDescent="0.25">
      <c r="A150" t="str">
        <f>"BMI25_" &amp;'Data (BMI 25+)'!A149</f>
        <v>BMI25_Allpersons_period5_HB5_Base</v>
      </c>
      <c r="B150">
        <f>'Data (BMI 25+)'!B149</f>
        <v>2887</v>
      </c>
      <c r="G150" s="113" t="s">
        <v>155</v>
      </c>
      <c r="H150" s="114">
        <v>3242</v>
      </c>
      <c r="I150" s="113"/>
      <c r="J150" s="113"/>
      <c r="K150" s="114" t="str">
        <f t="shared" si="7"/>
        <v>TRUE</v>
      </c>
      <c r="L150" s="114" t="str">
        <f t="shared" si="8"/>
        <v>TRUE</v>
      </c>
      <c r="M150" s="114" t="str">
        <f t="shared" si="9"/>
        <v>TRUE</v>
      </c>
    </row>
    <row r="151" spans="1:13" x14ac:dyDescent="0.25">
      <c r="A151" t="str">
        <f>"BMI25_" &amp;'Data (BMI 25+)'!A150</f>
        <v>BMI25_Allpersons_period5_HB6_Base</v>
      </c>
      <c r="B151">
        <f>'Data (BMI 25+)'!B150</f>
        <v>3242</v>
      </c>
      <c r="G151" s="113" t="s">
        <v>156</v>
      </c>
      <c r="H151" s="113">
        <v>6011</v>
      </c>
      <c r="I151" s="113"/>
      <c r="J151" s="113"/>
      <c r="K151" s="114" t="str">
        <f t="shared" si="7"/>
        <v>TRUE</v>
      </c>
      <c r="L151" s="114" t="str">
        <f t="shared" si="8"/>
        <v>TRUE</v>
      </c>
      <c r="M151" s="114" t="str">
        <f t="shared" si="9"/>
        <v>TRUE</v>
      </c>
    </row>
    <row r="152" spans="1:13" x14ac:dyDescent="0.25">
      <c r="A152" t="str">
        <f>"BMI25_" &amp;'Data (BMI 25+)'!A151</f>
        <v>BMI25_Allpersons_period5_HB7_Base</v>
      </c>
      <c r="B152">
        <f>'Data (BMI 25+)'!B151</f>
        <v>6011</v>
      </c>
      <c r="G152" s="113" t="s">
        <v>157</v>
      </c>
      <c r="H152" s="113">
        <v>29330</v>
      </c>
      <c r="I152" s="113"/>
      <c r="J152" s="113"/>
      <c r="K152" s="114" t="str">
        <f t="shared" si="7"/>
        <v>TRUE</v>
      </c>
      <c r="L152" s="114" t="str">
        <f t="shared" si="8"/>
        <v>TRUE</v>
      </c>
      <c r="M152" s="114" t="str">
        <f t="shared" si="9"/>
        <v>TRUE</v>
      </c>
    </row>
    <row r="153" spans="1:13" x14ac:dyDescent="0.25">
      <c r="A153" t="str">
        <f>"BMI25_" &amp;'Data (BMI 25+)'!A152</f>
        <v>BMI25_Allpersons_period5_Wales_Base</v>
      </c>
      <c r="B153">
        <f>'Data (BMI 25+)'!B152</f>
        <v>29330</v>
      </c>
      <c r="G153" s="113" t="s">
        <v>158</v>
      </c>
      <c r="H153" s="114">
        <v>1254</v>
      </c>
      <c r="I153" s="113"/>
      <c r="J153" s="113"/>
      <c r="K153" s="114" t="str">
        <f t="shared" si="7"/>
        <v>TRUE</v>
      </c>
      <c r="L153" s="114" t="str">
        <f t="shared" si="8"/>
        <v>TRUE</v>
      </c>
      <c r="M153" s="114" t="str">
        <f t="shared" si="9"/>
        <v>TRUE</v>
      </c>
    </row>
    <row r="154" spans="1:13" x14ac:dyDescent="0.25">
      <c r="A154" t="str">
        <f>"BMI25_" &amp;'Data (BMI 25+)'!A153</f>
        <v>BMI25_Allpersons_period6_LA1_Base</v>
      </c>
      <c r="B154">
        <f>'Data (BMI 25+)'!B153</f>
        <v>1254</v>
      </c>
      <c r="G154" s="113" t="s">
        <v>159</v>
      </c>
      <c r="H154" s="114">
        <v>1292</v>
      </c>
      <c r="I154" s="113"/>
      <c r="J154" s="113"/>
      <c r="K154" s="114" t="str">
        <f t="shared" si="7"/>
        <v>TRUE</v>
      </c>
      <c r="L154" s="114" t="str">
        <f t="shared" si="8"/>
        <v>TRUE</v>
      </c>
      <c r="M154" s="114" t="str">
        <f t="shared" si="9"/>
        <v>TRUE</v>
      </c>
    </row>
    <row r="155" spans="1:13" x14ac:dyDescent="0.25">
      <c r="A155" t="str">
        <f>"BMI25_" &amp;'Data (BMI 25+)'!A154</f>
        <v>BMI25_Allpersons_period6_LA2_Base</v>
      </c>
      <c r="B155">
        <f>'Data (BMI 25+)'!B154</f>
        <v>1292</v>
      </c>
      <c r="G155" s="113" t="s">
        <v>160</v>
      </c>
      <c r="H155" s="114">
        <v>1429</v>
      </c>
      <c r="I155" s="113"/>
      <c r="J155" s="113"/>
      <c r="K155" s="114" t="str">
        <f t="shared" si="7"/>
        <v>TRUE</v>
      </c>
      <c r="L155" s="114" t="str">
        <f t="shared" si="8"/>
        <v>TRUE</v>
      </c>
      <c r="M155" s="114" t="str">
        <f t="shared" si="9"/>
        <v>TRUE</v>
      </c>
    </row>
    <row r="156" spans="1:13" x14ac:dyDescent="0.25">
      <c r="A156" t="str">
        <f>"BMI25_" &amp;'Data (BMI 25+)'!A155</f>
        <v>BMI25_Allpersons_period6_LA3_Base</v>
      </c>
      <c r="B156">
        <f>'Data (BMI 25+)'!B155</f>
        <v>1429</v>
      </c>
      <c r="G156" s="113" t="s">
        <v>161</v>
      </c>
      <c r="H156" s="114">
        <v>1429</v>
      </c>
      <c r="I156" s="113"/>
      <c r="J156" s="113"/>
      <c r="K156" s="114" t="str">
        <f t="shared" si="7"/>
        <v>TRUE</v>
      </c>
      <c r="L156" s="114" t="str">
        <f t="shared" si="8"/>
        <v>TRUE</v>
      </c>
      <c r="M156" s="114" t="str">
        <f t="shared" si="9"/>
        <v>TRUE</v>
      </c>
    </row>
    <row r="157" spans="1:13" x14ac:dyDescent="0.25">
      <c r="A157" t="str">
        <f>"BMI25_" &amp;'Data (BMI 25+)'!A156</f>
        <v>BMI25_Allpersons_period6_LA4_Base</v>
      </c>
      <c r="B157">
        <f>'Data (BMI 25+)'!B156</f>
        <v>1429</v>
      </c>
      <c r="G157" s="113" t="s">
        <v>162</v>
      </c>
      <c r="H157" s="114">
        <v>1488</v>
      </c>
      <c r="I157" s="113"/>
      <c r="J157" s="113"/>
      <c r="K157" s="114" t="str">
        <f t="shared" si="7"/>
        <v>TRUE</v>
      </c>
      <c r="L157" s="114" t="str">
        <f t="shared" si="8"/>
        <v>TRUE</v>
      </c>
      <c r="M157" s="114" t="str">
        <f t="shared" si="9"/>
        <v>TRUE</v>
      </c>
    </row>
    <row r="158" spans="1:13" x14ac:dyDescent="0.25">
      <c r="A158" t="str">
        <f>"BMI25_" &amp;'Data (BMI 25+)'!A157</f>
        <v>BMI25_Allpersons_period6_LA5_Base</v>
      </c>
      <c r="B158">
        <f>'Data (BMI 25+)'!B157</f>
        <v>1488</v>
      </c>
      <c r="G158" s="113" t="s">
        <v>163</v>
      </c>
      <c r="H158" s="114">
        <v>1429</v>
      </c>
      <c r="I158" s="113"/>
      <c r="J158" s="113"/>
      <c r="K158" s="114" t="str">
        <f t="shared" si="7"/>
        <v>TRUE</v>
      </c>
      <c r="L158" s="114" t="str">
        <f t="shared" si="8"/>
        <v>TRUE</v>
      </c>
      <c r="M158" s="114" t="str">
        <f t="shared" si="9"/>
        <v>TRUE</v>
      </c>
    </row>
    <row r="159" spans="1:13" x14ac:dyDescent="0.25">
      <c r="A159" t="str">
        <f>"BMI25_" &amp;'Data (BMI 25+)'!A158</f>
        <v>BMI25_Allpersons_period6_LA6_Base</v>
      </c>
      <c r="B159">
        <f>'Data (BMI 25+)'!B158</f>
        <v>1429</v>
      </c>
      <c r="G159" s="113" t="s">
        <v>164</v>
      </c>
      <c r="H159" s="114">
        <v>1291</v>
      </c>
      <c r="I159" s="113"/>
      <c r="J159" s="113"/>
      <c r="K159" s="114" t="str">
        <f t="shared" si="7"/>
        <v>TRUE</v>
      </c>
      <c r="L159" s="114" t="str">
        <f t="shared" si="8"/>
        <v>TRUE</v>
      </c>
      <c r="M159" s="114" t="str">
        <f t="shared" si="9"/>
        <v>TRUE</v>
      </c>
    </row>
    <row r="160" spans="1:13" x14ac:dyDescent="0.25">
      <c r="A160" t="str">
        <f>"BMI25_" &amp;'Data (BMI 25+)'!A159</f>
        <v>BMI25_Allpersons_period6_LA7_Base</v>
      </c>
      <c r="B160">
        <f>'Data (BMI 25+)'!B159</f>
        <v>1291</v>
      </c>
      <c r="G160" s="113" t="s">
        <v>165</v>
      </c>
      <c r="H160" s="114">
        <v>1358</v>
      </c>
      <c r="I160" s="113"/>
      <c r="J160" s="113"/>
      <c r="K160" s="114" t="str">
        <f t="shared" si="7"/>
        <v>TRUE</v>
      </c>
      <c r="L160" s="114" t="str">
        <f t="shared" si="8"/>
        <v>TRUE</v>
      </c>
      <c r="M160" s="114" t="str">
        <f t="shared" si="9"/>
        <v>TRUE</v>
      </c>
    </row>
    <row r="161" spans="1:13" x14ac:dyDescent="0.25">
      <c r="A161" t="str">
        <f>"BMI25_" &amp;'Data (BMI 25+)'!A160</f>
        <v>BMI25_Allpersons_period6_LA8_Base</v>
      </c>
      <c r="B161">
        <f>'Data (BMI 25+)'!B160</f>
        <v>1358</v>
      </c>
      <c r="G161" s="113" t="s">
        <v>166</v>
      </c>
      <c r="H161" s="114">
        <v>1276</v>
      </c>
      <c r="I161" s="113"/>
      <c r="J161" s="113"/>
      <c r="K161" s="114" t="str">
        <f t="shared" si="7"/>
        <v>TRUE</v>
      </c>
      <c r="L161" s="114" t="str">
        <f t="shared" si="8"/>
        <v>TRUE</v>
      </c>
      <c r="M161" s="114" t="str">
        <f t="shared" si="9"/>
        <v>TRUE</v>
      </c>
    </row>
    <row r="162" spans="1:13" x14ac:dyDescent="0.25">
      <c r="A162" t="str">
        <f>"BMI25_" &amp;'Data (BMI 25+)'!A161</f>
        <v>BMI25_Allpersons_period6_LA9_Base</v>
      </c>
      <c r="B162">
        <f>'Data (BMI 25+)'!B161</f>
        <v>1276</v>
      </c>
      <c r="G162" s="113" t="s">
        <v>167</v>
      </c>
      <c r="H162" s="114">
        <v>1536</v>
      </c>
      <c r="I162" s="113"/>
      <c r="J162" s="113"/>
      <c r="K162" s="114" t="str">
        <f t="shared" si="7"/>
        <v>TRUE</v>
      </c>
      <c r="L162" s="114" t="str">
        <f t="shared" si="8"/>
        <v>TRUE</v>
      </c>
      <c r="M162" s="114" t="str">
        <f t="shared" si="9"/>
        <v>TRUE</v>
      </c>
    </row>
    <row r="163" spans="1:13" x14ac:dyDescent="0.25">
      <c r="A163" t="str">
        <f>"BMI25_" &amp;'Data (BMI 25+)'!A162</f>
        <v>BMI25_Allpersons_period6_LA10_Base</v>
      </c>
      <c r="B163">
        <f>'Data (BMI 25+)'!B162</f>
        <v>1536</v>
      </c>
      <c r="G163" s="113" t="s">
        <v>168</v>
      </c>
      <c r="H163" s="114">
        <v>1812</v>
      </c>
      <c r="I163" s="113"/>
      <c r="J163" s="113"/>
      <c r="K163" s="114" t="str">
        <f t="shared" si="7"/>
        <v>TRUE</v>
      </c>
      <c r="L163" s="114" t="str">
        <f t="shared" si="8"/>
        <v>TRUE</v>
      </c>
      <c r="M163" s="114" t="str">
        <f t="shared" si="9"/>
        <v>TRUE</v>
      </c>
    </row>
    <row r="164" spans="1:13" x14ac:dyDescent="0.25">
      <c r="A164" t="str">
        <f>"BMI25_" &amp;'Data (BMI 25+)'!A163</f>
        <v>BMI25_Allpersons_period6_LA11_Base</v>
      </c>
      <c r="B164">
        <f>'Data (BMI 25+)'!B163</f>
        <v>1812</v>
      </c>
      <c r="G164" s="113" t="s">
        <v>169</v>
      </c>
      <c r="H164" s="114">
        <v>1499</v>
      </c>
      <c r="I164" s="113"/>
      <c r="J164" s="113"/>
      <c r="K164" s="114" t="str">
        <f t="shared" si="7"/>
        <v>TRUE</v>
      </c>
      <c r="L164" s="114" t="str">
        <f t="shared" si="8"/>
        <v>TRUE</v>
      </c>
      <c r="M164" s="114" t="str">
        <f t="shared" si="9"/>
        <v>TRUE</v>
      </c>
    </row>
    <row r="165" spans="1:13" x14ac:dyDescent="0.25">
      <c r="A165" t="str">
        <f>"BMI25_" &amp;'Data (BMI 25+)'!A164</f>
        <v>BMI25_Allpersons_period6_LA12_Base</v>
      </c>
      <c r="B165">
        <f>'Data (BMI 25+)'!B164</f>
        <v>1499</v>
      </c>
      <c r="G165" s="113" t="s">
        <v>170</v>
      </c>
      <c r="H165" s="114">
        <v>1411</v>
      </c>
      <c r="I165" s="113"/>
      <c r="J165" s="113"/>
      <c r="K165" s="114" t="str">
        <f t="shared" si="7"/>
        <v>TRUE</v>
      </c>
      <c r="L165" s="114" t="str">
        <f t="shared" si="8"/>
        <v>TRUE</v>
      </c>
      <c r="M165" s="114" t="str">
        <f t="shared" si="9"/>
        <v>TRUE</v>
      </c>
    </row>
    <row r="166" spans="1:13" x14ac:dyDescent="0.25">
      <c r="A166" t="str">
        <f>"BMI25_" &amp;'Data (BMI 25+)'!A165</f>
        <v>BMI25_Allpersons_period6_LA13_Base</v>
      </c>
      <c r="B166">
        <f>'Data (BMI 25+)'!B165</f>
        <v>1411</v>
      </c>
      <c r="G166" s="113" t="s">
        <v>171</v>
      </c>
      <c r="H166" s="114">
        <v>1325</v>
      </c>
      <c r="I166" s="113"/>
      <c r="J166" s="113"/>
      <c r="K166" s="114" t="str">
        <f t="shared" si="7"/>
        <v>TRUE</v>
      </c>
      <c r="L166" s="114" t="str">
        <f t="shared" si="8"/>
        <v>TRUE</v>
      </c>
      <c r="M166" s="114" t="str">
        <f t="shared" si="9"/>
        <v>TRUE</v>
      </c>
    </row>
    <row r="167" spans="1:13" x14ac:dyDescent="0.25">
      <c r="A167" t="str">
        <f>"BMI25_" &amp;'Data (BMI 25+)'!A166</f>
        <v>BMI25_Allpersons_period6_LA14_Base</v>
      </c>
      <c r="B167">
        <f>'Data (BMI 25+)'!B166</f>
        <v>1325</v>
      </c>
      <c r="G167" s="113" t="s">
        <v>172</v>
      </c>
      <c r="H167" s="114">
        <v>2316</v>
      </c>
      <c r="I167" s="113"/>
      <c r="J167" s="113"/>
      <c r="K167" s="114" t="str">
        <f t="shared" si="7"/>
        <v>TRUE</v>
      </c>
      <c r="L167" s="114" t="str">
        <f t="shared" si="8"/>
        <v>TRUE</v>
      </c>
      <c r="M167" s="114" t="str">
        <f t="shared" si="9"/>
        <v>TRUE</v>
      </c>
    </row>
    <row r="168" spans="1:13" x14ac:dyDescent="0.25">
      <c r="A168" t="str">
        <f>"BMI25_" &amp;'Data (BMI 25+)'!A167</f>
        <v>BMI25_Allpersons_period6_LA15_Base</v>
      </c>
      <c r="B168">
        <f>'Data (BMI 25+)'!B167</f>
        <v>2316</v>
      </c>
      <c r="G168" s="113" t="s">
        <v>173</v>
      </c>
      <c r="H168" s="114">
        <v>1720</v>
      </c>
      <c r="I168" s="113"/>
      <c r="J168" s="113"/>
      <c r="K168" s="114" t="str">
        <f t="shared" si="7"/>
        <v>TRUE</v>
      </c>
      <c r="L168" s="114" t="str">
        <f t="shared" si="8"/>
        <v>TRUE</v>
      </c>
      <c r="M168" s="114" t="str">
        <f t="shared" si="9"/>
        <v>TRUE</v>
      </c>
    </row>
    <row r="169" spans="1:13" x14ac:dyDescent="0.25">
      <c r="A169" t="str">
        <f>"BMI25_" &amp;'Data (BMI 25+)'!A168</f>
        <v>BMI25_Allpersons_period6_LA16_Base</v>
      </c>
      <c r="B169">
        <f>'Data (BMI 25+)'!B168</f>
        <v>1720</v>
      </c>
      <c r="G169" s="113" t="s">
        <v>174</v>
      </c>
      <c r="H169" s="114">
        <v>1353</v>
      </c>
      <c r="I169" s="113"/>
      <c r="J169" s="113"/>
      <c r="K169" s="114" t="str">
        <f t="shared" si="7"/>
        <v>TRUE</v>
      </c>
      <c r="L169" s="114" t="str">
        <f t="shared" si="8"/>
        <v>TRUE</v>
      </c>
      <c r="M169" s="114" t="str">
        <f t="shared" si="9"/>
        <v>TRUE</v>
      </c>
    </row>
    <row r="170" spans="1:13" x14ac:dyDescent="0.25">
      <c r="A170" t="str">
        <f>"BMI25_" &amp;'Data (BMI 25+)'!A169</f>
        <v>BMI25_Allpersons_period6_LA17_Base</v>
      </c>
      <c r="B170">
        <f>'Data (BMI 25+)'!B169</f>
        <v>1353</v>
      </c>
      <c r="G170" s="113" t="s">
        <v>175</v>
      </c>
      <c r="H170" s="114">
        <v>1444</v>
      </c>
      <c r="I170" s="113"/>
      <c r="J170" s="113"/>
      <c r="K170" s="114" t="str">
        <f t="shared" si="7"/>
        <v>TRUE</v>
      </c>
      <c r="L170" s="114" t="str">
        <f t="shared" si="8"/>
        <v>TRUE</v>
      </c>
      <c r="M170" s="114" t="str">
        <f t="shared" si="9"/>
        <v>TRUE</v>
      </c>
    </row>
    <row r="171" spans="1:13" x14ac:dyDescent="0.25">
      <c r="A171" t="str">
        <f>"BMI25_" &amp;'Data (BMI 25+)'!A170</f>
        <v>BMI25_Allpersons_period6_LA18_Base</v>
      </c>
      <c r="B171">
        <f>'Data (BMI 25+)'!B170</f>
        <v>1444</v>
      </c>
      <c r="G171" s="113" t="s">
        <v>176</v>
      </c>
      <c r="H171" s="114">
        <v>1278</v>
      </c>
      <c r="I171" s="113"/>
      <c r="J171" s="113"/>
      <c r="K171" s="114" t="str">
        <f t="shared" si="7"/>
        <v>TRUE</v>
      </c>
      <c r="L171" s="114" t="str">
        <f t="shared" si="8"/>
        <v>TRUE</v>
      </c>
      <c r="M171" s="114" t="str">
        <f t="shared" si="9"/>
        <v>TRUE</v>
      </c>
    </row>
    <row r="172" spans="1:13" x14ac:dyDescent="0.25">
      <c r="A172" t="str">
        <f>"BMI25_" &amp;'Data (BMI 25+)'!A171</f>
        <v>BMI25_Allpersons_period6_LA19_Base</v>
      </c>
      <c r="B172">
        <f>'Data (BMI 25+)'!B171</f>
        <v>1278</v>
      </c>
      <c r="G172" s="113" t="s">
        <v>177</v>
      </c>
      <c r="H172" s="114">
        <v>1377</v>
      </c>
      <c r="I172" s="113"/>
      <c r="J172" s="113"/>
      <c r="K172" s="114" t="str">
        <f t="shared" si="7"/>
        <v>TRUE</v>
      </c>
      <c r="L172" s="114" t="str">
        <f t="shared" si="8"/>
        <v>TRUE</v>
      </c>
      <c r="M172" s="114" t="str">
        <f t="shared" si="9"/>
        <v>TRUE</v>
      </c>
    </row>
    <row r="173" spans="1:13" x14ac:dyDescent="0.25">
      <c r="A173" t="str">
        <f>"BMI25_" &amp;'Data (BMI 25+)'!A172</f>
        <v>BMI25_Allpersons_period6_LA20_Base</v>
      </c>
      <c r="B173">
        <f>'Data (BMI 25+)'!B172</f>
        <v>1377</v>
      </c>
      <c r="G173" s="113" t="s">
        <v>178</v>
      </c>
      <c r="H173" s="114">
        <v>1349</v>
      </c>
      <c r="I173" s="113"/>
      <c r="J173" s="113"/>
      <c r="K173" s="114" t="str">
        <f t="shared" si="7"/>
        <v>TRUE</v>
      </c>
      <c r="L173" s="114" t="str">
        <f t="shared" si="8"/>
        <v>TRUE</v>
      </c>
      <c r="M173" s="114" t="str">
        <f t="shared" si="9"/>
        <v>TRUE</v>
      </c>
    </row>
    <row r="174" spans="1:13" x14ac:dyDescent="0.25">
      <c r="A174" t="str">
        <f>"BMI25_" &amp;'Data (BMI 25+)'!A173</f>
        <v>BMI25_Allpersons_period6_LA21_Base</v>
      </c>
      <c r="B174">
        <f>'Data (BMI 25+)'!B173</f>
        <v>1349</v>
      </c>
      <c r="G174" s="113" t="s">
        <v>179</v>
      </c>
      <c r="H174" s="114">
        <v>1350</v>
      </c>
      <c r="I174" s="113"/>
      <c r="J174" s="113"/>
      <c r="K174" s="114" t="str">
        <f t="shared" si="7"/>
        <v>TRUE</v>
      </c>
      <c r="L174" s="114" t="str">
        <f t="shared" si="8"/>
        <v>TRUE</v>
      </c>
      <c r="M174" s="114" t="str">
        <f t="shared" si="9"/>
        <v>TRUE</v>
      </c>
    </row>
    <row r="175" spans="1:13" x14ac:dyDescent="0.25">
      <c r="A175" t="str">
        <f>"BMI25_" &amp;'Data (BMI 25+)'!A174</f>
        <v>BMI25_Allpersons_period6_LA22_Base</v>
      </c>
      <c r="B175">
        <f>'Data (BMI 25+)'!B174</f>
        <v>1350</v>
      </c>
      <c r="G175" s="113" t="s">
        <v>180</v>
      </c>
      <c r="H175" s="113">
        <v>8321</v>
      </c>
      <c r="I175" s="113"/>
      <c r="J175" s="113"/>
      <c r="K175" s="114" t="str">
        <f t="shared" si="7"/>
        <v>TRUE</v>
      </c>
      <c r="L175" s="114" t="str">
        <f t="shared" si="8"/>
        <v>TRUE</v>
      </c>
      <c r="M175" s="114" t="str">
        <f t="shared" si="9"/>
        <v>TRUE</v>
      </c>
    </row>
    <row r="176" spans="1:13" x14ac:dyDescent="0.25">
      <c r="A176" t="str">
        <f>"BMI25_" &amp;'Data (BMI 25+)'!A175</f>
        <v>BMI25_Allpersons_period6_HB1_Base</v>
      </c>
      <c r="B176">
        <f>'Data (BMI 25+)'!B175</f>
        <v>8321</v>
      </c>
      <c r="G176" s="113" t="s">
        <v>181</v>
      </c>
      <c r="H176" s="113">
        <v>4170</v>
      </c>
      <c r="I176" s="113"/>
      <c r="J176" s="113"/>
      <c r="K176" s="114" t="str">
        <f t="shared" si="7"/>
        <v>TRUE</v>
      </c>
      <c r="L176" s="114" t="str">
        <f t="shared" si="8"/>
        <v>TRUE</v>
      </c>
      <c r="M176" s="114" t="str">
        <f t="shared" si="9"/>
        <v>TRUE</v>
      </c>
    </row>
    <row r="177" spans="1:13" x14ac:dyDescent="0.25">
      <c r="A177" t="str">
        <f>"BMI25_" &amp;'Data (BMI 25+)'!A176</f>
        <v>BMI25_Allpersons_period6_HB2_Base</v>
      </c>
      <c r="B177">
        <f>'Data (BMI 25+)'!B176</f>
        <v>4170</v>
      </c>
      <c r="G177" s="113" t="s">
        <v>182</v>
      </c>
      <c r="H177" s="113">
        <v>1291</v>
      </c>
      <c r="I177" s="113"/>
      <c r="J177" s="113"/>
      <c r="K177" s="114" t="str">
        <f t="shared" si="7"/>
        <v>TRUE</v>
      </c>
      <c r="L177" s="114" t="str">
        <f t="shared" si="8"/>
        <v>TRUE</v>
      </c>
      <c r="M177" s="114" t="str">
        <f t="shared" si="9"/>
        <v>TRUE</v>
      </c>
    </row>
    <row r="178" spans="1:13" x14ac:dyDescent="0.25">
      <c r="A178" t="str">
        <f>"BMI25_" &amp;'Data (BMI 25+)'!A177</f>
        <v>BMI25_Allpersons_period6_HB3_Base</v>
      </c>
      <c r="B178">
        <f>'Data (BMI 25+)'!B177</f>
        <v>1291</v>
      </c>
      <c r="G178" s="113" t="s">
        <v>183</v>
      </c>
      <c r="H178" s="113">
        <v>4722</v>
      </c>
      <c r="I178" s="113"/>
      <c r="J178" s="113"/>
      <c r="K178" s="114" t="str">
        <f t="shared" si="7"/>
        <v>TRUE</v>
      </c>
      <c r="L178" s="114" t="str">
        <f t="shared" si="8"/>
        <v>TRUE</v>
      </c>
      <c r="M178" s="114" t="str">
        <f t="shared" si="9"/>
        <v>TRUE</v>
      </c>
    </row>
    <row r="179" spans="1:13" x14ac:dyDescent="0.25">
      <c r="A179" t="str">
        <f>"BMI25_" &amp;'Data (BMI 25+)'!A178</f>
        <v>BMI25_Allpersons_period6_HB4_Base</v>
      </c>
      <c r="B179">
        <f>'Data (BMI 25+)'!B178</f>
        <v>4722</v>
      </c>
      <c r="G179" s="113" t="s">
        <v>184</v>
      </c>
      <c r="H179" s="114">
        <v>3073</v>
      </c>
      <c r="I179" s="113"/>
      <c r="J179" s="113"/>
      <c r="K179" s="114" t="str">
        <f t="shared" si="7"/>
        <v>TRUE</v>
      </c>
      <c r="L179" s="114" t="str">
        <f t="shared" si="8"/>
        <v>TRUE</v>
      </c>
      <c r="M179" s="114" t="str">
        <f t="shared" si="9"/>
        <v>TRUE</v>
      </c>
    </row>
    <row r="180" spans="1:13" x14ac:dyDescent="0.25">
      <c r="A180" t="str">
        <f>"BMI25_" &amp;'Data (BMI 25+)'!A179</f>
        <v>BMI25_Allpersons_period6_HB5_Base</v>
      </c>
      <c r="B180">
        <f>'Data (BMI 25+)'!B179</f>
        <v>3073</v>
      </c>
      <c r="G180" s="113" t="s">
        <v>185</v>
      </c>
      <c r="H180" s="114">
        <v>3641</v>
      </c>
      <c r="I180" s="113"/>
      <c r="J180" s="113"/>
      <c r="K180" s="114" t="str">
        <f t="shared" si="7"/>
        <v>TRUE</v>
      </c>
      <c r="L180" s="114" t="str">
        <f t="shared" si="8"/>
        <v>TRUE</v>
      </c>
      <c r="M180" s="114" t="str">
        <f t="shared" si="9"/>
        <v>TRUE</v>
      </c>
    </row>
    <row r="181" spans="1:13" x14ac:dyDescent="0.25">
      <c r="A181" t="str">
        <f>"BMI25_" &amp;'Data (BMI 25+)'!A180</f>
        <v>BMI25_Allpersons_period6_HB6_Base</v>
      </c>
      <c r="B181">
        <f>'Data (BMI 25+)'!B180</f>
        <v>3641</v>
      </c>
      <c r="G181" s="113" t="s">
        <v>186</v>
      </c>
      <c r="H181" s="113">
        <v>6798</v>
      </c>
      <c r="I181" s="113"/>
      <c r="J181" s="113"/>
      <c r="K181" s="114" t="str">
        <f t="shared" si="7"/>
        <v>TRUE</v>
      </c>
      <c r="L181" s="114" t="str">
        <f t="shared" si="8"/>
        <v>TRUE</v>
      </c>
      <c r="M181" s="114" t="str">
        <f t="shared" si="9"/>
        <v>TRUE</v>
      </c>
    </row>
    <row r="182" spans="1:13" x14ac:dyDescent="0.25">
      <c r="A182" t="str">
        <f>"BMI25_" &amp;'Data (BMI 25+)'!A181</f>
        <v>BMI25_Allpersons_period6_HB7_Base</v>
      </c>
      <c r="B182">
        <f>'Data (BMI 25+)'!B181</f>
        <v>6798</v>
      </c>
      <c r="G182" s="113" t="s">
        <v>187</v>
      </c>
      <c r="H182" s="113">
        <v>32016</v>
      </c>
      <c r="I182" s="113"/>
      <c r="J182" s="113"/>
      <c r="K182" s="114" t="str">
        <f t="shared" si="7"/>
        <v>TRUE</v>
      </c>
      <c r="L182" s="114" t="str">
        <f t="shared" si="8"/>
        <v>TRUE</v>
      </c>
      <c r="M182" s="114" t="str">
        <f t="shared" si="9"/>
        <v>TRUE</v>
      </c>
    </row>
    <row r="183" spans="1:13" x14ac:dyDescent="0.25">
      <c r="A183" t="str">
        <f>"BMI25_" &amp;'Data (BMI 25+)'!A182</f>
        <v>BMI25_Allpersons_period6_Wales_Base</v>
      </c>
      <c r="B183">
        <f>'Data (BMI 25+)'!B182</f>
        <v>32016</v>
      </c>
      <c r="G183" s="113" t="s">
        <v>188</v>
      </c>
      <c r="H183" s="114">
        <v>1237</v>
      </c>
      <c r="I183" s="113"/>
      <c r="J183" s="113"/>
      <c r="K183" s="114" t="str">
        <f t="shared" si="7"/>
        <v>TRUE</v>
      </c>
      <c r="L183" s="114" t="str">
        <f t="shared" si="8"/>
        <v>TRUE</v>
      </c>
      <c r="M183" s="114" t="str">
        <f t="shared" si="9"/>
        <v>TRUE</v>
      </c>
    </row>
    <row r="184" spans="1:13" x14ac:dyDescent="0.25">
      <c r="A184" t="str">
        <f>"BMI25_" &amp;'Data (BMI 25+)'!A183</f>
        <v>BMI25_Allpersons_period7_LA1_Base</v>
      </c>
      <c r="B184">
        <f>'Data (BMI 25+)'!B183</f>
        <v>1237</v>
      </c>
      <c r="G184" s="113" t="s">
        <v>189</v>
      </c>
      <c r="H184" s="114">
        <v>1329</v>
      </c>
      <c r="I184" s="113"/>
      <c r="J184" s="113"/>
      <c r="K184" s="114" t="str">
        <f t="shared" si="7"/>
        <v>TRUE</v>
      </c>
      <c r="L184" s="114" t="str">
        <f t="shared" si="8"/>
        <v>TRUE</v>
      </c>
      <c r="M184" s="114" t="str">
        <f t="shared" si="9"/>
        <v>TRUE</v>
      </c>
    </row>
    <row r="185" spans="1:13" x14ac:dyDescent="0.25">
      <c r="A185" t="str">
        <f>"BMI25_" &amp;'Data (BMI 25+)'!A184</f>
        <v>BMI25_Allpersons_period7_LA2_Base</v>
      </c>
      <c r="B185">
        <f>'Data (BMI 25+)'!B184</f>
        <v>1329</v>
      </c>
      <c r="G185" s="113" t="s">
        <v>190</v>
      </c>
      <c r="H185" s="114">
        <v>1416</v>
      </c>
      <c r="I185" s="113"/>
      <c r="J185" s="113"/>
      <c r="K185" s="114" t="str">
        <f t="shared" si="7"/>
        <v>TRUE</v>
      </c>
      <c r="L185" s="114" t="str">
        <f t="shared" si="8"/>
        <v>TRUE</v>
      </c>
      <c r="M185" s="114" t="str">
        <f t="shared" si="9"/>
        <v>TRUE</v>
      </c>
    </row>
    <row r="186" spans="1:13" x14ac:dyDescent="0.25">
      <c r="A186" t="str">
        <f>"BMI25_" &amp;'Data (BMI 25+)'!A185</f>
        <v>BMI25_Allpersons_period7_LA3_Base</v>
      </c>
      <c r="B186">
        <f>'Data (BMI 25+)'!B185</f>
        <v>1416</v>
      </c>
      <c r="G186" s="113" t="s">
        <v>191</v>
      </c>
      <c r="H186" s="114">
        <v>1425</v>
      </c>
      <c r="I186" s="113"/>
      <c r="J186" s="113"/>
      <c r="K186" s="114" t="str">
        <f t="shared" si="7"/>
        <v>TRUE</v>
      </c>
      <c r="L186" s="114" t="str">
        <f t="shared" si="8"/>
        <v>TRUE</v>
      </c>
      <c r="M186" s="114" t="str">
        <f t="shared" si="9"/>
        <v>TRUE</v>
      </c>
    </row>
    <row r="187" spans="1:13" x14ac:dyDescent="0.25">
      <c r="A187" t="str">
        <f>"BMI25_" &amp;'Data (BMI 25+)'!A186</f>
        <v>BMI25_Allpersons_period7_LA4_Base</v>
      </c>
      <c r="B187">
        <f>'Data (BMI 25+)'!B186</f>
        <v>1425</v>
      </c>
      <c r="G187" s="113" t="s">
        <v>192</v>
      </c>
      <c r="H187" s="114">
        <v>1441</v>
      </c>
      <c r="I187" s="113"/>
      <c r="J187" s="113"/>
      <c r="K187" s="114" t="str">
        <f t="shared" si="7"/>
        <v>TRUE</v>
      </c>
      <c r="L187" s="114" t="str">
        <f t="shared" si="8"/>
        <v>TRUE</v>
      </c>
      <c r="M187" s="114" t="str">
        <f t="shared" si="9"/>
        <v>TRUE</v>
      </c>
    </row>
    <row r="188" spans="1:13" x14ac:dyDescent="0.25">
      <c r="A188" t="str">
        <f>"BMI25_" &amp;'Data (BMI 25+)'!A187</f>
        <v>BMI25_Allpersons_period7_LA5_Base</v>
      </c>
      <c r="B188">
        <f>'Data (BMI 25+)'!B187</f>
        <v>1441</v>
      </c>
      <c r="G188" s="113" t="s">
        <v>193</v>
      </c>
      <c r="H188" s="114">
        <v>1444</v>
      </c>
      <c r="I188" s="113"/>
      <c r="J188" s="113"/>
      <c r="K188" s="114" t="str">
        <f t="shared" si="7"/>
        <v>TRUE</v>
      </c>
      <c r="L188" s="114" t="str">
        <f t="shared" si="8"/>
        <v>TRUE</v>
      </c>
      <c r="M188" s="114" t="str">
        <f t="shared" si="9"/>
        <v>TRUE</v>
      </c>
    </row>
    <row r="189" spans="1:13" x14ac:dyDescent="0.25">
      <c r="A189" t="str">
        <f>"BMI25_" &amp;'Data (BMI 25+)'!A188</f>
        <v>BMI25_Allpersons_period7_LA6_Base</v>
      </c>
      <c r="B189">
        <f>'Data (BMI 25+)'!B188</f>
        <v>1444</v>
      </c>
      <c r="G189" s="113" t="s">
        <v>194</v>
      </c>
      <c r="H189" s="114">
        <v>1343</v>
      </c>
      <c r="I189" s="113"/>
      <c r="J189" s="113"/>
      <c r="K189" s="114" t="str">
        <f t="shared" si="7"/>
        <v>TRUE</v>
      </c>
      <c r="L189" s="114" t="str">
        <f t="shared" si="8"/>
        <v>TRUE</v>
      </c>
      <c r="M189" s="114" t="str">
        <f t="shared" si="9"/>
        <v>TRUE</v>
      </c>
    </row>
    <row r="190" spans="1:13" x14ac:dyDescent="0.25">
      <c r="A190" t="str">
        <f>"BMI25_" &amp;'Data (BMI 25+)'!A189</f>
        <v>BMI25_Allpersons_period7_LA7_Base</v>
      </c>
      <c r="B190">
        <f>'Data (BMI 25+)'!B189</f>
        <v>1343</v>
      </c>
      <c r="G190" s="113" t="s">
        <v>195</v>
      </c>
      <c r="H190" s="114">
        <v>1393</v>
      </c>
      <c r="I190" s="113"/>
      <c r="J190" s="113"/>
      <c r="K190" s="114" t="str">
        <f t="shared" si="7"/>
        <v>TRUE</v>
      </c>
      <c r="L190" s="114" t="str">
        <f t="shared" si="8"/>
        <v>TRUE</v>
      </c>
      <c r="M190" s="114" t="str">
        <f t="shared" si="9"/>
        <v>TRUE</v>
      </c>
    </row>
    <row r="191" spans="1:13" x14ac:dyDescent="0.25">
      <c r="A191" t="str">
        <f>"BMI25_" &amp;'Data (BMI 25+)'!A190</f>
        <v>BMI25_Allpersons_period7_LA8_Base</v>
      </c>
      <c r="B191">
        <f>'Data (BMI 25+)'!B190</f>
        <v>1393</v>
      </c>
      <c r="G191" s="113" t="s">
        <v>196</v>
      </c>
      <c r="H191" s="114">
        <v>1388</v>
      </c>
      <c r="I191" s="113"/>
      <c r="J191" s="113"/>
      <c r="K191" s="114" t="str">
        <f t="shared" si="7"/>
        <v>TRUE</v>
      </c>
      <c r="L191" s="114" t="str">
        <f t="shared" si="8"/>
        <v>TRUE</v>
      </c>
      <c r="M191" s="114" t="str">
        <f t="shared" si="9"/>
        <v>TRUE</v>
      </c>
    </row>
    <row r="192" spans="1:13" x14ac:dyDescent="0.25">
      <c r="A192" t="str">
        <f>"BMI25_" &amp;'Data (BMI 25+)'!A191</f>
        <v>BMI25_Allpersons_period7_LA9_Base</v>
      </c>
      <c r="B192">
        <f>'Data (BMI 25+)'!B191</f>
        <v>1388</v>
      </c>
      <c r="G192" s="113" t="s">
        <v>197</v>
      </c>
      <c r="H192" s="114">
        <v>1446</v>
      </c>
      <c r="I192" s="113"/>
      <c r="J192" s="113"/>
      <c r="K192" s="114" t="str">
        <f t="shared" si="7"/>
        <v>TRUE</v>
      </c>
      <c r="L192" s="114" t="str">
        <f t="shared" si="8"/>
        <v>TRUE</v>
      </c>
      <c r="M192" s="114" t="str">
        <f t="shared" si="9"/>
        <v>TRUE</v>
      </c>
    </row>
    <row r="193" spans="1:13" x14ac:dyDescent="0.25">
      <c r="A193" t="str">
        <f>"BMI25_" &amp;'Data (BMI 25+)'!A192</f>
        <v>BMI25_Allpersons_period7_LA10_Base</v>
      </c>
      <c r="B193">
        <f>'Data (BMI 25+)'!B192</f>
        <v>1446</v>
      </c>
      <c r="G193" s="113" t="s">
        <v>198</v>
      </c>
      <c r="H193" s="114">
        <v>1803</v>
      </c>
      <c r="I193" s="113"/>
      <c r="J193" s="113"/>
      <c r="K193" s="114" t="str">
        <f t="shared" si="7"/>
        <v>TRUE</v>
      </c>
      <c r="L193" s="114" t="str">
        <f t="shared" si="8"/>
        <v>TRUE</v>
      </c>
      <c r="M193" s="114" t="str">
        <f t="shared" si="9"/>
        <v>TRUE</v>
      </c>
    </row>
    <row r="194" spans="1:13" x14ac:dyDescent="0.25">
      <c r="A194" t="str">
        <f>"BMI25_" &amp;'Data (BMI 25+)'!A193</f>
        <v>BMI25_Allpersons_period7_LA11_Base</v>
      </c>
      <c r="B194">
        <f>'Data (BMI 25+)'!B193</f>
        <v>1803</v>
      </c>
      <c r="G194" s="113" t="s">
        <v>199</v>
      </c>
      <c r="H194" s="114">
        <v>1433</v>
      </c>
      <c r="I194" s="113"/>
      <c r="J194" s="113"/>
      <c r="K194" s="114" t="str">
        <f t="shared" si="7"/>
        <v>TRUE</v>
      </c>
      <c r="L194" s="114" t="str">
        <f t="shared" si="8"/>
        <v>TRUE</v>
      </c>
      <c r="M194" s="114" t="str">
        <f t="shared" si="9"/>
        <v>TRUE</v>
      </c>
    </row>
    <row r="195" spans="1:13" x14ac:dyDescent="0.25">
      <c r="A195" t="str">
        <f>"BMI25_" &amp;'Data (BMI 25+)'!A194</f>
        <v>BMI25_Allpersons_period7_LA12_Base</v>
      </c>
      <c r="B195">
        <f>'Data (BMI 25+)'!B194</f>
        <v>1433</v>
      </c>
      <c r="G195" s="113" t="s">
        <v>200</v>
      </c>
      <c r="H195" s="114">
        <v>1407</v>
      </c>
      <c r="I195" s="113"/>
      <c r="J195" s="113"/>
      <c r="K195" s="114" t="str">
        <f t="shared" si="7"/>
        <v>TRUE</v>
      </c>
      <c r="L195" s="114" t="str">
        <f t="shared" si="8"/>
        <v>TRUE</v>
      </c>
      <c r="M195" s="114" t="str">
        <f t="shared" si="9"/>
        <v>TRUE</v>
      </c>
    </row>
    <row r="196" spans="1:13" x14ac:dyDescent="0.25">
      <c r="A196" t="str">
        <f>"BMI25_" &amp;'Data (BMI 25+)'!A195</f>
        <v>BMI25_Allpersons_period7_LA13_Base</v>
      </c>
      <c r="B196">
        <f>'Data (BMI 25+)'!B195</f>
        <v>1407</v>
      </c>
      <c r="G196" s="113" t="s">
        <v>201</v>
      </c>
      <c r="H196" s="114">
        <v>1330</v>
      </c>
      <c r="I196" s="113"/>
      <c r="J196" s="113"/>
      <c r="K196" s="114" t="str">
        <f t="shared" ref="K196:K259" si="10">IF(B197=H196,"TRUE","FALSE")</f>
        <v>TRUE</v>
      </c>
      <c r="L196" s="114" t="str">
        <f t="shared" ref="L196:L259" si="11">IF(C197=I196,"TRUE","FALSE")</f>
        <v>TRUE</v>
      </c>
      <c r="M196" s="114" t="str">
        <f t="shared" ref="M196:M259" si="12">IF(D197=J196,"TRUE","FALSE")</f>
        <v>TRUE</v>
      </c>
    </row>
    <row r="197" spans="1:13" x14ac:dyDescent="0.25">
      <c r="A197" t="str">
        <f>"BMI25_" &amp;'Data (BMI 25+)'!A196</f>
        <v>BMI25_Allpersons_period7_LA14_Base</v>
      </c>
      <c r="B197">
        <f>'Data (BMI 25+)'!B196</f>
        <v>1330</v>
      </c>
      <c r="G197" s="113" t="s">
        <v>202</v>
      </c>
      <c r="H197" s="114">
        <v>2197</v>
      </c>
      <c r="I197" s="113"/>
      <c r="J197" s="113"/>
      <c r="K197" s="114" t="str">
        <f t="shared" si="10"/>
        <v>TRUE</v>
      </c>
      <c r="L197" s="114" t="str">
        <f t="shared" si="11"/>
        <v>TRUE</v>
      </c>
      <c r="M197" s="114" t="str">
        <f t="shared" si="12"/>
        <v>TRUE</v>
      </c>
    </row>
    <row r="198" spans="1:13" x14ac:dyDescent="0.25">
      <c r="A198" t="str">
        <f>"BMI25_" &amp;'Data (BMI 25+)'!A197</f>
        <v>BMI25_Allpersons_period7_LA15_Base</v>
      </c>
      <c r="B198">
        <f>'Data (BMI 25+)'!B197</f>
        <v>2197</v>
      </c>
      <c r="G198" s="113" t="s">
        <v>203</v>
      </c>
      <c r="H198" s="114">
        <v>1727</v>
      </c>
      <c r="I198" s="113"/>
      <c r="J198" s="113"/>
      <c r="K198" s="114" t="str">
        <f t="shared" si="10"/>
        <v>TRUE</v>
      </c>
      <c r="L198" s="114" t="str">
        <f t="shared" si="11"/>
        <v>TRUE</v>
      </c>
      <c r="M198" s="114" t="str">
        <f t="shared" si="12"/>
        <v>TRUE</v>
      </c>
    </row>
    <row r="199" spans="1:13" x14ac:dyDescent="0.25">
      <c r="A199" t="str">
        <f>"BMI25_" &amp;'Data (BMI 25+)'!A198</f>
        <v>BMI25_Allpersons_period7_LA16_Base</v>
      </c>
      <c r="B199">
        <f>'Data (BMI 25+)'!B198</f>
        <v>1727</v>
      </c>
      <c r="G199" s="113" t="s">
        <v>204</v>
      </c>
      <c r="H199" s="114">
        <v>1368</v>
      </c>
      <c r="I199" s="113"/>
      <c r="J199" s="113"/>
      <c r="K199" s="114" t="str">
        <f t="shared" si="10"/>
        <v>TRUE</v>
      </c>
      <c r="L199" s="114" t="str">
        <f t="shared" si="11"/>
        <v>TRUE</v>
      </c>
      <c r="M199" s="114" t="str">
        <f t="shared" si="12"/>
        <v>TRUE</v>
      </c>
    </row>
    <row r="200" spans="1:13" x14ac:dyDescent="0.25">
      <c r="A200" t="str">
        <f>"BMI25_" &amp;'Data (BMI 25+)'!A199</f>
        <v>BMI25_Allpersons_period7_LA17_Base</v>
      </c>
      <c r="B200">
        <f>'Data (BMI 25+)'!B199</f>
        <v>1368</v>
      </c>
      <c r="G200" s="113" t="s">
        <v>205</v>
      </c>
      <c r="H200" s="114">
        <v>1472</v>
      </c>
      <c r="I200" s="113"/>
      <c r="J200" s="113"/>
      <c r="K200" s="114" t="str">
        <f t="shared" si="10"/>
        <v>TRUE</v>
      </c>
      <c r="L200" s="114" t="str">
        <f t="shared" si="11"/>
        <v>TRUE</v>
      </c>
      <c r="M200" s="114" t="str">
        <f t="shared" si="12"/>
        <v>TRUE</v>
      </c>
    </row>
    <row r="201" spans="1:13" x14ac:dyDescent="0.25">
      <c r="A201" t="str">
        <f>"BMI25_" &amp;'Data (BMI 25+)'!A200</f>
        <v>BMI25_Allpersons_period7_LA18_Base</v>
      </c>
      <c r="B201">
        <f>'Data (BMI 25+)'!B200</f>
        <v>1472</v>
      </c>
      <c r="G201" s="113" t="s">
        <v>206</v>
      </c>
      <c r="H201" s="114">
        <v>1297</v>
      </c>
      <c r="I201" s="113"/>
      <c r="J201" s="113"/>
      <c r="K201" s="114" t="str">
        <f t="shared" si="10"/>
        <v>TRUE</v>
      </c>
      <c r="L201" s="114" t="str">
        <f t="shared" si="11"/>
        <v>TRUE</v>
      </c>
      <c r="M201" s="114" t="str">
        <f t="shared" si="12"/>
        <v>TRUE</v>
      </c>
    </row>
    <row r="202" spans="1:13" x14ac:dyDescent="0.25">
      <c r="A202" t="str">
        <f>"BMI25_" &amp;'Data (BMI 25+)'!A201</f>
        <v>BMI25_Allpersons_period7_LA19_Base</v>
      </c>
      <c r="B202">
        <f>'Data (BMI 25+)'!B201</f>
        <v>1297</v>
      </c>
      <c r="G202" s="113" t="s">
        <v>207</v>
      </c>
      <c r="H202" s="114">
        <v>1380</v>
      </c>
      <c r="I202" s="113"/>
      <c r="J202" s="113"/>
      <c r="K202" s="114" t="str">
        <f t="shared" si="10"/>
        <v>TRUE</v>
      </c>
      <c r="L202" s="114" t="str">
        <f t="shared" si="11"/>
        <v>TRUE</v>
      </c>
      <c r="M202" s="114" t="str">
        <f t="shared" si="12"/>
        <v>TRUE</v>
      </c>
    </row>
    <row r="203" spans="1:13" x14ac:dyDescent="0.25">
      <c r="A203" t="str">
        <f>"BMI25_" &amp;'Data (BMI 25+)'!A202</f>
        <v>BMI25_Allpersons_period7_LA20_Base</v>
      </c>
      <c r="B203">
        <f>'Data (BMI 25+)'!B202</f>
        <v>1380</v>
      </c>
      <c r="G203" s="113" t="s">
        <v>208</v>
      </c>
      <c r="H203" s="114">
        <v>1420</v>
      </c>
      <c r="I203" s="113"/>
      <c r="J203" s="113"/>
      <c r="K203" s="114" t="str">
        <f t="shared" si="10"/>
        <v>TRUE</v>
      </c>
      <c r="L203" s="114" t="str">
        <f t="shared" si="11"/>
        <v>TRUE</v>
      </c>
      <c r="M203" s="114" t="str">
        <f t="shared" si="12"/>
        <v>TRUE</v>
      </c>
    </row>
    <row r="204" spans="1:13" x14ac:dyDescent="0.25">
      <c r="A204" t="str">
        <f>"BMI25_" &amp;'Data (BMI 25+)'!A203</f>
        <v>BMI25_Allpersons_period7_LA21_Base</v>
      </c>
      <c r="B204">
        <f>'Data (BMI 25+)'!B203</f>
        <v>1420</v>
      </c>
      <c r="G204" s="113" t="s">
        <v>209</v>
      </c>
      <c r="H204" s="114">
        <v>1361</v>
      </c>
      <c r="I204" s="113"/>
      <c r="J204" s="113"/>
      <c r="K204" s="114" t="str">
        <f t="shared" si="10"/>
        <v>TRUE</v>
      </c>
      <c r="L204" s="114" t="str">
        <f t="shared" si="11"/>
        <v>TRUE</v>
      </c>
      <c r="M204" s="114" t="str">
        <f t="shared" si="12"/>
        <v>TRUE</v>
      </c>
    </row>
    <row r="205" spans="1:13" x14ac:dyDescent="0.25">
      <c r="A205" t="str">
        <f>"BMI25_" &amp;'Data (BMI 25+)'!A204</f>
        <v>BMI25_Allpersons_period7_LA22_Base</v>
      </c>
      <c r="B205">
        <f>'Data (BMI 25+)'!B204</f>
        <v>1361</v>
      </c>
      <c r="G205" s="113" t="s">
        <v>210</v>
      </c>
      <c r="H205" s="113">
        <v>8292</v>
      </c>
      <c r="I205" s="113"/>
      <c r="J205" s="113"/>
      <c r="K205" s="114" t="str">
        <f t="shared" si="10"/>
        <v>TRUE</v>
      </c>
      <c r="L205" s="114" t="str">
        <f t="shared" si="11"/>
        <v>TRUE</v>
      </c>
      <c r="M205" s="114" t="str">
        <f t="shared" si="12"/>
        <v>TRUE</v>
      </c>
    </row>
    <row r="206" spans="1:13" x14ac:dyDescent="0.25">
      <c r="A206" t="str">
        <f>"BMI25_" &amp;'Data (BMI 25+)'!A205</f>
        <v>BMI25_Allpersons_period7_HB1_Base</v>
      </c>
      <c r="B206">
        <f>'Data (BMI 25+)'!B205</f>
        <v>8292</v>
      </c>
      <c r="G206" s="113" t="s">
        <v>211</v>
      </c>
      <c r="H206" s="113">
        <v>4227</v>
      </c>
      <c r="I206" s="113"/>
      <c r="J206" s="113"/>
      <c r="K206" s="114" t="str">
        <f t="shared" si="10"/>
        <v>TRUE</v>
      </c>
      <c r="L206" s="114" t="str">
        <f t="shared" si="11"/>
        <v>TRUE</v>
      </c>
      <c r="M206" s="114" t="str">
        <f t="shared" si="12"/>
        <v>TRUE</v>
      </c>
    </row>
    <row r="207" spans="1:13" x14ac:dyDescent="0.25">
      <c r="A207" t="str">
        <f>"BMI25_" &amp;'Data (BMI 25+)'!A206</f>
        <v>BMI25_Allpersons_period7_HB2_Base</v>
      </c>
      <c r="B207">
        <f>'Data (BMI 25+)'!B206</f>
        <v>4227</v>
      </c>
      <c r="G207" s="113" t="s">
        <v>212</v>
      </c>
      <c r="H207" s="113">
        <v>1343</v>
      </c>
      <c r="I207" s="113"/>
      <c r="J207" s="113"/>
      <c r="K207" s="114" t="str">
        <f t="shared" si="10"/>
        <v>TRUE</v>
      </c>
      <c r="L207" s="114" t="str">
        <f t="shared" si="11"/>
        <v>TRUE</v>
      </c>
      <c r="M207" s="114" t="str">
        <f t="shared" si="12"/>
        <v>TRUE</v>
      </c>
    </row>
    <row r="208" spans="1:13" x14ac:dyDescent="0.25">
      <c r="A208" t="str">
        <f>"BMI25_" &amp;'Data (BMI 25+)'!A207</f>
        <v>BMI25_Allpersons_period7_HB3_Base</v>
      </c>
      <c r="B208">
        <f>'Data (BMI 25+)'!B207</f>
        <v>1343</v>
      </c>
      <c r="G208" s="113" t="s">
        <v>213</v>
      </c>
      <c r="H208" s="113">
        <v>4643</v>
      </c>
      <c r="I208" s="113"/>
      <c r="J208" s="113"/>
      <c r="K208" s="114" t="str">
        <f t="shared" si="10"/>
        <v>TRUE</v>
      </c>
      <c r="L208" s="114" t="str">
        <f t="shared" si="11"/>
        <v>TRUE</v>
      </c>
      <c r="M208" s="114" t="str">
        <f t="shared" si="12"/>
        <v>TRUE</v>
      </c>
    </row>
    <row r="209" spans="1:13" x14ac:dyDescent="0.25">
      <c r="A209" t="str">
        <f>"BMI25_" &amp;'Data (BMI 25+)'!A208</f>
        <v>BMI25_Allpersons_period7_HB4_Base</v>
      </c>
      <c r="B209">
        <f>'Data (BMI 25+)'!B208</f>
        <v>4643</v>
      </c>
      <c r="G209" s="113" t="s">
        <v>214</v>
      </c>
      <c r="H209" s="114">
        <v>3095</v>
      </c>
      <c r="I209" s="113"/>
      <c r="J209" s="113"/>
      <c r="K209" s="114" t="str">
        <f t="shared" si="10"/>
        <v>TRUE</v>
      </c>
      <c r="L209" s="114" t="str">
        <f t="shared" si="11"/>
        <v>TRUE</v>
      </c>
      <c r="M209" s="114" t="str">
        <f t="shared" si="12"/>
        <v>TRUE</v>
      </c>
    </row>
    <row r="210" spans="1:13" x14ac:dyDescent="0.25">
      <c r="A210" t="str">
        <f>"BMI25_" &amp;'Data (BMI 25+)'!A209</f>
        <v>BMI25_Allpersons_period7_HB5_Base</v>
      </c>
      <c r="B210">
        <f>'Data (BMI 25+)'!B209</f>
        <v>3095</v>
      </c>
      <c r="G210" s="113" t="s">
        <v>215</v>
      </c>
      <c r="H210" s="114">
        <v>3527</v>
      </c>
      <c r="I210" s="113"/>
      <c r="J210" s="113"/>
      <c r="K210" s="114" t="str">
        <f t="shared" si="10"/>
        <v>TRUE</v>
      </c>
      <c r="L210" s="114" t="str">
        <f t="shared" si="11"/>
        <v>TRUE</v>
      </c>
      <c r="M210" s="114" t="str">
        <f t="shared" si="12"/>
        <v>TRUE</v>
      </c>
    </row>
    <row r="211" spans="1:13" x14ac:dyDescent="0.25">
      <c r="A211" t="str">
        <f>"BMI25_" &amp;'Data (BMI 25+)'!A210</f>
        <v>BMI25_Allpersons_period7_HB6_Base</v>
      </c>
      <c r="B211">
        <f>'Data (BMI 25+)'!B210</f>
        <v>3527</v>
      </c>
      <c r="G211" s="113" t="s">
        <v>216</v>
      </c>
      <c r="H211" s="113">
        <v>6930</v>
      </c>
      <c r="I211" s="113"/>
      <c r="J211" s="113"/>
      <c r="K211" s="114" t="str">
        <f t="shared" si="10"/>
        <v>TRUE</v>
      </c>
      <c r="L211" s="114" t="str">
        <f t="shared" si="11"/>
        <v>TRUE</v>
      </c>
      <c r="M211" s="114" t="str">
        <f t="shared" si="12"/>
        <v>TRUE</v>
      </c>
    </row>
    <row r="212" spans="1:13" x14ac:dyDescent="0.25">
      <c r="A212" t="str">
        <f>"BMI25_" &amp;'Data (BMI 25+)'!A211</f>
        <v>BMI25_Allpersons_period7_HB7_Base</v>
      </c>
      <c r="B212">
        <f>'Data (BMI 25+)'!B211</f>
        <v>6930</v>
      </c>
      <c r="G212" s="113" t="s">
        <v>217</v>
      </c>
      <c r="H212" s="113">
        <v>32057</v>
      </c>
      <c r="I212" s="113"/>
      <c r="J212" s="113"/>
      <c r="K212" s="114" t="str">
        <f t="shared" si="10"/>
        <v>TRUE</v>
      </c>
      <c r="L212" s="114" t="str">
        <f t="shared" si="11"/>
        <v>TRUE</v>
      </c>
      <c r="M212" s="114" t="str">
        <f t="shared" si="12"/>
        <v>TRUE</v>
      </c>
    </row>
    <row r="213" spans="1:13" x14ac:dyDescent="0.25">
      <c r="A213" t="str">
        <f>"BMI25_" &amp;'Data (BMI 25+)'!A212</f>
        <v>BMI25_Allpersons_period7_Wales_Base</v>
      </c>
      <c r="B213">
        <f>'Data (BMI 25+)'!B212</f>
        <v>32057</v>
      </c>
      <c r="G213" s="113" t="s">
        <v>218</v>
      </c>
      <c r="H213" s="114">
        <v>1313</v>
      </c>
      <c r="I213" s="113"/>
      <c r="J213" s="113"/>
      <c r="K213" s="114" t="str">
        <f t="shared" si="10"/>
        <v>TRUE</v>
      </c>
      <c r="L213" s="114" t="str">
        <f t="shared" si="11"/>
        <v>TRUE</v>
      </c>
      <c r="M213" s="114" t="str">
        <f t="shared" si="12"/>
        <v>TRUE</v>
      </c>
    </row>
    <row r="214" spans="1:13" x14ac:dyDescent="0.25">
      <c r="A214" t="str">
        <f>"BMI25_" &amp;'Data (BMI 25+)'!A213</f>
        <v>BMI25_Allpersons_period8_LA1_Base</v>
      </c>
      <c r="B214">
        <f>'Data (BMI 25+)'!B213</f>
        <v>1313</v>
      </c>
      <c r="G214" s="113" t="s">
        <v>219</v>
      </c>
      <c r="H214" s="114">
        <v>1350</v>
      </c>
      <c r="I214" s="113"/>
      <c r="J214" s="113"/>
      <c r="K214" s="114" t="str">
        <f t="shared" si="10"/>
        <v>TRUE</v>
      </c>
      <c r="L214" s="114" t="str">
        <f t="shared" si="11"/>
        <v>TRUE</v>
      </c>
      <c r="M214" s="114" t="str">
        <f t="shared" si="12"/>
        <v>TRUE</v>
      </c>
    </row>
    <row r="215" spans="1:13" x14ac:dyDescent="0.25">
      <c r="A215" t="str">
        <f>"BMI25_" &amp;'Data (BMI 25+)'!A214</f>
        <v>BMI25_Allpersons_period8_LA2_Base</v>
      </c>
      <c r="B215">
        <f>'Data (BMI 25+)'!B214</f>
        <v>1350</v>
      </c>
      <c r="G215" s="113" t="s">
        <v>220</v>
      </c>
      <c r="H215" s="114">
        <v>1427</v>
      </c>
      <c r="I215" s="113"/>
      <c r="J215" s="113"/>
      <c r="K215" s="114" t="str">
        <f t="shared" si="10"/>
        <v>TRUE</v>
      </c>
      <c r="L215" s="114" t="str">
        <f t="shared" si="11"/>
        <v>TRUE</v>
      </c>
      <c r="M215" s="114" t="str">
        <f t="shared" si="12"/>
        <v>TRUE</v>
      </c>
    </row>
    <row r="216" spans="1:13" x14ac:dyDescent="0.25">
      <c r="A216" t="str">
        <f>"BMI25_" &amp;'Data (BMI 25+)'!A215</f>
        <v>BMI25_Allpersons_period8_LA3_Base</v>
      </c>
      <c r="B216">
        <f>'Data (BMI 25+)'!B215</f>
        <v>1427</v>
      </c>
      <c r="G216" s="113" t="s">
        <v>221</v>
      </c>
      <c r="H216" s="114">
        <v>1347</v>
      </c>
      <c r="I216" s="113"/>
      <c r="J216" s="113"/>
      <c r="K216" s="114" t="str">
        <f t="shared" si="10"/>
        <v>TRUE</v>
      </c>
      <c r="L216" s="114" t="str">
        <f t="shared" si="11"/>
        <v>TRUE</v>
      </c>
      <c r="M216" s="114" t="str">
        <f t="shared" si="12"/>
        <v>TRUE</v>
      </c>
    </row>
    <row r="217" spans="1:13" x14ac:dyDescent="0.25">
      <c r="A217" t="str">
        <f>"BMI25_" &amp;'Data (BMI 25+)'!A216</f>
        <v>BMI25_Allpersons_period8_LA4_Base</v>
      </c>
      <c r="B217">
        <f>'Data (BMI 25+)'!B216</f>
        <v>1347</v>
      </c>
      <c r="G217" s="113" t="s">
        <v>222</v>
      </c>
      <c r="H217" s="114">
        <v>1389</v>
      </c>
      <c r="I217" s="113"/>
      <c r="J217" s="113"/>
      <c r="K217" s="114" t="str">
        <f t="shared" si="10"/>
        <v>TRUE</v>
      </c>
      <c r="L217" s="114" t="str">
        <f t="shared" si="11"/>
        <v>TRUE</v>
      </c>
      <c r="M217" s="114" t="str">
        <f t="shared" si="12"/>
        <v>TRUE</v>
      </c>
    </row>
    <row r="218" spans="1:13" x14ac:dyDescent="0.25">
      <c r="A218" t="str">
        <f>"BMI25_" &amp;'Data (BMI 25+)'!A217</f>
        <v>BMI25_Allpersons_period8_LA5_Base</v>
      </c>
      <c r="B218">
        <f>'Data (BMI 25+)'!B217</f>
        <v>1389</v>
      </c>
      <c r="G218" s="113" t="s">
        <v>223</v>
      </c>
      <c r="H218" s="114">
        <v>1437</v>
      </c>
      <c r="I218" s="113"/>
      <c r="J218" s="113"/>
      <c r="K218" s="114" t="str">
        <f t="shared" si="10"/>
        <v>TRUE</v>
      </c>
      <c r="L218" s="114" t="str">
        <f t="shared" si="11"/>
        <v>TRUE</v>
      </c>
      <c r="M218" s="114" t="str">
        <f t="shared" si="12"/>
        <v>TRUE</v>
      </c>
    </row>
    <row r="219" spans="1:13" x14ac:dyDescent="0.25">
      <c r="A219" t="str">
        <f>"BMI25_" &amp;'Data (BMI 25+)'!A218</f>
        <v>BMI25_Allpersons_period8_LA6_Base</v>
      </c>
      <c r="B219">
        <f>'Data (BMI 25+)'!B218</f>
        <v>1437</v>
      </c>
      <c r="G219" s="113" t="s">
        <v>224</v>
      </c>
      <c r="H219" s="114">
        <v>1391</v>
      </c>
      <c r="I219" s="113"/>
      <c r="J219" s="113"/>
      <c r="K219" s="114" t="str">
        <f t="shared" si="10"/>
        <v>TRUE</v>
      </c>
      <c r="L219" s="114" t="str">
        <f t="shared" si="11"/>
        <v>TRUE</v>
      </c>
      <c r="M219" s="114" t="str">
        <f t="shared" si="12"/>
        <v>TRUE</v>
      </c>
    </row>
    <row r="220" spans="1:13" x14ac:dyDescent="0.25">
      <c r="A220" t="str">
        <f>"BMI25_" &amp;'Data (BMI 25+)'!A219</f>
        <v>BMI25_Allpersons_period8_LA7_Base</v>
      </c>
      <c r="B220">
        <f>'Data (BMI 25+)'!B219</f>
        <v>1391</v>
      </c>
      <c r="G220" s="113" t="s">
        <v>225</v>
      </c>
      <c r="H220" s="114">
        <v>1359</v>
      </c>
      <c r="I220" s="113"/>
      <c r="J220" s="113"/>
      <c r="K220" s="114" t="str">
        <f t="shared" si="10"/>
        <v>TRUE</v>
      </c>
      <c r="L220" s="114" t="str">
        <f t="shared" si="11"/>
        <v>TRUE</v>
      </c>
      <c r="M220" s="114" t="str">
        <f t="shared" si="12"/>
        <v>TRUE</v>
      </c>
    </row>
    <row r="221" spans="1:13" x14ac:dyDescent="0.25">
      <c r="A221" t="str">
        <f>"BMI25_" &amp;'Data (BMI 25+)'!A220</f>
        <v>BMI25_Allpersons_period8_LA8_Base</v>
      </c>
      <c r="B221">
        <f>'Data (BMI 25+)'!B220</f>
        <v>1359</v>
      </c>
      <c r="G221" s="113" t="s">
        <v>226</v>
      </c>
      <c r="H221" s="114">
        <v>1321</v>
      </c>
      <c r="I221" s="113"/>
      <c r="J221" s="113"/>
      <c r="K221" s="114" t="str">
        <f t="shared" si="10"/>
        <v>TRUE</v>
      </c>
      <c r="L221" s="114" t="str">
        <f t="shared" si="11"/>
        <v>TRUE</v>
      </c>
      <c r="M221" s="114" t="str">
        <f t="shared" si="12"/>
        <v>TRUE</v>
      </c>
    </row>
    <row r="222" spans="1:13" x14ac:dyDescent="0.25">
      <c r="A222" t="str">
        <f>"BMI25_" &amp;'Data (BMI 25+)'!A221</f>
        <v>BMI25_Allpersons_period8_LA9_Base</v>
      </c>
      <c r="B222">
        <f>'Data (BMI 25+)'!B221</f>
        <v>1321</v>
      </c>
      <c r="G222" s="113" t="s">
        <v>227</v>
      </c>
      <c r="H222" s="114">
        <v>1414</v>
      </c>
      <c r="I222" s="113"/>
      <c r="J222" s="113"/>
      <c r="K222" s="114" t="str">
        <f t="shared" si="10"/>
        <v>TRUE</v>
      </c>
      <c r="L222" s="114" t="str">
        <f t="shared" si="11"/>
        <v>TRUE</v>
      </c>
      <c r="M222" s="114" t="str">
        <f t="shared" si="12"/>
        <v>TRUE</v>
      </c>
    </row>
    <row r="223" spans="1:13" x14ac:dyDescent="0.25">
      <c r="A223" t="str">
        <f>"BMI25_" &amp;'Data (BMI 25+)'!A222</f>
        <v>BMI25_Allpersons_period8_LA10_Base</v>
      </c>
      <c r="B223">
        <f>'Data (BMI 25+)'!B222</f>
        <v>1414</v>
      </c>
      <c r="G223" s="113" t="s">
        <v>228</v>
      </c>
      <c r="H223" s="114">
        <v>1731</v>
      </c>
      <c r="I223" s="113"/>
      <c r="J223" s="113"/>
      <c r="K223" s="114" t="str">
        <f t="shared" si="10"/>
        <v>TRUE</v>
      </c>
      <c r="L223" s="114" t="str">
        <f t="shared" si="11"/>
        <v>TRUE</v>
      </c>
      <c r="M223" s="114" t="str">
        <f t="shared" si="12"/>
        <v>TRUE</v>
      </c>
    </row>
    <row r="224" spans="1:13" x14ac:dyDescent="0.25">
      <c r="A224" t="str">
        <f>"BMI25_" &amp;'Data (BMI 25+)'!A223</f>
        <v>BMI25_Allpersons_period8_LA11_Base</v>
      </c>
      <c r="B224">
        <f>'Data (BMI 25+)'!B223</f>
        <v>1731</v>
      </c>
      <c r="G224" s="113" t="s">
        <v>229</v>
      </c>
      <c r="H224" s="114">
        <v>1389</v>
      </c>
      <c r="I224" s="113"/>
      <c r="J224" s="113"/>
      <c r="K224" s="114" t="str">
        <f t="shared" si="10"/>
        <v>TRUE</v>
      </c>
      <c r="L224" s="114" t="str">
        <f t="shared" si="11"/>
        <v>TRUE</v>
      </c>
      <c r="M224" s="114" t="str">
        <f t="shared" si="12"/>
        <v>TRUE</v>
      </c>
    </row>
    <row r="225" spans="1:13" x14ac:dyDescent="0.25">
      <c r="A225" t="str">
        <f>"BMI25_" &amp;'Data (BMI 25+)'!A224</f>
        <v>BMI25_Allpersons_period8_LA12_Base</v>
      </c>
      <c r="B225">
        <f>'Data (BMI 25+)'!B224</f>
        <v>1389</v>
      </c>
      <c r="G225" s="113" t="s">
        <v>230</v>
      </c>
      <c r="H225" s="114">
        <v>1367</v>
      </c>
      <c r="I225" s="113"/>
      <c r="J225" s="113"/>
      <c r="K225" s="114" t="str">
        <f t="shared" si="10"/>
        <v>TRUE</v>
      </c>
      <c r="L225" s="114" t="str">
        <f t="shared" si="11"/>
        <v>TRUE</v>
      </c>
      <c r="M225" s="114" t="str">
        <f t="shared" si="12"/>
        <v>TRUE</v>
      </c>
    </row>
    <row r="226" spans="1:13" x14ac:dyDescent="0.25">
      <c r="A226" t="str">
        <f>"BMI25_" &amp;'Data (BMI 25+)'!A225</f>
        <v>BMI25_Allpersons_period8_LA13_Base</v>
      </c>
      <c r="B226">
        <f>'Data (BMI 25+)'!B225</f>
        <v>1367</v>
      </c>
      <c r="G226" s="113" t="s">
        <v>231</v>
      </c>
      <c r="H226" s="114">
        <v>1317</v>
      </c>
      <c r="I226" s="113"/>
      <c r="J226" s="113"/>
      <c r="K226" s="114" t="str">
        <f t="shared" si="10"/>
        <v>TRUE</v>
      </c>
      <c r="L226" s="114" t="str">
        <f t="shared" si="11"/>
        <v>TRUE</v>
      </c>
      <c r="M226" s="114" t="str">
        <f t="shared" si="12"/>
        <v>TRUE</v>
      </c>
    </row>
    <row r="227" spans="1:13" x14ac:dyDescent="0.25">
      <c r="A227" t="str">
        <f>"BMI25_" &amp;'Data (BMI 25+)'!A226</f>
        <v>BMI25_Allpersons_period8_LA14_Base</v>
      </c>
      <c r="B227">
        <f>'Data (BMI 25+)'!B226</f>
        <v>1317</v>
      </c>
      <c r="G227" s="113" t="s">
        <v>232</v>
      </c>
      <c r="H227" s="114">
        <v>2136</v>
      </c>
      <c r="I227" s="113"/>
      <c r="J227" s="113"/>
      <c r="K227" s="114" t="str">
        <f t="shared" si="10"/>
        <v>TRUE</v>
      </c>
      <c r="L227" s="114" t="str">
        <f t="shared" si="11"/>
        <v>TRUE</v>
      </c>
      <c r="M227" s="114" t="str">
        <f t="shared" si="12"/>
        <v>TRUE</v>
      </c>
    </row>
    <row r="228" spans="1:13" x14ac:dyDescent="0.25">
      <c r="A228" t="str">
        <f>"BMI25_" &amp;'Data (BMI 25+)'!A227</f>
        <v>BMI25_Allpersons_period8_LA15_Base</v>
      </c>
      <c r="B228">
        <f>'Data (BMI 25+)'!B227</f>
        <v>2136</v>
      </c>
      <c r="G228" s="113" t="s">
        <v>233</v>
      </c>
      <c r="H228" s="114">
        <v>1807</v>
      </c>
      <c r="I228" s="113"/>
      <c r="J228" s="113"/>
      <c r="K228" s="114" t="str">
        <f t="shared" si="10"/>
        <v>TRUE</v>
      </c>
      <c r="L228" s="114" t="str">
        <f t="shared" si="11"/>
        <v>TRUE</v>
      </c>
      <c r="M228" s="114" t="str">
        <f t="shared" si="12"/>
        <v>TRUE</v>
      </c>
    </row>
    <row r="229" spans="1:13" x14ac:dyDescent="0.25">
      <c r="A229" t="str">
        <f>"BMI25_" &amp;'Data (BMI 25+)'!A228</f>
        <v>BMI25_Allpersons_period8_LA16_Base</v>
      </c>
      <c r="B229">
        <f>'Data (BMI 25+)'!B228</f>
        <v>1807</v>
      </c>
      <c r="G229" s="113" t="s">
        <v>234</v>
      </c>
      <c r="H229" s="114">
        <v>1330</v>
      </c>
      <c r="I229" s="113"/>
      <c r="J229" s="113"/>
      <c r="K229" s="114" t="str">
        <f t="shared" si="10"/>
        <v>TRUE</v>
      </c>
      <c r="L229" s="114" t="str">
        <f t="shared" si="11"/>
        <v>TRUE</v>
      </c>
      <c r="M229" s="114" t="str">
        <f t="shared" si="12"/>
        <v>TRUE</v>
      </c>
    </row>
    <row r="230" spans="1:13" x14ac:dyDescent="0.25">
      <c r="A230" t="str">
        <f>"BMI25_" &amp;'Data (BMI 25+)'!A229</f>
        <v>BMI25_Allpersons_period8_LA17_Base</v>
      </c>
      <c r="B230">
        <f>'Data (BMI 25+)'!B229</f>
        <v>1330</v>
      </c>
      <c r="G230" s="113" t="s">
        <v>235</v>
      </c>
      <c r="H230" s="114">
        <v>1580</v>
      </c>
      <c r="I230" s="113"/>
      <c r="J230" s="113"/>
      <c r="K230" s="114" t="str">
        <f t="shared" si="10"/>
        <v>TRUE</v>
      </c>
      <c r="L230" s="114" t="str">
        <f t="shared" si="11"/>
        <v>TRUE</v>
      </c>
      <c r="M230" s="114" t="str">
        <f t="shared" si="12"/>
        <v>TRUE</v>
      </c>
    </row>
    <row r="231" spans="1:13" x14ac:dyDescent="0.25">
      <c r="A231" t="str">
        <f>"BMI25_" &amp;'Data (BMI 25+)'!A230</f>
        <v>BMI25_Allpersons_period8_LA18_Base</v>
      </c>
      <c r="B231">
        <f>'Data (BMI 25+)'!B230</f>
        <v>1580</v>
      </c>
      <c r="G231" s="113" t="s">
        <v>236</v>
      </c>
      <c r="H231" s="114">
        <v>1295</v>
      </c>
      <c r="I231" s="113"/>
      <c r="J231" s="113"/>
      <c r="K231" s="114" t="str">
        <f t="shared" si="10"/>
        <v>TRUE</v>
      </c>
      <c r="L231" s="114" t="str">
        <f t="shared" si="11"/>
        <v>TRUE</v>
      </c>
      <c r="M231" s="114" t="str">
        <f t="shared" si="12"/>
        <v>TRUE</v>
      </c>
    </row>
    <row r="232" spans="1:13" x14ac:dyDescent="0.25">
      <c r="A232" t="str">
        <f>"BMI25_" &amp;'Data (BMI 25+)'!A231</f>
        <v>BMI25_Allpersons_period8_LA19_Base</v>
      </c>
      <c r="B232">
        <f>'Data (BMI 25+)'!B231</f>
        <v>1295</v>
      </c>
      <c r="G232" s="113" t="s">
        <v>237</v>
      </c>
      <c r="H232" s="114">
        <v>1316</v>
      </c>
      <c r="I232" s="113"/>
      <c r="J232" s="113"/>
      <c r="K232" s="114" t="str">
        <f t="shared" si="10"/>
        <v>TRUE</v>
      </c>
      <c r="L232" s="114" t="str">
        <f t="shared" si="11"/>
        <v>TRUE</v>
      </c>
      <c r="M232" s="114" t="str">
        <f t="shared" si="12"/>
        <v>TRUE</v>
      </c>
    </row>
    <row r="233" spans="1:13" x14ac:dyDescent="0.25">
      <c r="A233" t="str">
        <f>"BMI25_" &amp;'Data (BMI 25+)'!A232</f>
        <v>BMI25_Allpersons_period8_LA20_Base</v>
      </c>
      <c r="B233">
        <f>'Data (BMI 25+)'!B232</f>
        <v>1316</v>
      </c>
      <c r="G233" s="113" t="s">
        <v>238</v>
      </c>
      <c r="H233" s="114">
        <v>1396</v>
      </c>
      <c r="I233" s="113"/>
      <c r="J233" s="113"/>
      <c r="K233" s="114" t="str">
        <f t="shared" si="10"/>
        <v>TRUE</v>
      </c>
      <c r="L233" s="114" t="str">
        <f t="shared" si="11"/>
        <v>TRUE</v>
      </c>
      <c r="M233" s="114" t="str">
        <f t="shared" si="12"/>
        <v>TRUE</v>
      </c>
    </row>
    <row r="234" spans="1:13" x14ac:dyDescent="0.25">
      <c r="A234" t="str">
        <f>"BMI25_" &amp;'Data (BMI 25+)'!A233</f>
        <v>BMI25_Allpersons_period8_LA21_Base</v>
      </c>
      <c r="B234">
        <f>'Data (BMI 25+)'!B233</f>
        <v>1396</v>
      </c>
      <c r="G234" s="113" t="s">
        <v>239</v>
      </c>
      <c r="H234" s="114">
        <v>1333</v>
      </c>
      <c r="I234" s="113"/>
      <c r="J234" s="113"/>
      <c r="K234" s="114" t="str">
        <f t="shared" si="10"/>
        <v>TRUE</v>
      </c>
      <c r="L234" s="114" t="str">
        <f t="shared" si="11"/>
        <v>TRUE</v>
      </c>
      <c r="M234" s="114" t="str">
        <f t="shared" si="12"/>
        <v>TRUE</v>
      </c>
    </row>
    <row r="235" spans="1:13" x14ac:dyDescent="0.25">
      <c r="A235" t="str">
        <f>"BMI25_" &amp;'Data (BMI 25+)'!A234</f>
        <v>BMI25_Allpersons_period8_LA22_Base</v>
      </c>
      <c r="B235">
        <f>'Data (BMI 25+)'!B234</f>
        <v>1333</v>
      </c>
      <c r="G235" s="113" t="s">
        <v>240</v>
      </c>
      <c r="H235" s="113">
        <v>8263</v>
      </c>
      <c r="I235" s="113"/>
      <c r="J235" s="113"/>
      <c r="K235" s="114" t="str">
        <f t="shared" si="10"/>
        <v>TRUE</v>
      </c>
      <c r="L235" s="114" t="str">
        <f t="shared" si="11"/>
        <v>TRUE</v>
      </c>
      <c r="M235" s="114" t="str">
        <f t="shared" si="12"/>
        <v>TRUE</v>
      </c>
    </row>
    <row r="236" spans="1:13" x14ac:dyDescent="0.25">
      <c r="A236" t="str">
        <f>"BMI25_" &amp;'Data (BMI 25+)'!A235</f>
        <v>BMI25_Allpersons_period8_HB1_Base</v>
      </c>
      <c r="B236">
        <f>'Data (BMI 25+)'!B235</f>
        <v>8263</v>
      </c>
      <c r="G236" s="113" t="s">
        <v>241</v>
      </c>
      <c r="H236" s="113">
        <v>4094</v>
      </c>
      <c r="I236" s="113"/>
      <c r="J236" s="113"/>
      <c r="K236" s="114" t="str">
        <f t="shared" si="10"/>
        <v>TRUE</v>
      </c>
      <c r="L236" s="114" t="str">
        <f t="shared" si="11"/>
        <v>TRUE</v>
      </c>
      <c r="M236" s="114" t="str">
        <f t="shared" si="12"/>
        <v>TRUE</v>
      </c>
    </row>
    <row r="237" spans="1:13" x14ac:dyDescent="0.25">
      <c r="A237" t="str">
        <f>"BMI25_" &amp;'Data (BMI 25+)'!A236</f>
        <v>BMI25_Allpersons_period8_HB2_Base</v>
      </c>
      <c r="B237">
        <f>'Data (BMI 25+)'!B236</f>
        <v>4094</v>
      </c>
      <c r="G237" s="113" t="s">
        <v>242</v>
      </c>
      <c r="H237" s="113">
        <v>1391</v>
      </c>
      <c r="I237" s="113"/>
      <c r="J237" s="113"/>
      <c r="K237" s="114" t="str">
        <f t="shared" si="10"/>
        <v>TRUE</v>
      </c>
      <c r="L237" s="114" t="str">
        <f t="shared" si="11"/>
        <v>TRUE</v>
      </c>
      <c r="M237" s="114" t="str">
        <f t="shared" si="12"/>
        <v>TRUE</v>
      </c>
    </row>
    <row r="238" spans="1:13" x14ac:dyDescent="0.25">
      <c r="A238" t="str">
        <f>"BMI25_" &amp;'Data (BMI 25+)'!A237</f>
        <v>BMI25_Allpersons_period8_HB3_Base</v>
      </c>
      <c r="B238">
        <f>'Data (BMI 25+)'!B237</f>
        <v>1391</v>
      </c>
      <c r="G238" s="113" t="s">
        <v>243</v>
      </c>
      <c r="H238" s="113">
        <v>4487</v>
      </c>
      <c r="I238" s="113"/>
      <c r="J238" s="113"/>
      <c r="K238" s="114" t="str">
        <f t="shared" si="10"/>
        <v>TRUE</v>
      </c>
      <c r="L238" s="114" t="str">
        <f t="shared" si="11"/>
        <v>TRUE</v>
      </c>
      <c r="M238" s="114" t="str">
        <f t="shared" si="12"/>
        <v>TRUE</v>
      </c>
    </row>
    <row r="239" spans="1:13" x14ac:dyDescent="0.25">
      <c r="A239" t="str">
        <f>"BMI25_" &amp;'Data (BMI 25+)'!A238</f>
        <v>BMI25_Allpersons_period8_HB4_Base</v>
      </c>
      <c r="B239">
        <f>'Data (BMI 25+)'!B238</f>
        <v>4487</v>
      </c>
      <c r="G239" s="113" t="s">
        <v>244</v>
      </c>
      <c r="H239" s="114">
        <v>3137</v>
      </c>
      <c r="I239" s="113"/>
      <c r="J239" s="113"/>
      <c r="K239" s="114" t="str">
        <f t="shared" si="10"/>
        <v>TRUE</v>
      </c>
      <c r="L239" s="114" t="str">
        <f t="shared" si="11"/>
        <v>TRUE</v>
      </c>
      <c r="M239" s="114" t="str">
        <f t="shared" si="12"/>
        <v>TRUE</v>
      </c>
    </row>
    <row r="240" spans="1:13" x14ac:dyDescent="0.25">
      <c r="A240" t="str">
        <f>"BMI25_" &amp;'Data (BMI 25+)'!A239</f>
        <v>BMI25_Allpersons_period8_HB5_Base</v>
      </c>
      <c r="B240">
        <f>'Data (BMI 25+)'!B239</f>
        <v>3137</v>
      </c>
      <c r="G240" s="113" t="s">
        <v>245</v>
      </c>
      <c r="H240" s="114">
        <v>3453</v>
      </c>
      <c r="I240" s="113"/>
      <c r="J240" s="113"/>
      <c r="K240" s="114" t="str">
        <f t="shared" si="10"/>
        <v>TRUE</v>
      </c>
      <c r="L240" s="114" t="str">
        <f t="shared" si="11"/>
        <v>TRUE</v>
      </c>
      <c r="M240" s="114" t="str">
        <f t="shared" si="12"/>
        <v>TRUE</v>
      </c>
    </row>
    <row r="241" spans="1:13" x14ac:dyDescent="0.25">
      <c r="A241" t="str">
        <f>"BMI25_" &amp;'Data (BMI 25+)'!A240</f>
        <v>BMI25_Allpersons_period8_HB6_Base</v>
      </c>
      <c r="B241">
        <f>'Data (BMI 25+)'!B240</f>
        <v>3453</v>
      </c>
      <c r="G241" s="113" t="s">
        <v>246</v>
      </c>
      <c r="H241" s="113">
        <v>6920</v>
      </c>
      <c r="I241" s="113"/>
      <c r="J241" s="113"/>
      <c r="K241" s="114" t="str">
        <f t="shared" si="10"/>
        <v>TRUE</v>
      </c>
      <c r="L241" s="114" t="str">
        <f t="shared" si="11"/>
        <v>TRUE</v>
      </c>
      <c r="M241" s="114" t="str">
        <f t="shared" si="12"/>
        <v>TRUE</v>
      </c>
    </row>
    <row r="242" spans="1:13" x14ac:dyDescent="0.25">
      <c r="A242" t="str">
        <f>"BMI25_" &amp;'Data (BMI 25+)'!A241</f>
        <v>BMI25_Allpersons_period8_HB7_Base</v>
      </c>
      <c r="B242">
        <f>'Data (BMI 25+)'!B241</f>
        <v>6920</v>
      </c>
      <c r="G242" s="113" t="s">
        <v>247</v>
      </c>
      <c r="H242" s="113">
        <v>31745</v>
      </c>
      <c r="I242" s="113"/>
      <c r="J242" s="113"/>
      <c r="K242" s="114" t="str">
        <f t="shared" si="10"/>
        <v>TRUE</v>
      </c>
      <c r="L242" s="114" t="str">
        <f t="shared" si="11"/>
        <v>TRUE</v>
      </c>
      <c r="M242" s="114" t="str">
        <f t="shared" si="12"/>
        <v>TRUE</v>
      </c>
    </row>
    <row r="243" spans="1:13" x14ac:dyDescent="0.25">
      <c r="A243" t="str">
        <f>"BMI25_" &amp;'Data (BMI 25+)'!A242</f>
        <v>BMI25_Allpersons_period8_Wales_Base</v>
      </c>
      <c r="B243">
        <f>'Data (BMI 25+)'!B242</f>
        <v>31745</v>
      </c>
      <c r="G243" s="113"/>
      <c r="H243" s="113" t="s">
        <v>248</v>
      </c>
      <c r="I243" s="115" t="s">
        <v>7</v>
      </c>
      <c r="J243" s="113"/>
      <c r="K243" s="114" t="str">
        <f t="shared" si="10"/>
        <v>TRUE</v>
      </c>
      <c r="L243" s="114" t="str">
        <f t="shared" si="11"/>
        <v>TRUE</v>
      </c>
      <c r="M243" s="114" t="str">
        <f t="shared" si="12"/>
        <v>TRUE</v>
      </c>
    </row>
    <row r="244" spans="1:13" x14ac:dyDescent="0.25">
      <c r="A244" t="str">
        <f>"BMI25_" &amp;'Data (BMI 25+)'!A243</f>
        <v>BMI25_</v>
      </c>
      <c r="B244" t="str">
        <f>'Data (BMI 25+)'!B243</f>
        <v>Missing</v>
      </c>
      <c r="C244" t="str">
        <f>'Data (BMI 25+)'!C243</f>
        <v>Total</v>
      </c>
      <c r="G244" s="113" t="s">
        <v>249</v>
      </c>
      <c r="H244" s="116">
        <v>41.41</v>
      </c>
      <c r="I244" s="116">
        <v>763.95</v>
      </c>
      <c r="J244" s="116"/>
      <c r="K244" s="114" t="str">
        <f t="shared" si="10"/>
        <v>TRUE</v>
      </c>
      <c r="L244" s="114" t="str">
        <f t="shared" si="11"/>
        <v>TRUE</v>
      </c>
      <c r="M244" s="114" t="str">
        <f t="shared" si="12"/>
        <v>TRUE</v>
      </c>
    </row>
    <row r="245" spans="1:13" x14ac:dyDescent="0.25">
      <c r="A245" t="str">
        <f>"BMI25_" &amp;'Data (BMI 25+)'!A244</f>
        <v>BMI25_Allpersons_period1_LA1_Missing</v>
      </c>
      <c r="B245">
        <f>'Data (BMI 25+)'!B244</f>
        <v>41.41</v>
      </c>
      <c r="C245">
        <f>'Data (BMI 25+)'!C244</f>
        <v>763.95</v>
      </c>
      <c r="G245" s="113" t="s">
        <v>250</v>
      </c>
      <c r="H245" s="116">
        <v>62.69</v>
      </c>
      <c r="I245" s="116">
        <v>1285.98</v>
      </c>
      <c r="J245" s="116"/>
      <c r="K245" s="114" t="str">
        <f t="shared" si="10"/>
        <v>TRUE</v>
      </c>
      <c r="L245" s="114" t="str">
        <f t="shared" si="11"/>
        <v>TRUE</v>
      </c>
      <c r="M245" s="114" t="str">
        <f t="shared" si="12"/>
        <v>TRUE</v>
      </c>
    </row>
    <row r="246" spans="1:13" x14ac:dyDescent="0.25">
      <c r="A246" t="str">
        <f>"BMI25_" &amp;'Data (BMI 25+)'!A245</f>
        <v>BMI25_Allpersons_period1_LA2_Missing</v>
      </c>
      <c r="B246">
        <f>'Data (BMI 25+)'!B245</f>
        <v>62.69</v>
      </c>
      <c r="C246">
        <f>'Data (BMI 25+)'!C245</f>
        <v>1285.98</v>
      </c>
      <c r="G246" s="113" t="s">
        <v>251</v>
      </c>
      <c r="H246" s="116">
        <v>74.989999999999995</v>
      </c>
      <c r="I246" s="116">
        <v>1235.04</v>
      </c>
      <c r="J246" s="116"/>
      <c r="K246" s="114" t="str">
        <f t="shared" si="10"/>
        <v>TRUE</v>
      </c>
      <c r="L246" s="114" t="str">
        <f t="shared" si="11"/>
        <v>TRUE</v>
      </c>
      <c r="M246" s="114" t="str">
        <f t="shared" si="12"/>
        <v>TRUE</v>
      </c>
    </row>
    <row r="247" spans="1:13" x14ac:dyDescent="0.25">
      <c r="A247" t="str">
        <f>"BMI25_" &amp;'Data (BMI 25+)'!A246</f>
        <v>BMI25_Allpersons_period1_LA3_Missing</v>
      </c>
      <c r="B247">
        <f>'Data (BMI 25+)'!B246</f>
        <v>74.989999999999995</v>
      </c>
      <c r="C247">
        <f>'Data (BMI 25+)'!C246</f>
        <v>1235.04</v>
      </c>
      <c r="G247" s="113" t="s">
        <v>252</v>
      </c>
      <c r="H247" s="116">
        <v>55.68</v>
      </c>
      <c r="I247" s="116">
        <v>1035.9000000000001</v>
      </c>
      <c r="J247" s="116"/>
      <c r="K247" s="114" t="str">
        <f t="shared" si="10"/>
        <v>TRUE</v>
      </c>
      <c r="L247" s="114" t="str">
        <f t="shared" si="11"/>
        <v>TRUE</v>
      </c>
      <c r="M247" s="114" t="str">
        <f t="shared" si="12"/>
        <v>TRUE</v>
      </c>
    </row>
    <row r="248" spans="1:13" x14ac:dyDescent="0.25">
      <c r="A248" t="str">
        <f>"BMI25_" &amp;'Data (BMI 25+)'!A247</f>
        <v>BMI25_Allpersons_period1_LA4_Missing</v>
      </c>
      <c r="B248">
        <f>'Data (BMI 25+)'!B247</f>
        <v>55.68</v>
      </c>
      <c r="C248">
        <f>'Data (BMI 25+)'!C247</f>
        <v>1035.9000000000001</v>
      </c>
      <c r="G248" s="113" t="s">
        <v>253</v>
      </c>
      <c r="H248" s="116">
        <v>84.55</v>
      </c>
      <c r="I248" s="116">
        <v>1612.83</v>
      </c>
      <c r="J248" s="116"/>
      <c r="K248" s="114" t="str">
        <f t="shared" si="10"/>
        <v>TRUE</v>
      </c>
      <c r="L248" s="114" t="str">
        <f t="shared" si="11"/>
        <v>TRUE</v>
      </c>
      <c r="M248" s="114" t="str">
        <f t="shared" si="12"/>
        <v>TRUE</v>
      </c>
    </row>
    <row r="249" spans="1:13" x14ac:dyDescent="0.25">
      <c r="A249" t="str">
        <f>"BMI25_" &amp;'Data (BMI 25+)'!A248</f>
        <v>BMI25_Allpersons_period1_LA5_Missing</v>
      </c>
      <c r="B249">
        <f>'Data (BMI 25+)'!B248</f>
        <v>84.55</v>
      </c>
      <c r="C249">
        <f>'Data (BMI 25+)'!C248</f>
        <v>1612.83</v>
      </c>
      <c r="G249" s="113" t="s">
        <v>254</v>
      </c>
      <c r="H249" s="116">
        <v>63.29</v>
      </c>
      <c r="I249" s="116">
        <v>1395.97</v>
      </c>
      <c r="J249" s="116"/>
      <c r="K249" s="114" t="str">
        <f t="shared" si="10"/>
        <v>TRUE</v>
      </c>
      <c r="L249" s="114" t="str">
        <f t="shared" si="11"/>
        <v>TRUE</v>
      </c>
      <c r="M249" s="114" t="str">
        <f t="shared" si="12"/>
        <v>TRUE</v>
      </c>
    </row>
    <row r="250" spans="1:13" x14ac:dyDescent="0.25">
      <c r="A250" t="str">
        <f>"BMI25_" &amp;'Data (BMI 25+)'!A249</f>
        <v>BMI25_Allpersons_period1_LA6_Missing</v>
      </c>
      <c r="B250">
        <f>'Data (BMI 25+)'!B249</f>
        <v>63.29</v>
      </c>
      <c r="C250">
        <f>'Data (BMI 25+)'!C249</f>
        <v>1395.97</v>
      </c>
      <c r="G250" s="113" t="s">
        <v>255</v>
      </c>
      <c r="H250" s="116">
        <v>70.040000000000006</v>
      </c>
      <c r="I250" s="116">
        <v>1427.15</v>
      </c>
      <c r="J250" s="116"/>
      <c r="K250" s="114" t="str">
        <f t="shared" si="10"/>
        <v>TRUE</v>
      </c>
      <c r="L250" s="114" t="str">
        <f t="shared" si="11"/>
        <v>TRUE</v>
      </c>
      <c r="M250" s="114" t="str">
        <f t="shared" si="12"/>
        <v>TRUE</v>
      </c>
    </row>
    <row r="251" spans="1:13" x14ac:dyDescent="0.25">
      <c r="A251" t="str">
        <f>"BMI25_" &amp;'Data (BMI 25+)'!A250</f>
        <v>BMI25_Allpersons_period1_LA7_Missing</v>
      </c>
      <c r="B251">
        <f>'Data (BMI 25+)'!B250</f>
        <v>70.040000000000006</v>
      </c>
      <c r="C251">
        <f>'Data (BMI 25+)'!C250</f>
        <v>1427.15</v>
      </c>
      <c r="G251" s="113" t="s">
        <v>256</v>
      </c>
      <c r="H251" s="116">
        <v>41.75</v>
      </c>
      <c r="I251" s="116">
        <v>872.56</v>
      </c>
      <c r="J251" s="116"/>
      <c r="K251" s="114" t="str">
        <f t="shared" si="10"/>
        <v>TRUE</v>
      </c>
      <c r="L251" s="114" t="str">
        <f t="shared" si="11"/>
        <v>TRUE</v>
      </c>
      <c r="M251" s="114" t="str">
        <f t="shared" si="12"/>
        <v>TRUE</v>
      </c>
    </row>
    <row r="252" spans="1:13" x14ac:dyDescent="0.25">
      <c r="A252" t="str">
        <f>"BMI25_" &amp;'Data (BMI 25+)'!A251</f>
        <v>BMI25_Allpersons_period1_LA8_Missing</v>
      </c>
      <c r="B252">
        <f>'Data (BMI 25+)'!B251</f>
        <v>41.75</v>
      </c>
      <c r="C252">
        <f>'Data (BMI 25+)'!C251</f>
        <v>872.56</v>
      </c>
      <c r="G252" s="113" t="s">
        <v>257</v>
      </c>
      <c r="H252" s="116">
        <v>64.17</v>
      </c>
      <c r="I252" s="116">
        <v>1281.23</v>
      </c>
      <c r="J252" s="116"/>
      <c r="K252" s="114" t="str">
        <f t="shared" si="10"/>
        <v>TRUE</v>
      </c>
      <c r="L252" s="114" t="str">
        <f t="shared" si="11"/>
        <v>TRUE</v>
      </c>
      <c r="M252" s="114" t="str">
        <f t="shared" si="12"/>
        <v>TRUE</v>
      </c>
    </row>
    <row r="253" spans="1:13" x14ac:dyDescent="0.25">
      <c r="A253" t="str">
        <f>"BMI25_" &amp;'Data (BMI 25+)'!A252</f>
        <v>BMI25_Allpersons_period1_LA9_Missing</v>
      </c>
      <c r="B253">
        <f>'Data (BMI 25+)'!B252</f>
        <v>64.17</v>
      </c>
      <c r="C253">
        <f>'Data (BMI 25+)'!C252</f>
        <v>1281.23</v>
      </c>
      <c r="G253" s="113" t="s">
        <v>258</v>
      </c>
      <c r="H253" s="116">
        <v>102.38</v>
      </c>
      <c r="I253" s="116">
        <v>2004.37</v>
      </c>
      <c r="J253" s="116"/>
      <c r="K253" s="114" t="str">
        <f t="shared" si="10"/>
        <v>TRUE</v>
      </c>
      <c r="L253" s="114" t="str">
        <f t="shared" si="11"/>
        <v>TRUE</v>
      </c>
      <c r="M253" s="114" t="str">
        <f t="shared" si="12"/>
        <v>TRUE</v>
      </c>
    </row>
    <row r="254" spans="1:13" x14ac:dyDescent="0.25">
      <c r="A254" t="str">
        <f>"BMI25_" &amp;'Data (BMI 25+)'!A253</f>
        <v>BMI25_Allpersons_period1_LA10_Missing</v>
      </c>
      <c r="B254">
        <f>'Data (BMI 25+)'!B253</f>
        <v>102.38</v>
      </c>
      <c r="C254">
        <f>'Data (BMI 25+)'!C253</f>
        <v>2004.37</v>
      </c>
      <c r="G254" s="113" t="s">
        <v>259</v>
      </c>
      <c r="H254" s="116">
        <v>117.75</v>
      </c>
      <c r="I254" s="116">
        <v>2471.34</v>
      </c>
      <c r="J254" s="116"/>
      <c r="K254" s="114" t="str">
        <f t="shared" si="10"/>
        <v>TRUE</v>
      </c>
      <c r="L254" s="114" t="str">
        <f t="shared" si="11"/>
        <v>TRUE</v>
      </c>
      <c r="M254" s="114" t="str">
        <f t="shared" si="12"/>
        <v>TRUE</v>
      </c>
    </row>
    <row r="255" spans="1:13" x14ac:dyDescent="0.25">
      <c r="A255" t="str">
        <f>"BMI25_" &amp;'Data (BMI 25+)'!A254</f>
        <v>BMI25_Allpersons_period1_LA11_Missing</v>
      </c>
      <c r="B255">
        <f>'Data (BMI 25+)'!B254</f>
        <v>117.75</v>
      </c>
      <c r="C255">
        <f>'Data (BMI 25+)'!C254</f>
        <v>2471.34</v>
      </c>
      <c r="G255" s="113" t="s">
        <v>260</v>
      </c>
      <c r="H255" s="116">
        <v>86.75</v>
      </c>
      <c r="I255" s="116">
        <v>1501.36</v>
      </c>
      <c r="J255" s="116"/>
      <c r="K255" s="114" t="str">
        <f t="shared" si="10"/>
        <v>TRUE</v>
      </c>
      <c r="L255" s="114" t="str">
        <f t="shared" si="11"/>
        <v>TRUE</v>
      </c>
      <c r="M255" s="114" t="str">
        <f t="shared" si="12"/>
        <v>TRUE</v>
      </c>
    </row>
    <row r="256" spans="1:13" x14ac:dyDescent="0.25">
      <c r="A256" t="str">
        <f>"BMI25_" &amp;'Data (BMI 25+)'!A255</f>
        <v>BMI25_Allpersons_period1_LA12_Missing</v>
      </c>
      <c r="B256">
        <f>'Data (BMI 25+)'!B255</f>
        <v>86.75</v>
      </c>
      <c r="C256">
        <f>'Data (BMI 25+)'!C255</f>
        <v>1501.36</v>
      </c>
      <c r="G256" s="113" t="s">
        <v>261</v>
      </c>
      <c r="H256" s="116">
        <v>82.09</v>
      </c>
      <c r="I256" s="116">
        <v>1452.31</v>
      </c>
      <c r="J256" s="116"/>
      <c r="K256" s="114" t="str">
        <f t="shared" si="10"/>
        <v>TRUE</v>
      </c>
      <c r="L256" s="114" t="str">
        <f t="shared" si="11"/>
        <v>TRUE</v>
      </c>
      <c r="M256" s="114" t="str">
        <f t="shared" si="12"/>
        <v>TRUE</v>
      </c>
    </row>
    <row r="257" spans="1:13" x14ac:dyDescent="0.25">
      <c r="A257" t="str">
        <f>"BMI25_" &amp;'Data (BMI 25+)'!A256</f>
        <v>BMI25_Allpersons_period1_LA13_Missing</v>
      </c>
      <c r="B257">
        <f>'Data (BMI 25+)'!B256</f>
        <v>82.09</v>
      </c>
      <c r="C257">
        <f>'Data (BMI 25+)'!C256</f>
        <v>1452.31</v>
      </c>
      <c r="G257" s="113" t="s">
        <v>262</v>
      </c>
      <c r="H257" s="116">
        <v>52.51</v>
      </c>
      <c r="I257" s="116">
        <v>1336.58</v>
      </c>
      <c r="J257" s="116"/>
      <c r="K257" s="114" t="str">
        <f t="shared" si="10"/>
        <v>TRUE</v>
      </c>
      <c r="L257" s="114" t="str">
        <f t="shared" si="11"/>
        <v>TRUE</v>
      </c>
      <c r="M257" s="114" t="str">
        <f t="shared" si="12"/>
        <v>TRUE</v>
      </c>
    </row>
    <row r="258" spans="1:13" x14ac:dyDescent="0.25">
      <c r="A258" t="str">
        <f>"BMI25_" &amp;'Data (BMI 25+)'!A257</f>
        <v>BMI25_Allpersons_period1_LA14_Missing</v>
      </c>
      <c r="B258">
        <f>'Data (BMI 25+)'!B257</f>
        <v>52.51</v>
      </c>
      <c r="C258">
        <f>'Data (BMI 25+)'!C257</f>
        <v>1336.58</v>
      </c>
      <c r="G258" s="113" t="s">
        <v>263</v>
      </c>
      <c r="H258" s="116">
        <v>222.95</v>
      </c>
      <c r="I258" s="116">
        <v>3464.69</v>
      </c>
      <c r="J258" s="116"/>
      <c r="K258" s="114" t="str">
        <f t="shared" si="10"/>
        <v>TRUE</v>
      </c>
      <c r="L258" s="114" t="str">
        <f t="shared" si="11"/>
        <v>TRUE</v>
      </c>
      <c r="M258" s="114" t="str">
        <f t="shared" si="12"/>
        <v>TRUE</v>
      </c>
    </row>
    <row r="259" spans="1:13" x14ac:dyDescent="0.25">
      <c r="A259" t="str">
        <f>"BMI25_" &amp;'Data (BMI 25+)'!A258</f>
        <v>BMI25_Allpersons_period1_LA15_Missing</v>
      </c>
      <c r="B259">
        <f>'Data (BMI 25+)'!B258</f>
        <v>222.95</v>
      </c>
      <c r="C259">
        <f>'Data (BMI 25+)'!C258</f>
        <v>3464.69</v>
      </c>
      <c r="G259" s="113" t="s">
        <v>264</v>
      </c>
      <c r="H259" s="116">
        <v>144.16999999999999</v>
      </c>
      <c r="I259" s="116">
        <v>2593.5300000000002</v>
      </c>
      <c r="J259" s="116"/>
      <c r="K259" s="114" t="str">
        <f t="shared" si="10"/>
        <v>TRUE</v>
      </c>
      <c r="L259" s="114" t="str">
        <f t="shared" si="11"/>
        <v>TRUE</v>
      </c>
      <c r="M259" s="114" t="str">
        <f t="shared" si="12"/>
        <v>TRUE</v>
      </c>
    </row>
    <row r="260" spans="1:13" x14ac:dyDescent="0.25">
      <c r="A260" t="str">
        <f>"BMI25_" &amp;'Data (BMI 25+)'!A259</f>
        <v>BMI25_Allpersons_period1_LA16_Missing</v>
      </c>
      <c r="B260">
        <f>'Data (BMI 25+)'!B259</f>
        <v>144.16999999999999</v>
      </c>
      <c r="C260">
        <f>'Data (BMI 25+)'!C259</f>
        <v>2593.5300000000002</v>
      </c>
      <c r="G260" s="113" t="s">
        <v>265</v>
      </c>
      <c r="H260" s="116">
        <v>28.45</v>
      </c>
      <c r="I260" s="116">
        <v>607.33000000000004</v>
      </c>
      <c r="J260" s="116"/>
      <c r="K260" s="114" t="str">
        <f t="shared" ref="K260:K323" si="13">IF(B261=H260,"TRUE","FALSE")</f>
        <v>TRUE</v>
      </c>
      <c r="L260" s="114" t="str">
        <f t="shared" ref="L260:L323" si="14">IF(C261=I260,"TRUE","FALSE")</f>
        <v>TRUE</v>
      </c>
      <c r="M260" s="114" t="str">
        <f t="shared" ref="M260:M323" si="15">IF(D261=J260,"TRUE","FALSE")</f>
        <v>TRUE</v>
      </c>
    </row>
    <row r="261" spans="1:13" x14ac:dyDescent="0.25">
      <c r="A261" t="str">
        <f>"BMI25_" &amp;'Data (BMI 25+)'!A260</f>
        <v>BMI25_Allpersons_period1_LA17_Missing</v>
      </c>
      <c r="B261">
        <f>'Data (BMI 25+)'!B260</f>
        <v>28.45</v>
      </c>
      <c r="C261">
        <f>'Data (BMI 25+)'!C260</f>
        <v>607.33000000000004</v>
      </c>
      <c r="G261" s="113" t="s">
        <v>266</v>
      </c>
      <c r="H261" s="116">
        <v>102.39</v>
      </c>
      <c r="I261" s="116">
        <v>1844.88</v>
      </c>
      <c r="J261" s="116"/>
      <c r="K261" s="114" t="str">
        <f t="shared" si="13"/>
        <v>TRUE</v>
      </c>
      <c r="L261" s="114" t="str">
        <f t="shared" si="14"/>
        <v>TRUE</v>
      </c>
      <c r="M261" s="114" t="str">
        <f t="shared" si="15"/>
        <v>TRUE</v>
      </c>
    </row>
    <row r="262" spans="1:13" x14ac:dyDescent="0.25">
      <c r="A262" t="str">
        <f>"BMI25_" &amp;'Data (BMI 25+)'!A261</f>
        <v>BMI25_Allpersons_period1_LA18_Missing</v>
      </c>
      <c r="B262">
        <f>'Data (BMI 25+)'!B261</f>
        <v>102.39</v>
      </c>
      <c r="C262">
        <f>'Data (BMI 25+)'!C261</f>
        <v>1844.88</v>
      </c>
      <c r="G262" s="113" t="s">
        <v>267</v>
      </c>
      <c r="H262" s="116">
        <v>46.71</v>
      </c>
      <c r="I262" s="116">
        <v>754.12</v>
      </c>
      <c r="J262" s="116"/>
      <c r="K262" s="114" t="str">
        <f t="shared" si="13"/>
        <v>TRUE</v>
      </c>
      <c r="L262" s="114" t="str">
        <f t="shared" si="14"/>
        <v>TRUE</v>
      </c>
      <c r="M262" s="114" t="str">
        <f t="shared" si="15"/>
        <v>TRUE</v>
      </c>
    </row>
    <row r="263" spans="1:13" x14ac:dyDescent="0.25">
      <c r="A263" t="str">
        <f>"BMI25_" &amp;'Data (BMI 25+)'!A262</f>
        <v>BMI25_Allpersons_period1_LA19_Missing</v>
      </c>
      <c r="B263">
        <f>'Data (BMI 25+)'!B262</f>
        <v>46.71</v>
      </c>
      <c r="C263">
        <f>'Data (BMI 25+)'!C262</f>
        <v>754.12</v>
      </c>
      <c r="G263" s="113" t="s">
        <v>268</v>
      </c>
      <c r="H263" s="116">
        <v>61.44</v>
      </c>
      <c r="I263" s="116">
        <v>945.91</v>
      </c>
      <c r="J263" s="116"/>
      <c r="K263" s="114" t="str">
        <f t="shared" si="13"/>
        <v>TRUE</v>
      </c>
      <c r="L263" s="114" t="str">
        <f t="shared" si="14"/>
        <v>TRUE</v>
      </c>
      <c r="M263" s="114" t="str">
        <f t="shared" si="15"/>
        <v>TRUE</v>
      </c>
    </row>
    <row r="264" spans="1:13" x14ac:dyDescent="0.25">
      <c r="A264" t="str">
        <f>"BMI25_" &amp;'Data (BMI 25+)'!A263</f>
        <v>BMI25_Allpersons_period1_LA20_Missing</v>
      </c>
      <c r="B264">
        <f>'Data (BMI 25+)'!B263</f>
        <v>61.44</v>
      </c>
      <c r="C264">
        <f>'Data (BMI 25+)'!C263</f>
        <v>945.91</v>
      </c>
      <c r="G264" s="113" t="s">
        <v>269</v>
      </c>
      <c r="H264" s="116">
        <v>50.81</v>
      </c>
      <c r="I264" s="116">
        <v>950.66</v>
      </c>
      <c r="J264" s="116"/>
      <c r="K264" s="114" t="str">
        <f t="shared" si="13"/>
        <v>TRUE</v>
      </c>
      <c r="L264" s="114" t="str">
        <f t="shared" si="14"/>
        <v>TRUE</v>
      </c>
      <c r="M264" s="114" t="str">
        <f t="shared" si="15"/>
        <v>TRUE</v>
      </c>
    </row>
    <row r="265" spans="1:13" x14ac:dyDescent="0.25">
      <c r="A265" t="str">
        <f>"BMI25_" &amp;'Data (BMI 25+)'!A264</f>
        <v>BMI25_Allpersons_period1_LA21_Missing</v>
      </c>
      <c r="B265">
        <f>'Data (BMI 25+)'!B264</f>
        <v>50.81</v>
      </c>
      <c r="C265">
        <f>'Data (BMI 25+)'!C264</f>
        <v>950.66</v>
      </c>
      <c r="G265" s="113" t="s">
        <v>270</v>
      </c>
      <c r="H265" s="116">
        <v>83.89</v>
      </c>
      <c r="I265" s="116">
        <v>1495.31</v>
      </c>
      <c r="J265" s="116"/>
      <c r="K265" s="114" t="str">
        <f t="shared" si="13"/>
        <v>TRUE</v>
      </c>
      <c r="L265" s="114" t="str">
        <f t="shared" si="14"/>
        <v>TRUE</v>
      </c>
      <c r="M265" s="114" t="str">
        <f t="shared" si="15"/>
        <v>TRUE</v>
      </c>
    </row>
    <row r="266" spans="1:13" x14ac:dyDescent="0.25">
      <c r="A266" t="str">
        <f>"BMI25_" &amp;'Data (BMI 25+)'!A265</f>
        <v>BMI25_Allpersons_period1_LA22_Missing</v>
      </c>
      <c r="B266">
        <f>'Data (BMI 25+)'!B265</f>
        <v>83.89</v>
      </c>
      <c r="C266">
        <f>'Data (BMI 25+)'!C265</f>
        <v>1495.31</v>
      </c>
      <c r="G266" s="113" t="s">
        <v>271</v>
      </c>
      <c r="H266" s="116">
        <v>382.61</v>
      </c>
      <c r="I266" s="116">
        <v>7329.68</v>
      </c>
      <c r="J266" s="116"/>
      <c r="K266" s="114" t="str">
        <f t="shared" si="13"/>
        <v>TRUE</v>
      </c>
      <c r="L266" s="114" t="str">
        <f t="shared" si="14"/>
        <v>TRUE</v>
      </c>
      <c r="M266" s="114" t="str">
        <f t="shared" si="15"/>
        <v>TRUE</v>
      </c>
    </row>
    <row r="267" spans="1:13" x14ac:dyDescent="0.25">
      <c r="A267" t="str">
        <f>"BMI25_" &amp;'Data (BMI 25+)'!A266</f>
        <v>BMI25_Allpersons_period1_HB1_Missing</v>
      </c>
      <c r="B267">
        <f>'Data (BMI 25+)'!B266</f>
        <v>382.61</v>
      </c>
      <c r="C267">
        <f>'Data (BMI 25+)'!C266</f>
        <v>7329.68</v>
      </c>
      <c r="G267" s="113" t="s">
        <v>272</v>
      </c>
      <c r="H267" s="116">
        <v>208.3</v>
      </c>
      <c r="I267" s="116">
        <v>4158.1499999999996</v>
      </c>
      <c r="J267" s="116"/>
      <c r="K267" s="114" t="str">
        <f t="shared" si="13"/>
        <v>TRUE</v>
      </c>
      <c r="L267" s="114" t="str">
        <f t="shared" si="14"/>
        <v>TRUE</v>
      </c>
      <c r="M267" s="114" t="str">
        <f t="shared" si="15"/>
        <v>TRUE</v>
      </c>
    </row>
    <row r="268" spans="1:13" x14ac:dyDescent="0.25">
      <c r="A268" t="str">
        <f>"BMI25_" &amp;'Data (BMI 25+)'!A267</f>
        <v>BMI25_Allpersons_period1_HB2_Missing</v>
      </c>
      <c r="B268">
        <f>'Data (BMI 25+)'!B267</f>
        <v>208.3</v>
      </c>
      <c r="C268">
        <f>'Data (BMI 25+)'!C267</f>
        <v>4158.1499999999996</v>
      </c>
      <c r="G268" s="113" t="s">
        <v>273</v>
      </c>
      <c r="H268" s="116">
        <v>70.040000000000006</v>
      </c>
      <c r="I268" s="116">
        <v>1427.15</v>
      </c>
      <c r="J268" s="116"/>
      <c r="K268" s="114" t="str">
        <f t="shared" si="13"/>
        <v>TRUE</v>
      </c>
      <c r="L268" s="114" t="str">
        <f t="shared" si="14"/>
        <v>TRUE</v>
      </c>
      <c r="M268" s="114" t="str">
        <f t="shared" si="15"/>
        <v>TRUE</v>
      </c>
    </row>
    <row r="269" spans="1:13" x14ac:dyDescent="0.25">
      <c r="A269" t="str">
        <f>"BMI25_" &amp;'Data (BMI 25+)'!A268</f>
        <v>BMI25_Allpersons_period1_HB3_Missing</v>
      </c>
      <c r="B269">
        <f>'Data (BMI 25+)'!B268</f>
        <v>70.040000000000006</v>
      </c>
      <c r="C269">
        <f>'Data (BMI 25+)'!C268</f>
        <v>1427.15</v>
      </c>
      <c r="G269" s="113" t="s">
        <v>274</v>
      </c>
      <c r="H269" s="116">
        <v>286.58999999999997</v>
      </c>
      <c r="I269" s="116">
        <v>5425.01</v>
      </c>
      <c r="J269" s="116"/>
      <c r="K269" s="114" t="str">
        <f t="shared" si="13"/>
        <v>TRUE</v>
      </c>
      <c r="L269" s="114" t="str">
        <f t="shared" si="14"/>
        <v>TRUE</v>
      </c>
      <c r="M269" s="114" t="str">
        <f t="shared" si="15"/>
        <v>TRUE</v>
      </c>
    </row>
    <row r="270" spans="1:13" x14ac:dyDescent="0.25">
      <c r="A270" t="str">
        <f>"BMI25_" &amp;'Data (BMI 25+)'!A269</f>
        <v>BMI25_Allpersons_period1_HB4_Missing</v>
      </c>
      <c r="B270">
        <f>'Data (BMI 25+)'!B269</f>
        <v>286.58999999999997</v>
      </c>
      <c r="C270">
        <f>'Data (BMI 25+)'!C269</f>
        <v>5425.01</v>
      </c>
      <c r="G270" s="113" t="s">
        <v>275</v>
      </c>
      <c r="H270" s="116">
        <v>172.63</v>
      </c>
      <c r="I270" s="116">
        <v>3200.87</v>
      </c>
      <c r="J270" s="116"/>
      <c r="K270" s="114" t="str">
        <f t="shared" si="13"/>
        <v>TRUE</v>
      </c>
      <c r="L270" s="114" t="str">
        <f t="shared" si="14"/>
        <v>TRUE</v>
      </c>
      <c r="M270" s="114" t="str">
        <f t="shared" si="15"/>
        <v>TRUE</v>
      </c>
    </row>
    <row r="271" spans="1:13" x14ac:dyDescent="0.25">
      <c r="A271" t="str">
        <f>"BMI25_" &amp;'Data (BMI 25+)'!A270</f>
        <v>BMI25_Allpersons_period1_HB5_Missing</v>
      </c>
      <c r="B271">
        <f>'Data (BMI 25+)'!B270</f>
        <v>172.63</v>
      </c>
      <c r="C271">
        <f>'Data (BMI 25+)'!C270</f>
        <v>3200.87</v>
      </c>
      <c r="G271" s="113" t="s">
        <v>276</v>
      </c>
      <c r="H271" s="116">
        <v>275.45</v>
      </c>
      <c r="I271" s="116">
        <v>4801.2700000000004</v>
      </c>
      <c r="J271" s="116"/>
      <c r="K271" s="114" t="str">
        <f t="shared" si="13"/>
        <v>TRUE</v>
      </c>
      <c r="L271" s="114" t="str">
        <f t="shared" si="14"/>
        <v>TRUE</v>
      </c>
      <c r="M271" s="114" t="str">
        <f t="shared" si="15"/>
        <v>TRUE</v>
      </c>
    </row>
    <row r="272" spans="1:13" x14ac:dyDescent="0.25">
      <c r="A272" t="str">
        <f>"BMI25_" &amp;'Data (BMI 25+)'!A271</f>
        <v>BMI25_Allpersons_period1_HB6_Missing</v>
      </c>
      <c r="B272">
        <f>'Data (BMI 25+)'!B271</f>
        <v>275.45</v>
      </c>
      <c r="C272">
        <f>'Data (BMI 25+)'!C271</f>
        <v>4801.2700000000004</v>
      </c>
      <c r="G272" s="113" t="s">
        <v>277</v>
      </c>
      <c r="H272" s="116">
        <v>345.24</v>
      </c>
      <c r="I272" s="116">
        <v>5990.87</v>
      </c>
      <c r="J272" s="116"/>
      <c r="K272" s="114" t="str">
        <f t="shared" si="13"/>
        <v>TRUE</v>
      </c>
      <c r="L272" s="114" t="str">
        <f t="shared" si="14"/>
        <v>TRUE</v>
      </c>
      <c r="M272" s="114" t="str">
        <f t="shared" si="15"/>
        <v>TRUE</v>
      </c>
    </row>
    <row r="273" spans="1:13" x14ac:dyDescent="0.25">
      <c r="A273" t="str">
        <f>"BMI25_" &amp;'Data (BMI 25+)'!A272</f>
        <v>BMI25_Allpersons_period1_HB7_Missing</v>
      </c>
      <c r="B273">
        <f>'Data (BMI 25+)'!B272</f>
        <v>345.24</v>
      </c>
      <c r="C273">
        <f>'Data (BMI 25+)'!C272</f>
        <v>5990.87</v>
      </c>
      <c r="G273" s="113" t="s">
        <v>278</v>
      </c>
      <c r="H273" s="116">
        <v>1740.86</v>
      </c>
      <c r="I273" s="116">
        <v>32333</v>
      </c>
      <c r="J273" s="116"/>
      <c r="K273" s="114" t="str">
        <f t="shared" si="13"/>
        <v>TRUE</v>
      </c>
      <c r="L273" s="114" t="str">
        <f t="shared" si="14"/>
        <v>TRUE</v>
      </c>
      <c r="M273" s="114" t="str">
        <f t="shared" si="15"/>
        <v>TRUE</v>
      </c>
    </row>
    <row r="274" spans="1:13" x14ac:dyDescent="0.25">
      <c r="A274" t="str">
        <f>"BMI25_" &amp;'Data (BMI 25+)'!A273</f>
        <v>BMI25_Allpersons_period1_Wales_Missing</v>
      </c>
      <c r="B274">
        <f>'Data (BMI 25+)'!B273</f>
        <v>1740.86</v>
      </c>
      <c r="C274">
        <f>'Data (BMI 25+)'!C273</f>
        <v>32333</v>
      </c>
      <c r="G274" s="113" t="s">
        <v>279</v>
      </c>
      <c r="H274" s="116">
        <v>36.869999999999997</v>
      </c>
      <c r="I274" s="116">
        <v>732.63</v>
      </c>
      <c r="J274" s="116"/>
      <c r="K274" s="114" t="str">
        <f t="shared" si="13"/>
        <v>TRUE</v>
      </c>
      <c r="L274" s="114" t="str">
        <f t="shared" si="14"/>
        <v>TRUE</v>
      </c>
      <c r="M274" s="114" t="str">
        <f t="shared" si="15"/>
        <v>TRUE</v>
      </c>
    </row>
    <row r="275" spans="1:13" x14ac:dyDescent="0.25">
      <c r="A275" t="str">
        <f>"BMI25_" &amp;'Data (BMI 25+)'!A274</f>
        <v>BMI25_Allpersons_period2_LA1_Missing</v>
      </c>
      <c r="B275">
        <f>'Data (BMI 25+)'!B274</f>
        <v>36.869999999999997</v>
      </c>
      <c r="C275">
        <f>'Data (BMI 25+)'!C274</f>
        <v>732.63</v>
      </c>
      <c r="G275" s="113" t="s">
        <v>280</v>
      </c>
      <c r="H275" s="116">
        <v>78.77</v>
      </c>
      <c r="I275" s="116">
        <v>1188.27</v>
      </c>
      <c r="J275" s="116"/>
      <c r="K275" s="114" t="str">
        <f t="shared" si="13"/>
        <v>TRUE</v>
      </c>
      <c r="L275" s="114" t="str">
        <f t="shared" si="14"/>
        <v>TRUE</v>
      </c>
      <c r="M275" s="114" t="str">
        <f t="shared" si="15"/>
        <v>TRUE</v>
      </c>
    </row>
    <row r="276" spans="1:13" x14ac:dyDescent="0.25">
      <c r="A276" t="str">
        <f>"BMI25_" &amp;'Data (BMI 25+)'!A275</f>
        <v>BMI25_Allpersons_period2_LA2_Missing</v>
      </c>
      <c r="B276">
        <f>'Data (BMI 25+)'!B275</f>
        <v>78.77</v>
      </c>
      <c r="C276">
        <f>'Data (BMI 25+)'!C275</f>
        <v>1188.27</v>
      </c>
      <c r="G276" s="113" t="s">
        <v>281</v>
      </c>
      <c r="H276" s="116">
        <v>61.58</v>
      </c>
      <c r="I276" s="116">
        <v>1156.21</v>
      </c>
      <c r="J276" s="116"/>
      <c r="K276" s="114" t="str">
        <f t="shared" si="13"/>
        <v>TRUE</v>
      </c>
      <c r="L276" s="114" t="str">
        <f t="shared" si="14"/>
        <v>TRUE</v>
      </c>
      <c r="M276" s="114" t="str">
        <f t="shared" si="15"/>
        <v>TRUE</v>
      </c>
    </row>
    <row r="277" spans="1:13" x14ac:dyDescent="0.25">
      <c r="A277" t="str">
        <f>"BMI25_" &amp;'Data (BMI 25+)'!A276</f>
        <v>BMI25_Allpersons_period2_LA3_Missing</v>
      </c>
      <c r="B277">
        <f>'Data (BMI 25+)'!B276</f>
        <v>61.58</v>
      </c>
      <c r="C277">
        <f>'Data (BMI 25+)'!C276</f>
        <v>1156.21</v>
      </c>
      <c r="G277" s="113" t="s">
        <v>282</v>
      </c>
      <c r="H277" s="116">
        <v>63.71</v>
      </c>
      <c r="I277" s="116">
        <v>960.75</v>
      </c>
      <c r="J277" s="116"/>
      <c r="K277" s="114" t="str">
        <f t="shared" si="13"/>
        <v>TRUE</v>
      </c>
      <c r="L277" s="114" t="str">
        <f t="shared" si="14"/>
        <v>TRUE</v>
      </c>
      <c r="M277" s="114" t="str">
        <f t="shared" si="15"/>
        <v>TRUE</v>
      </c>
    </row>
    <row r="278" spans="1:13" x14ac:dyDescent="0.25">
      <c r="A278" t="str">
        <f>"BMI25_" &amp;'Data (BMI 25+)'!A277</f>
        <v>BMI25_Allpersons_period2_LA4_Missing</v>
      </c>
      <c r="B278">
        <f>'Data (BMI 25+)'!B277</f>
        <v>63.71</v>
      </c>
      <c r="C278">
        <f>'Data (BMI 25+)'!C277</f>
        <v>960.75</v>
      </c>
      <c r="G278" s="113" t="s">
        <v>283</v>
      </c>
      <c r="H278" s="116">
        <v>77.25</v>
      </c>
      <c r="I278" s="116">
        <v>1525.34</v>
      </c>
      <c r="J278" s="116"/>
      <c r="K278" s="114" t="str">
        <f t="shared" si="13"/>
        <v>TRUE</v>
      </c>
      <c r="L278" s="114" t="str">
        <f t="shared" si="14"/>
        <v>TRUE</v>
      </c>
      <c r="M278" s="114" t="str">
        <f t="shared" si="15"/>
        <v>TRUE</v>
      </c>
    </row>
    <row r="279" spans="1:13" x14ac:dyDescent="0.25">
      <c r="A279" t="str">
        <f>"BMI25_" &amp;'Data (BMI 25+)'!A278</f>
        <v>BMI25_Allpersons_period2_LA5_Missing</v>
      </c>
      <c r="B279">
        <f>'Data (BMI 25+)'!B278</f>
        <v>77.25</v>
      </c>
      <c r="C279">
        <f>'Data (BMI 25+)'!C278</f>
        <v>1525.34</v>
      </c>
      <c r="G279" s="113" t="s">
        <v>284</v>
      </c>
      <c r="H279" s="116">
        <v>76.83</v>
      </c>
      <c r="I279" s="116">
        <v>1312.73</v>
      </c>
      <c r="J279" s="116"/>
      <c r="K279" s="114" t="str">
        <f t="shared" si="13"/>
        <v>TRUE</v>
      </c>
      <c r="L279" s="114" t="str">
        <f t="shared" si="14"/>
        <v>TRUE</v>
      </c>
      <c r="M279" s="114" t="str">
        <f t="shared" si="15"/>
        <v>TRUE</v>
      </c>
    </row>
    <row r="280" spans="1:13" x14ac:dyDescent="0.25">
      <c r="A280" t="str">
        <f>"BMI25_" &amp;'Data (BMI 25+)'!A279</f>
        <v>BMI25_Allpersons_period2_LA6_Missing</v>
      </c>
      <c r="B280">
        <f>'Data (BMI 25+)'!B279</f>
        <v>76.83</v>
      </c>
      <c r="C280">
        <f>'Data (BMI 25+)'!C279</f>
        <v>1312.73</v>
      </c>
      <c r="G280" s="113" t="s">
        <v>285</v>
      </c>
      <c r="H280" s="116">
        <v>69.45</v>
      </c>
      <c r="I280" s="116">
        <v>1362.27</v>
      </c>
      <c r="J280" s="116"/>
      <c r="K280" s="114" t="str">
        <f t="shared" si="13"/>
        <v>TRUE</v>
      </c>
      <c r="L280" s="114" t="str">
        <f t="shared" si="14"/>
        <v>TRUE</v>
      </c>
      <c r="M280" s="114" t="str">
        <f t="shared" si="15"/>
        <v>TRUE</v>
      </c>
    </row>
    <row r="281" spans="1:13" x14ac:dyDescent="0.25">
      <c r="A281" t="str">
        <f>"BMI25_" &amp;'Data (BMI 25+)'!A280</f>
        <v>BMI25_Allpersons_period2_LA7_Missing</v>
      </c>
      <c r="B281">
        <f>'Data (BMI 25+)'!B280</f>
        <v>69.45</v>
      </c>
      <c r="C281">
        <f>'Data (BMI 25+)'!C280</f>
        <v>1362.27</v>
      </c>
      <c r="G281" s="113" t="s">
        <v>286</v>
      </c>
      <c r="H281" s="116">
        <v>47.38</v>
      </c>
      <c r="I281" s="116">
        <v>816.26</v>
      </c>
      <c r="J281" s="116"/>
      <c r="K281" s="114" t="str">
        <f t="shared" si="13"/>
        <v>TRUE</v>
      </c>
      <c r="L281" s="114" t="str">
        <f t="shared" si="14"/>
        <v>TRUE</v>
      </c>
      <c r="M281" s="114" t="str">
        <f t="shared" si="15"/>
        <v>TRUE</v>
      </c>
    </row>
    <row r="282" spans="1:13" x14ac:dyDescent="0.25">
      <c r="A282" t="str">
        <f>"BMI25_" &amp;'Data (BMI 25+)'!A281</f>
        <v>BMI25_Allpersons_period2_LA8_Missing</v>
      </c>
      <c r="B282">
        <f>'Data (BMI 25+)'!B281</f>
        <v>47.38</v>
      </c>
      <c r="C282">
        <f>'Data (BMI 25+)'!C281</f>
        <v>816.26</v>
      </c>
      <c r="G282" s="113" t="s">
        <v>287</v>
      </c>
      <c r="H282" s="116">
        <v>66.53</v>
      </c>
      <c r="I282" s="116">
        <v>1224.53</v>
      </c>
      <c r="J282" s="116"/>
      <c r="K282" s="114" t="str">
        <f t="shared" si="13"/>
        <v>TRUE</v>
      </c>
      <c r="L282" s="114" t="str">
        <f t="shared" si="14"/>
        <v>TRUE</v>
      </c>
      <c r="M282" s="114" t="str">
        <f t="shared" si="15"/>
        <v>TRUE</v>
      </c>
    </row>
    <row r="283" spans="1:13" x14ac:dyDescent="0.25">
      <c r="A283" t="str">
        <f>"BMI25_" &amp;'Data (BMI 25+)'!A282</f>
        <v>BMI25_Allpersons_period2_LA9_Missing</v>
      </c>
      <c r="B283">
        <f>'Data (BMI 25+)'!B282</f>
        <v>66.53</v>
      </c>
      <c r="C283">
        <f>'Data (BMI 25+)'!C282</f>
        <v>1224.53</v>
      </c>
      <c r="G283" s="113" t="s">
        <v>288</v>
      </c>
      <c r="H283" s="116">
        <v>107.13</v>
      </c>
      <c r="I283" s="116">
        <v>1863.48</v>
      </c>
      <c r="J283" s="116"/>
      <c r="K283" s="114" t="str">
        <f t="shared" si="13"/>
        <v>TRUE</v>
      </c>
      <c r="L283" s="114" t="str">
        <f t="shared" si="14"/>
        <v>TRUE</v>
      </c>
      <c r="M283" s="114" t="str">
        <f t="shared" si="15"/>
        <v>TRUE</v>
      </c>
    </row>
    <row r="284" spans="1:13" x14ac:dyDescent="0.25">
      <c r="A284" t="str">
        <f>"BMI25_" &amp;'Data (BMI 25+)'!A283</f>
        <v>BMI25_Allpersons_period2_LA10_Missing</v>
      </c>
      <c r="B284">
        <f>'Data (BMI 25+)'!B283</f>
        <v>107.13</v>
      </c>
      <c r="C284">
        <f>'Data (BMI 25+)'!C283</f>
        <v>1863.48</v>
      </c>
      <c r="G284" s="113" t="s">
        <v>289</v>
      </c>
      <c r="H284" s="116">
        <v>118.2</v>
      </c>
      <c r="I284" s="116">
        <v>2379.3200000000002</v>
      </c>
      <c r="J284" s="116"/>
      <c r="K284" s="114" t="str">
        <f t="shared" si="13"/>
        <v>TRUE</v>
      </c>
      <c r="L284" s="114" t="str">
        <f t="shared" si="14"/>
        <v>TRUE</v>
      </c>
      <c r="M284" s="114" t="str">
        <f t="shared" si="15"/>
        <v>TRUE</v>
      </c>
    </row>
    <row r="285" spans="1:13" x14ac:dyDescent="0.25">
      <c r="A285" t="str">
        <f>"BMI25_" &amp;'Data (BMI 25+)'!A284</f>
        <v>BMI25_Allpersons_period2_LA11_Missing</v>
      </c>
      <c r="B285">
        <f>'Data (BMI 25+)'!B284</f>
        <v>118.2</v>
      </c>
      <c r="C285">
        <f>'Data (BMI 25+)'!C284</f>
        <v>2379.3200000000002</v>
      </c>
      <c r="G285" s="113" t="s">
        <v>290</v>
      </c>
      <c r="H285" s="116">
        <v>93.21</v>
      </c>
      <c r="I285" s="116">
        <v>1407.22</v>
      </c>
      <c r="J285" s="116"/>
      <c r="K285" s="114" t="str">
        <f t="shared" si="13"/>
        <v>TRUE</v>
      </c>
      <c r="L285" s="114" t="str">
        <f t="shared" si="14"/>
        <v>TRUE</v>
      </c>
      <c r="M285" s="114" t="str">
        <f t="shared" si="15"/>
        <v>TRUE</v>
      </c>
    </row>
    <row r="286" spans="1:13" x14ac:dyDescent="0.25">
      <c r="A286" t="str">
        <f>"BMI25_" &amp;'Data (BMI 25+)'!A285</f>
        <v>BMI25_Allpersons_period2_LA12_Missing</v>
      </c>
      <c r="B286">
        <f>'Data (BMI 25+)'!B285</f>
        <v>93.21</v>
      </c>
      <c r="C286">
        <f>'Data (BMI 25+)'!C285</f>
        <v>1407.22</v>
      </c>
      <c r="G286" s="113" t="s">
        <v>291</v>
      </c>
      <c r="H286" s="116">
        <v>79.349999999999994</v>
      </c>
      <c r="I286" s="116">
        <v>1355.69</v>
      </c>
      <c r="J286" s="116"/>
      <c r="K286" s="114" t="str">
        <f t="shared" si="13"/>
        <v>TRUE</v>
      </c>
      <c r="L286" s="114" t="str">
        <f t="shared" si="14"/>
        <v>TRUE</v>
      </c>
      <c r="M286" s="114" t="str">
        <f t="shared" si="15"/>
        <v>TRUE</v>
      </c>
    </row>
    <row r="287" spans="1:13" x14ac:dyDescent="0.25">
      <c r="A287" t="str">
        <f>"BMI25_" &amp;'Data (BMI 25+)'!A286</f>
        <v>BMI25_Allpersons_period2_LA13_Missing</v>
      </c>
      <c r="B287">
        <f>'Data (BMI 25+)'!B286</f>
        <v>79.349999999999994</v>
      </c>
      <c r="C287">
        <f>'Data (BMI 25+)'!C286</f>
        <v>1355.69</v>
      </c>
      <c r="G287" s="113" t="s">
        <v>292</v>
      </c>
      <c r="H287" s="116">
        <v>56.72</v>
      </c>
      <c r="I287" s="116">
        <v>1251.1300000000001</v>
      </c>
      <c r="J287" s="116"/>
      <c r="K287" s="114" t="str">
        <f t="shared" si="13"/>
        <v>TRUE</v>
      </c>
      <c r="L287" s="114" t="str">
        <f t="shared" si="14"/>
        <v>TRUE</v>
      </c>
      <c r="M287" s="114" t="str">
        <f t="shared" si="15"/>
        <v>TRUE</v>
      </c>
    </row>
    <row r="288" spans="1:13" x14ac:dyDescent="0.25">
      <c r="A288" t="str">
        <f>"BMI25_" &amp;'Data (BMI 25+)'!A287</f>
        <v>BMI25_Allpersons_period2_LA14_Missing</v>
      </c>
      <c r="B288">
        <f>'Data (BMI 25+)'!B287</f>
        <v>56.72</v>
      </c>
      <c r="C288">
        <f>'Data (BMI 25+)'!C287</f>
        <v>1251.1300000000001</v>
      </c>
      <c r="G288" s="113" t="s">
        <v>293</v>
      </c>
      <c r="H288" s="116">
        <v>212.86</v>
      </c>
      <c r="I288" s="116">
        <v>3322.26</v>
      </c>
      <c r="J288" s="116"/>
      <c r="K288" s="114" t="str">
        <f t="shared" si="13"/>
        <v>TRUE</v>
      </c>
      <c r="L288" s="114" t="str">
        <f t="shared" si="14"/>
        <v>TRUE</v>
      </c>
      <c r="M288" s="114" t="str">
        <f t="shared" si="15"/>
        <v>TRUE</v>
      </c>
    </row>
    <row r="289" spans="1:13" x14ac:dyDescent="0.25">
      <c r="A289" t="str">
        <f>"BMI25_" &amp;'Data (BMI 25+)'!A288</f>
        <v>BMI25_Allpersons_period2_LA15_Missing</v>
      </c>
      <c r="B289">
        <f>'Data (BMI 25+)'!B288</f>
        <v>212.86</v>
      </c>
      <c r="C289">
        <f>'Data (BMI 25+)'!C288</f>
        <v>3322.26</v>
      </c>
      <c r="G289" s="113" t="s">
        <v>294</v>
      </c>
      <c r="H289" s="116">
        <v>141.66999999999999</v>
      </c>
      <c r="I289" s="116">
        <v>2324.91</v>
      </c>
      <c r="J289" s="116"/>
      <c r="K289" s="114" t="str">
        <f t="shared" si="13"/>
        <v>TRUE</v>
      </c>
      <c r="L289" s="114" t="str">
        <f t="shared" si="14"/>
        <v>TRUE</v>
      </c>
      <c r="M289" s="114" t="str">
        <f t="shared" si="15"/>
        <v>TRUE</v>
      </c>
    </row>
    <row r="290" spans="1:13" x14ac:dyDescent="0.25">
      <c r="A290" t="str">
        <f>"BMI25_" &amp;'Data (BMI 25+)'!A289</f>
        <v>BMI25_Allpersons_period2_LA16_Missing</v>
      </c>
      <c r="B290">
        <f>'Data (BMI 25+)'!B289</f>
        <v>141.66999999999999</v>
      </c>
      <c r="C290">
        <f>'Data (BMI 25+)'!C289</f>
        <v>2324.91</v>
      </c>
      <c r="G290" s="113" t="s">
        <v>295</v>
      </c>
      <c r="H290" s="116">
        <v>33.090000000000003</v>
      </c>
      <c r="I290" s="116">
        <v>562</v>
      </c>
      <c r="J290" s="116"/>
      <c r="K290" s="114" t="str">
        <f t="shared" si="13"/>
        <v>TRUE</v>
      </c>
      <c r="L290" s="114" t="str">
        <f t="shared" si="14"/>
        <v>TRUE</v>
      </c>
      <c r="M290" s="114" t="str">
        <f t="shared" si="15"/>
        <v>TRUE</v>
      </c>
    </row>
    <row r="291" spans="1:13" x14ac:dyDescent="0.25">
      <c r="A291" t="str">
        <f>"BMI25_" &amp;'Data (BMI 25+)'!A290</f>
        <v>BMI25_Allpersons_period2_LA17_Missing</v>
      </c>
      <c r="B291">
        <f>'Data (BMI 25+)'!B290</f>
        <v>33.090000000000003</v>
      </c>
      <c r="C291">
        <f>'Data (BMI 25+)'!C290</f>
        <v>562</v>
      </c>
      <c r="G291" s="113" t="s">
        <v>296</v>
      </c>
      <c r="H291" s="116">
        <v>93.23</v>
      </c>
      <c r="I291" s="116">
        <v>1701.31</v>
      </c>
      <c r="J291" s="116"/>
      <c r="K291" s="114" t="str">
        <f t="shared" si="13"/>
        <v>TRUE</v>
      </c>
      <c r="L291" s="114" t="str">
        <f t="shared" si="14"/>
        <v>TRUE</v>
      </c>
      <c r="M291" s="114" t="str">
        <f t="shared" si="15"/>
        <v>TRUE</v>
      </c>
    </row>
    <row r="292" spans="1:13" x14ac:dyDescent="0.25">
      <c r="A292" t="str">
        <f>"BMI25_" &amp;'Data (BMI 25+)'!A291</f>
        <v>BMI25_Allpersons_period2_LA18_Missing</v>
      </c>
      <c r="B292">
        <f>'Data (BMI 25+)'!B291</f>
        <v>93.23</v>
      </c>
      <c r="C292">
        <f>'Data (BMI 25+)'!C291</f>
        <v>1701.31</v>
      </c>
      <c r="G292" s="113" t="s">
        <v>297</v>
      </c>
      <c r="H292" s="116">
        <v>50.45</v>
      </c>
      <c r="I292" s="116">
        <v>710.97</v>
      </c>
      <c r="J292" s="116"/>
      <c r="K292" s="114" t="str">
        <f t="shared" si="13"/>
        <v>TRUE</v>
      </c>
      <c r="L292" s="114" t="str">
        <f t="shared" si="14"/>
        <v>TRUE</v>
      </c>
      <c r="M292" s="114" t="str">
        <f t="shared" si="15"/>
        <v>TRUE</v>
      </c>
    </row>
    <row r="293" spans="1:13" x14ac:dyDescent="0.25">
      <c r="A293" t="str">
        <f>"BMI25_" &amp;'Data (BMI 25+)'!A292</f>
        <v>BMI25_Allpersons_period2_LA19_Missing</v>
      </c>
      <c r="B293">
        <f>'Data (BMI 25+)'!B292</f>
        <v>50.45</v>
      </c>
      <c r="C293">
        <f>'Data (BMI 25+)'!C292</f>
        <v>710.97</v>
      </c>
      <c r="G293" s="113" t="s">
        <v>298</v>
      </c>
      <c r="H293" s="116">
        <v>51.69</v>
      </c>
      <c r="I293" s="116">
        <v>894.7</v>
      </c>
      <c r="J293" s="116"/>
      <c r="K293" s="114" t="str">
        <f t="shared" si="13"/>
        <v>TRUE</v>
      </c>
      <c r="L293" s="114" t="str">
        <f t="shared" si="14"/>
        <v>TRUE</v>
      </c>
      <c r="M293" s="114" t="str">
        <f t="shared" si="15"/>
        <v>TRUE</v>
      </c>
    </row>
    <row r="294" spans="1:13" x14ac:dyDescent="0.25">
      <c r="A294" t="str">
        <f>"BMI25_" &amp;'Data (BMI 25+)'!A293</f>
        <v>BMI25_Allpersons_period2_LA20_Missing</v>
      </c>
      <c r="B294">
        <f>'Data (BMI 25+)'!B293</f>
        <v>51.69</v>
      </c>
      <c r="C294">
        <f>'Data (BMI 25+)'!C293</f>
        <v>894.7</v>
      </c>
      <c r="G294" s="113" t="s">
        <v>299</v>
      </c>
      <c r="H294" s="116">
        <v>52.29</v>
      </c>
      <c r="I294" s="116">
        <v>870.23</v>
      </c>
      <c r="J294" s="116"/>
      <c r="K294" s="114" t="str">
        <f t="shared" si="13"/>
        <v>TRUE</v>
      </c>
      <c r="L294" s="114" t="str">
        <f t="shared" si="14"/>
        <v>TRUE</v>
      </c>
      <c r="M294" s="114" t="str">
        <f t="shared" si="15"/>
        <v>TRUE</v>
      </c>
    </row>
    <row r="295" spans="1:13" x14ac:dyDescent="0.25">
      <c r="A295" t="str">
        <f>"BMI25_" &amp;'Data (BMI 25+)'!A294</f>
        <v>BMI25_Allpersons_period2_LA21_Missing</v>
      </c>
      <c r="B295">
        <f>'Data (BMI 25+)'!B294</f>
        <v>52.29</v>
      </c>
      <c r="C295">
        <f>'Data (BMI 25+)'!C294</f>
        <v>870.23</v>
      </c>
      <c r="G295" s="113" t="s">
        <v>300</v>
      </c>
      <c r="H295" s="116">
        <v>88.37</v>
      </c>
      <c r="I295" s="116">
        <v>1417.79</v>
      </c>
      <c r="J295" s="116"/>
      <c r="K295" s="114" t="str">
        <f t="shared" si="13"/>
        <v>TRUE</v>
      </c>
      <c r="L295" s="114" t="str">
        <f t="shared" si="14"/>
        <v>TRUE</v>
      </c>
      <c r="M295" s="114" t="str">
        <f t="shared" si="15"/>
        <v>TRUE</v>
      </c>
    </row>
    <row r="296" spans="1:13" x14ac:dyDescent="0.25">
      <c r="A296" t="str">
        <f>"BMI25_" &amp;'Data (BMI 25+)'!A295</f>
        <v>BMI25_Allpersons_period2_LA22_Missing</v>
      </c>
      <c r="B296">
        <f>'Data (BMI 25+)'!B295</f>
        <v>88.37</v>
      </c>
      <c r="C296">
        <f>'Data (BMI 25+)'!C295</f>
        <v>1417.79</v>
      </c>
      <c r="G296" s="113" t="s">
        <v>301</v>
      </c>
      <c r="H296" s="116">
        <v>395.02</v>
      </c>
      <c r="I296" s="116">
        <v>6875.92</v>
      </c>
      <c r="J296" s="116"/>
      <c r="K296" s="114" t="str">
        <f t="shared" si="13"/>
        <v>TRUE</v>
      </c>
      <c r="L296" s="114" t="str">
        <f t="shared" si="14"/>
        <v>TRUE</v>
      </c>
      <c r="M296" s="114" t="str">
        <f t="shared" si="15"/>
        <v>TRUE</v>
      </c>
    </row>
    <row r="297" spans="1:13" x14ac:dyDescent="0.25">
      <c r="A297" t="str">
        <f>"BMI25_" &amp;'Data (BMI 25+)'!A296</f>
        <v>BMI25_Allpersons_period2_HB1_Missing</v>
      </c>
      <c r="B297">
        <f>'Data (BMI 25+)'!B296</f>
        <v>395.02</v>
      </c>
      <c r="C297">
        <f>'Data (BMI 25+)'!C296</f>
        <v>6875.92</v>
      </c>
      <c r="G297" s="113" t="s">
        <v>302</v>
      </c>
      <c r="H297" s="116">
        <v>221.04</v>
      </c>
      <c r="I297" s="116">
        <v>3904.27</v>
      </c>
      <c r="J297" s="116"/>
      <c r="K297" s="114" t="str">
        <f t="shared" si="13"/>
        <v>TRUE</v>
      </c>
      <c r="L297" s="114" t="str">
        <f t="shared" si="14"/>
        <v>TRUE</v>
      </c>
      <c r="M297" s="114" t="str">
        <f t="shared" si="15"/>
        <v>TRUE</v>
      </c>
    </row>
    <row r="298" spans="1:13" x14ac:dyDescent="0.25">
      <c r="A298" t="str">
        <f>"BMI25_" &amp;'Data (BMI 25+)'!A297</f>
        <v>BMI25_Allpersons_period2_HB2_Missing</v>
      </c>
      <c r="B298">
        <f>'Data (BMI 25+)'!B297</f>
        <v>221.04</v>
      </c>
      <c r="C298">
        <f>'Data (BMI 25+)'!C297</f>
        <v>3904.27</v>
      </c>
      <c r="G298" s="113" t="s">
        <v>303</v>
      </c>
      <c r="H298" s="116">
        <v>69.45</v>
      </c>
      <c r="I298" s="116">
        <v>1362.27</v>
      </c>
      <c r="J298" s="116"/>
      <c r="K298" s="114" t="str">
        <f t="shared" si="13"/>
        <v>TRUE</v>
      </c>
      <c r="L298" s="114" t="str">
        <f t="shared" si="14"/>
        <v>TRUE</v>
      </c>
      <c r="M298" s="114" t="str">
        <f t="shared" si="15"/>
        <v>TRUE</v>
      </c>
    </row>
    <row r="299" spans="1:13" x14ac:dyDescent="0.25">
      <c r="A299" t="str">
        <f>"BMI25_" &amp;'Data (BMI 25+)'!A298</f>
        <v>BMI25_Allpersons_period2_HB3_Missing</v>
      </c>
      <c r="B299">
        <f>'Data (BMI 25+)'!B298</f>
        <v>69.45</v>
      </c>
      <c r="C299">
        <f>'Data (BMI 25+)'!C298</f>
        <v>1362.27</v>
      </c>
      <c r="G299" s="113" t="s">
        <v>304</v>
      </c>
      <c r="H299" s="116">
        <v>290.76</v>
      </c>
      <c r="I299" s="116">
        <v>5142.22</v>
      </c>
      <c r="J299" s="116"/>
      <c r="K299" s="114" t="str">
        <f t="shared" si="13"/>
        <v>TRUE</v>
      </c>
      <c r="L299" s="114" t="str">
        <f t="shared" si="14"/>
        <v>TRUE</v>
      </c>
      <c r="M299" s="114" t="str">
        <f t="shared" si="15"/>
        <v>TRUE</v>
      </c>
    </row>
    <row r="300" spans="1:13" x14ac:dyDescent="0.25">
      <c r="A300" t="str">
        <f>"BMI25_" &amp;'Data (BMI 25+)'!A299</f>
        <v>BMI25_Allpersons_period2_HB4_Missing</v>
      </c>
      <c r="B300">
        <f>'Data (BMI 25+)'!B299</f>
        <v>290.76</v>
      </c>
      <c r="C300">
        <f>'Data (BMI 25+)'!C299</f>
        <v>5142.22</v>
      </c>
      <c r="G300" s="113" t="s">
        <v>305</v>
      </c>
      <c r="H300" s="116">
        <v>174.75</v>
      </c>
      <c r="I300" s="116">
        <v>2886.91</v>
      </c>
      <c r="J300" s="116"/>
      <c r="K300" s="114" t="str">
        <f t="shared" si="13"/>
        <v>TRUE</v>
      </c>
      <c r="L300" s="114" t="str">
        <f t="shared" si="14"/>
        <v>TRUE</v>
      </c>
      <c r="M300" s="114" t="str">
        <f t="shared" si="15"/>
        <v>TRUE</v>
      </c>
    </row>
    <row r="301" spans="1:13" x14ac:dyDescent="0.25">
      <c r="A301" t="str">
        <f>"BMI25_" &amp;'Data (BMI 25+)'!A300</f>
        <v>BMI25_Allpersons_period2_HB5_Missing</v>
      </c>
      <c r="B301">
        <f>'Data (BMI 25+)'!B300</f>
        <v>174.75</v>
      </c>
      <c r="C301">
        <f>'Data (BMI 25+)'!C300</f>
        <v>2886.91</v>
      </c>
      <c r="G301" s="113" t="s">
        <v>306</v>
      </c>
      <c r="H301" s="116">
        <v>269.58</v>
      </c>
      <c r="I301" s="116">
        <v>4573.3900000000003</v>
      </c>
      <c r="J301" s="116"/>
      <c r="K301" s="114" t="str">
        <f t="shared" si="13"/>
        <v>TRUE</v>
      </c>
      <c r="L301" s="114" t="str">
        <f t="shared" si="14"/>
        <v>TRUE</v>
      </c>
      <c r="M301" s="114" t="str">
        <f t="shared" si="15"/>
        <v>TRUE</v>
      </c>
    </row>
    <row r="302" spans="1:13" x14ac:dyDescent="0.25">
      <c r="A302" t="str">
        <f>"BMI25_" &amp;'Data (BMI 25+)'!A301</f>
        <v>BMI25_Allpersons_period2_HB6_Missing</v>
      </c>
      <c r="B302">
        <f>'Data (BMI 25+)'!B301</f>
        <v>269.58</v>
      </c>
      <c r="C302">
        <f>'Data (BMI 25+)'!C301</f>
        <v>4573.3900000000003</v>
      </c>
      <c r="G302" s="113" t="s">
        <v>307</v>
      </c>
      <c r="H302" s="116">
        <v>336.02</v>
      </c>
      <c r="I302" s="116">
        <v>5595</v>
      </c>
      <c r="J302" s="116"/>
      <c r="K302" s="114" t="str">
        <f t="shared" si="13"/>
        <v>TRUE</v>
      </c>
      <c r="L302" s="114" t="str">
        <f t="shared" si="14"/>
        <v>TRUE</v>
      </c>
      <c r="M302" s="114" t="str">
        <f t="shared" si="15"/>
        <v>TRUE</v>
      </c>
    </row>
    <row r="303" spans="1:13" x14ac:dyDescent="0.25">
      <c r="A303" t="str">
        <f>"BMI25_" &amp;'Data (BMI 25+)'!A302</f>
        <v>BMI25_Allpersons_period2_HB7_Missing</v>
      </c>
      <c r="B303">
        <f>'Data (BMI 25+)'!B302</f>
        <v>336.02</v>
      </c>
      <c r="C303">
        <f>'Data (BMI 25+)'!C302</f>
        <v>5595</v>
      </c>
      <c r="G303" s="113" t="s">
        <v>308</v>
      </c>
      <c r="H303" s="116">
        <v>1756.62</v>
      </c>
      <c r="I303" s="116">
        <v>30340</v>
      </c>
      <c r="J303" s="116"/>
      <c r="K303" s="114" t="str">
        <f t="shared" si="13"/>
        <v>TRUE</v>
      </c>
      <c r="L303" s="114" t="str">
        <f t="shared" si="14"/>
        <v>TRUE</v>
      </c>
      <c r="M303" s="114" t="str">
        <f t="shared" si="15"/>
        <v>TRUE</v>
      </c>
    </row>
    <row r="304" spans="1:13" x14ac:dyDescent="0.25">
      <c r="A304" t="str">
        <f>"BMI25_" &amp;'Data (BMI 25+)'!A303</f>
        <v>BMI25_Allpersons_period2_Wales_Missing</v>
      </c>
      <c r="B304">
        <f>'Data (BMI 25+)'!B303</f>
        <v>1756.62</v>
      </c>
      <c r="C304">
        <f>'Data (BMI 25+)'!C303</f>
        <v>30340</v>
      </c>
      <c r="G304" s="113" t="s">
        <v>309</v>
      </c>
      <c r="H304" s="116">
        <v>47.01</v>
      </c>
      <c r="I304" s="116">
        <v>683.27</v>
      </c>
      <c r="J304" s="116"/>
      <c r="K304" s="114" t="str">
        <f t="shared" si="13"/>
        <v>TRUE</v>
      </c>
      <c r="L304" s="114" t="str">
        <f t="shared" si="14"/>
        <v>TRUE</v>
      </c>
      <c r="M304" s="114" t="str">
        <f t="shared" si="15"/>
        <v>TRUE</v>
      </c>
    </row>
    <row r="305" spans="1:13" x14ac:dyDescent="0.25">
      <c r="A305" t="str">
        <f>"BMI25_" &amp;'Data (BMI 25+)'!A304</f>
        <v>BMI25_Allpersons_period3_LA1_Missing</v>
      </c>
      <c r="B305">
        <f>'Data (BMI 25+)'!B304</f>
        <v>47.01</v>
      </c>
      <c r="C305">
        <f>'Data (BMI 25+)'!C304</f>
        <v>683.27</v>
      </c>
      <c r="G305" s="113" t="s">
        <v>310</v>
      </c>
      <c r="H305" s="116">
        <v>98.01</v>
      </c>
      <c r="I305" s="116">
        <v>1116.0999999999999</v>
      </c>
      <c r="J305" s="116"/>
      <c r="K305" s="114" t="str">
        <f t="shared" si="13"/>
        <v>TRUE</v>
      </c>
      <c r="L305" s="114" t="str">
        <f t="shared" si="14"/>
        <v>TRUE</v>
      </c>
      <c r="M305" s="114" t="str">
        <f t="shared" si="15"/>
        <v>TRUE</v>
      </c>
    </row>
    <row r="306" spans="1:13" x14ac:dyDescent="0.25">
      <c r="A306" t="str">
        <f>"BMI25_" &amp;'Data (BMI 25+)'!A305</f>
        <v>BMI25_Allpersons_period3_LA2_Missing</v>
      </c>
      <c r="B306">
        <f>'Data (BMI 25+)'!B305</f>
        <v>98.01</v>
      </c>
      <c r="C306">
        <f>'Data (BMI 25+)'!C305</f>
        <v>1116.0999999999999</v>
      </c>
      <c r="G306" s="113" t="s">
        <v>311</v>
      </c>
      <c r="H306" s="116">
        <v>64.53</v>
      </c>
      <c r="I306" s="116">
        <v>1069.6099999999999</v>
      </c>
      <c r="J306" s="116"/>
      <c r="K306" s="114" t="str">
        <f t="shared" si="13"/>
        <v>TRUE</v>
      </c>
      <c r="L306" s="114" t="str">
        <f t="shared" si="14"/>
        <v>TRUE</v>
      </c>
      <c r="M306" s="114" t="str">
        <f t="shared" si="15"/>
        <v>TRUE</v>
      </c>
    </row>
    <row r="307" spans="1:13" x14ac:dyDescent="0.25">
      <c r="A307" t="str">
        <f>"BMI25_" &amp;'Data (BMI 25+)'!A306</f>
        <v>BMI25_Allpersons_period3_LA3_Missing</v>
      </c>
      <c r="B307">
        <f>'Data (BMI 25+)'!B306</f>
        <v>64.53</v>
      </c>
      <c r="C307">
        <f>'Data (BMI 25+)'!C306</f>
        <v>1069.6099999999999</v>
      </c>
      <c r="G307" s="113" t="s">
        <v>312</v>
      </c>
      <c r="H307" s="116">
        <v>82.51</v>
      </c>
      <c r="I307" s="116">
        <v>927.97</v>
      </c>
      <c r="J307" s="116"/>
      <c r="K307" s="114" t="str">
        <f t="shared" si="13"/>
        <v>TRUE</v>
      </c>
      <c r="L307" s="114" t="str">
        <f t="shared" si="14"/>
        <v>TRUE</v>
      </c>
      <c r="M307" s="114" t="str">
        <f t="shared" si="15"/>
        <v>TRUE</v>
      </c>
    </row>
    <row r="308" spans="1:13" x14ac:dyDescent="0.25">
      <c r="A308" t="str">
        <f>"BMI25_" &amp;'Data (BMI 25+)'!A307</f>
        <v>BMI25_Allpersons_period3_LA4_Missing</v>
      </c>
      <c r="B308">
        <f>'Data (BMI 25+)'!B307</f>
        <v>82.51</v>
      </c>
      <c r="C308">
        <f>'Data (BMI 25+)'!C307</f>
        <v>927.97</v>
      </c>
      <c r="G308" s="113" t="s">
        <v>313</v>
      </c>
      <c r="H308" s="116">
        <v>95.36</v>
      </c>
      <c r="I308" s="116">
        <v>1425.66</v>
      </c>
      <c r="J308" s="116"/>
      <c r="K308" s="114" t="str">
        <f t="shared" si="13"/>
        <v>TRUE</v>
      </c>
      <c r="L308" s="114" t="str">
        <f t="shared" si="14"/>
        <v>TRUE</v>
      </c>
      <c r="M308" s="114" t="str">
        <f t="shared" si="15"/>
        <v>TRUE</v>
      </c>
    </row>
    <row r="309" spans="1:13" x14ac:dyDescent="0.25">
      <c r="A309" t="str">
        <f>"BMI25_" &amp;'Data (BMI 25+)'!A308</f>
        <v>BMI25_Allpersons_period3_LA5_Missing</v>
      </c>
      <c r="B309">
        <f>'Data (BMI 25+)'!B308</f>
        <v>95.36</v>
      </c>
      <c r="C309">
        <f>'Data (BMI 25+)'!C308</f>
        <v>1425.66</v>
      </c>
      <c r="G309" s="113" t="s">
        <v>314</v>
      </c>
      <c r="H309" s="116">
        <v>83.51</v>
      </c>
      <c r="I309" s="116">
        <v>1251.1400000000001</v>
      </c>
      <c r="J309" s="116"/>
      <c r="K309" s="114" t="str">
        <f t="shared" si="13"/>
        <v>TRUE</v>
      </c>
      <c r="L309" s="114" t="str">
        <f t="shared" si="14"/>
        <v>TRUE</v>
      </c>
      <c r="M309" s="114" t="str">
        <f t="shared" si="15"/>
        <v>TRUE</v>
      </c>
    </row>
    <row r="310" spans="1:13" x14ac:dyDescent="0.25">
      <c r="A310" t="str">
        <f>"BMI25_" &amp;'Data (BMI 25+)'!A309</f>
        <v>BMI25_Allpersons_period3_LA6_Missing</v>
      </c>
      <c r="B310">
        <f>'Data (BMI 25+)'!B309</f>
        <v>83.51</v>
      </c>
      <c r="C310">
        <f>'Data (BMI 25+)'!C309</f>
        <v>1251.1400000000001</v>
      </c>
      <c r="G310" s="113" t="s">
        <v>315</v>
      </c>
      <c r="H310" s="116">
        <v>84.37</v>
      </c>
      <c r="I310" s="116">
        <v>1227.67</v>
      </c>
      <c r="J310" s="116"/>
      <c r="K310" s="114" t="str">
        <f t="shared" si="13"/>
        <v>TRUE</v>
      </c>
      <c r="L310" s="114" t="str">
        <f t="shared" si="14"/>
        <v>TRUE</v>
      </c>
      <c r="M310" s="114" t="str">
        <f t="shared" si="15"/>
        <v>TRUE</v>
      </c>
    </row>
    <row r="311" spans="1:13" x14ac:dyDescent="0.25">
      <c r="A311" t="str">
        <f>"BMI25_" &amp;'Data (BMI 25+)'!A310</f>
        <v>BMI25_Allpersons_period3_LA7_Missing</v>
      </c>
      <c r="B311">
        <f>'Data (BMI 25+)'!B310</f>
        <v>84.37</v>
      </c>
      <c r="C311">
        <f>'Data (BMI 25+)'!C310</f>
        <v>1227.67</v>
      </c>
      <c r="G311" s="113" t="s">
        <v>316</v>
      </c>
      <c r="H311" s="116">
        <v>55.34</v>
      </c>
      <c r="I311" s="116">
        <v>747.46</v>
      </c>
      <c r="J311" s="116"/>
      <c r="K311" s="114" t="str">
        <f t="shared" si="13"/>
        <v>TRUE</v>
      </c>
      <c r="L311" s="114" t="str">
        <f t="shared" si="14"/>
        <v>TRUE</v>
      </c>
      <c r="M311" s="114" t="str">
        <f t="shared" si="15"/>
        <v>TRUE</v>
      </c>
    </row>
    <row r="312" spans="1:13" x14ac:dyDescent="0.25">
      <c r="A312" t="str">
        <f>"BMI25_" &amp;'Data (BMI 25+)'!A311</f>
        <v>BMI25_Allpersons_period3_LA8_Missing</v>
      </c>
      <c r="B312">
        <f>'Data (BMI 25+)'!B311</f>
        <v>55.34</v>
      </c>
      <c r="C312">
        <f>'Data (BMI 25+)'!C311</f>
        <v>747.46</v>
      </c>
      <c r="G312" s="113" t="s">
        <v>317</v>
      </c>
      <c r="H312" s="116">
        <v>74.900000000000006</v>
      </c>
      <c r="I312" s="116">
        <v>1142.71</v>
      </c>
      <c r="J312" s="116"/>
      <c r="K312" s="114" t="str">
        <f t="shared" si="13"/>
        <v>TRUE</v>
      </c>
      <c r="L312" s="114" t="str">
        <f t="shared" si="14"/>
        <v>TRUE</v>
      </c>
      <c r="M312" s="114" t="str">
        <f t="shared" si="15"/>
        <v>TRUE</v>
      </c>
    </row>
    <row r="313" spans="1:13" x14ac:dyDescent="0.25">
      <c r="A313" t="str">
        <f>"BMI25_" &amp;'Data (BMI 25+)'!A312</f>
        <v>BMI25_Allpersons_period3_LA9_Missing</v>
      </c>
      <c r="B313">
        <f>'Data (BMI 25+)'!B312</f>
        <v>74.900000000000006</v>
      </c>
      <c r="C313">
        <f>'Data (BMI 25+)'!C312</f>
        <v>1142.71</v>
      </c>
      <c r="G313" s="113" t="s">
        <v>318</v>
      </c>
      <c r="H313" s="116">
        <v>149.58000000000001</v>
      </c>
      <c r="I313" s="116">
        <v>1725.39</v>
      </c>
      <c r="J313" s="116"/>
      <c r="K313" s="114" t="str">
        <f t="shared" si="13"/>
        <v>TRUE</v>
      </c>
      <c r="L313" s="114" t="str">
        <f t="shared" si="14"/>
        <v>TRUE</v>
      </c>
      <c r="M313" s="114" t="str">
        <f t="shared" si="15"/>
        <v>TRUE</v>
      </c>
    </row>
    <row r="314" spans="1:13" x14ac:dyDescent="0.25">
      <c r="A314" t="str">
        <f>"BMI25_" &amp;'Data (BMI 25+)'!A313</f>
        <v>BMI25_Allpersons_period3_LA10_Missing</v>
      </c>
      <c r="B314">
        <f>'Data (BMI 25+)'!B313</f>
        <v>149.58000000000001</v>
      </c>
      <c r="C314">
        <f>'Data (BMI 25+)'!C313</f>
        <v>1725.39</v>
      </c>
      <c r="G314" s="113" t="s">
        <v>319</v>
      </c>
      <c r="H314" s="116">
        <v>171.65</v>
      </c>
      <c r="I314" s="116">
        <v>2210.73</v>
      </c>
      <c r="J314" s="116"/>
      <c r="K314" s="114" t="str">
        <f t="shared" si="13"/>
        <v>TRUE</v>
      </c>
      <c r="L314" s="114" t="str">
        <f t="shared" si="14"/>
        <v>TRUE</v>
      </c>
      <c r="M314" s="114" t="str">
        <f t="shared" si="15"/>
        <v>TRUE</v>
      </c>
    </row>
    <row r="315" spans="1:13" x14ac:dyDescent="0.25">
      <c r="A315" t="str">
        <f>"BMI25_" &amp;'Data (BMI 25+)'!A314</f>
        <v>BMI25_Allpersons_period3_LA11_Missing</v>
      </c>
      <c r="B315">
        <f>'Data (BMI 25+)'!B314</f>
        <v>171.65</v>
      </c>
      <c r="C315">
        <f>'Data (BMI 25+)'!C314</f>
        <v>2210.73</v>
      </c>
      <c r="G315" s="113" t="s">
        <v>320</v>
      </c>
      <c r="H315" s="116">
        <v>90.99</v>
      </c>
      <c r="I315" s="116">
        <v>1302.25</v>
      </c>
      <c r="J315" s="116"/>
      <c r="K315" s="114" t="str">
        <f t="shared" si="13"/>
        <v>TRUE</v>
      </c>
      <c r="L315" s="114" t="str">
        <f t="shared" si="14"/>
        <v>TRUE</v>
      </c>
      <c r="M315" s="114" t="str">
        <f t="shared" si="15"/>
        <v>TRUE</v>
      </c>
    </row>
    <row r="316" spans="1:13" x14ac:dyDescent="0.25">
      <c r="A316" t="str">
        <f>"BMI25_" &amp;'Data (BMI 25+)'!A315</f>
        <v>BMI25_Allpersons_period3_LA12_Missing</v>
      </c>
      <c r="B316">
        <f>'Data (BMI 25+)'!B315</f>
        <v>90.99</v>
      </c>
      <c r="C316">
        <f>'Data (BMI 25+)'!C315</f>
        <v>1302.25</v>
      </c>
      <c r="G316" s="113" t="s">
        <v>321</v>
      </c>
      <c r="H316" s="116">
        <v>80.83</v>
      </c>
      <c r="I316" s="116">
        <v>1277.21</v>
      </c>
      <c r="J316" s="116"/>
      <c r="K316" s="114" t="str">
        <f t="shared" si="13"/>
        <v>TRUE</v>
      </c>
      <c r="L316" s="114" t="str">
        <f t="shared" si="14"/>
        <v>TRUE</v>
      </c>
      <c r="M316" s="114" t="str">
        <f t="shared" si="15"/>
        <v>TRUE</v>
      </c>
    </row>
    <row r="317" spans="1:13" x14ac:dyDescent="0.25">
      <c r="A317" t="str">
        <f>"BMI25_" &amp;'Data (BMI 25+)'!A316</f>
        <v>BMI25_Allpersons_period3_LA13_Missing</v>
      </c>
      <c r="B317">
        <f>'Data (BMI 25+)'!B316</f>
        <v>80.83</v>
      </c>
      <c r="C317">
        <f>'Data (BMI 25+)'!C316</f>
        <v>1277.21</v>
      </c>
      <c r="G317" s="113" t="s">
        <v>322</v>
      </c>
      <c r="H317" s="116">
        <v>78.72</v>
      </c>
      <c r="I317" s="116">
        <v>1133.23</v>
      </c>
      <c r="J317" s="116"/>
      <c r="K317" s="114" t="str">
        <f t="shared" si="13"/>
        <v>TRUE</v>
      </c>
      <c r="L317" s="114" t="str">
        <f t="shared" si="14"/>
        <v>TRUE</v>
      </c>
      <c r="M317" s="114" t="str">
        <f t="shared" si="15"/>
        <v>TRUE</v>
      </c>
    </row>
    <row r="318" spans="1:13" x14ac:dyDescent="0.25">
      <c r="A318" t="str">
        <f>"BMI25_" &amp;'Data (BMI 25+)'!A317</f>
        <v>BMI25_Allpersons_period3_LA14_Missing</v>
      </c>
      <c r="B318">
        <f>'Data (BMI 25+)'!B317</f>
        <v>78.72</v>
      </c>
      <c r="C318">
        <f>'Data (BMI 25+)'!C317</f>
        <v>1133.23</v>
      </c>
      <c r="G318" s="113" t="s">
        <v>323</v>
      </c>
      <c r="H318" s="116">
        <v>227.15</v>
      </c>
      <c r="I318" s="116">
        <v>3051.62</v>
      </c>
      <c r="J318" s="116"/>
      <c r="K318" s="114" t="str">
        <f t="shared" si="13"/>
        <v>TRUE</v>
      </c>
      <c r="L318" s="114" t="str">
        <f t="shared" si="14"/>
        <v>TRUE</v>
      </c>
      <c r="M318" s="114" t="str">
        <f t="shared" si="15"/>
        <v>TRUE</v>
      </c>
    </row>
    <row r="319" spans="1:13" x14ac:dyDescent="0.25">
      <c r="A319" t="str">
        <f>"BMI25_" &amp;'Data (BMI 25+)'!A318</f>
        <v>BMI25_Allpersons_period3_LA15_Missing</v>
      </c>
      <c r="B319">
        <f>'Data (BMI 25+)'!B318</f>
        <v>227.15</v>
      </c>
      <c r="C319">
        <f>'Data (BMI 25+)'!C318</f>
        <v>3051.62</v>
      </c>
      <c r="G319" s="113" t="s">
        <v>324</v>
      </c>
      <c r="H319" s="116">
        <v>160.55000000000001</v>
      </c>
      <c r="I319" s="116">
        <v>2154.71</v>
      </c>
      <c r="J319" s="116"/>
      <c r="K319" s="114" t="str">
        <f t="shared" si="13"/>
        <v>TRUE</v>
      </c>
      <c r="L319" s="114" t="str">
        <f t="shared" si="14"/>
        <v>TRUE</v>
      </c>
      <c r="M319" s="114" t="str">
        <f t="shared" si="15"/>
        <v>TRUE</v>
      </c>
    </row>
    <row r="320" spans="1:13" x14ac:dyDescent="0.25">
      <c r="A320" t="str">
        <f>"BMI25_" &amp;'Data (BMI 25+)'!A319</f>
        <v>BMI25_Allpersons_period3_LA16_Missing</v>
      </c>
      <c r="B320">
        <f>'Data (BMI 25+)'!B319</f>
        <v>160.55000000000001</v>
      </c>
      <c r="C320">
        <f>'Data (BMI 25+)'!C319</f>
        <v>2154.71</v>
      </c>
      <c r="G320" s="113" t="s">
        <v>325</v>
      </c>
      <c r="H320" s="116">
        <v>35.770000000000003</v>
      </c>
      <c r="I320" s="116">
        <v>525.78</v>
      </c>
      <c r="J320" s="116"/>
      <c r="K320" s="114" t="str">
        <f t="shared" si="13"/>
        <v>TRUE</v>
      </c>
      <c r="L320" s="114" t="str">
        <f t="shared" si="14"/>
        <v>TRUE</v>
      </c>
      <c r="M320" s="114" t="str">
        <f t="shared" si="15"/>
        <v>TRUE</v>
      </c>
    </row>
    <row r="321" spans="1:13" x14ac:dyDescent="0.25">
      <c r="A321" t="str">
        <f>"BMI25_" &amp;'Data (BMI 25+)'!A320</f>
        <v>BMI25_Allpersons_period3_LA17_Missing</v>
      </c>
      <c r="B321">
        <f>'Data (BMI 25+)'!B320</f>
        <v>35.770000000000003</v>
      </c>
      <c r="C321">
        <f>'Data (BMI 25+)'!C320</f>
        <v>525.78</v>
      </c>
      <c r="G321" s="113" t="s">
        <v>326</v>
      </c>
      <c r="H321" s="116">
        <v>97.32</v>
      </c>
      <c r="I321" s="116">
        <v>1592.49</v>
      </c>
      <c r="J321" s="116"/>
      <c r="K321" s="114" t="str">
        <f t="shared" si="13"/>
        <v>TRUE</v>
      </c>
      <c r="L321" s="114" t="str">
        <f t="shared" si="14"/>
        <v>TRUE</v>
      </c>
      <c r="M321" s="114" t="str">
        <f t="shared" si="15"/>
        <v>TRUE</v>
      </c>
    </row>
    <row r="322" spans="1:13" x14ac:dyDescent="0.25">
      <c r="A322" t="str">
        <f>"BMI25_" &amp;'Data (BMI 25+)'!A321</f>
        <v>BMI25_Allpersons_period3_LA18_Missing</v>
      </c>
      <c r="B322">
        <f>'Data (BMI 25+)'!B321</f>
        <v>97.32</v>
      </c>
      <c r="C322">
        <f>'Data (BMI 25+)'!C321</f>
        <v>1592.49</v>
      </c>
      <c r="G322" s="113" t="s">
        <v>327</v>
      </c>
      <c r="H322" s="116">
        <v>57.19</v>
      </c>
      <c r="I322" s="116">
        <v>658.02</v>
      </c>
      <c r="J322" s="116"/>
      <c r="K322" s="114" t="str">
        <f t="shared" si="13"/>
        <v>TRUE</v>
      </c>
      <c r="L322" s="114" t="str">
        <f t="shared" si="14"/>
        <v>TRUE</v>
      </c>
      <c r="M322" s="114" t="str">
        <f t="shared" si="15"/>
        <v>TRUE</v>
      </c>
    </row>
    <row r="323" spans="1:13" x14ac:dyDescent="0.25">
      <c r="A323" t="str">
        <f>"BMI25_" &amp;'Data (BMI 25+)'!A322</f>
        <v>BMI25_Allpersons_period3_LA19_Missing</v>
      </c>
      <c r="B323">
        <f>'Data (BMI 25+)'!B322</f>
        <v>57.19</v>
      </c>
      <c r="C323">
        <f>'Data (BMI 25+)'!C322</f>
        <v>658.02</v>
      </c>
      <c r="G323" s="113" t="s">
        <v>328</v>
      </c>
      <c r="H323" s="116">
        <v>53.72</v>
      </c>
      <c r="I323" s="116">
        <v>848.5</v>
      </c>
      <c r="J323" s="116"/>
      <c r="K323" s="114" t="str">
        <f t="shared" si="13"/>
        <v>TRUE</v>
      </c>
      <c r="L323" s="114" t="str">
        <f t="shared" si="14"/>
        <v>TRUE</v>
      </c>
      <c r="M323" s="114" t="str">
        <f t="shared" si="15"/>
        <v>TRUE</v>
      </c>
    </row>
    <row r="324" spans="1:13" x14ac:dyDescent="0.25">
      <c r="A324" t="str">
        <f>"BMI25_" &amp;'Data (BMI 25+)'!A323</f>
        <v>BMI25_Allpersons_period3_LA20_Missing</v>
      </c>
      <c r="B324">
        <f>'Data (BMI 25+)'!B323</f>
        <v>53.72</v>
      </c>
      <c r="C324">
        <f>'Data (BMI 25+)'!C323</f>
        <v>848.5</v>
      </c>
      <c r="G324" s="113" t="s">
        <v>329</v>
      </c>
      <c r="H324" s="116">
        <v>57.8</v>
      </c>
      <c r="I324" s="116">
        <v>833.9</v>
      </c>
      <c r="J324" s="116"/>
      <c r="K324" s="114" t="str">
        <f t="shared" ref="K324:K387" si="16">IF(B325=H324,"TRUE","FALSE")</f>
        <v>TRUE</v>
      </c>
      <c r="L324" s="114" t="str">
        <f t="shared" ref="L324:L387" si="17">IF(C325=I324,"TRUE","FALSE")</f>
        <v>TRUE</v>
      </c>
      <c r="M324" s="114" t="str">
        <f t="shared" ref="M324:M387" si="18">IF(D325=J324,"TRUE","FALSE")</f>
        <v>TRUE</v>
      </c>
    </row>
    <row r="325" spans="1:13" x14ac:dyDescent="0.25">
      <c r="A325" t="str">
        <f>"BMI25_" &amp;'Data (BMI 25+)'!A324</f>
        <v>BMI25_Allpersons_period3_LA21_Missing</v>
      </c>
      <c r="B325">
        <f>'Data (BMI 25+)'!B324</f>
        <v>57.8</v>
      </c>
      <c r="C325">
        <f>'Data (BMI 25+)'!C324</f>
        <v>833.9</v>
      </c>
      <c r="G325" s="113" t="s">
        <v>330</v>
      </c>
      <c r="H325" s="116">
        <v>116.69</v>
      </c>
      <c r="I325" s="116">
        <v>1316.58</v>
      </c>
      <c r="J325" s="116"/>
      <c r="K325" s="114" t="str">
        <f t="shared" si="16"/>
        <v>TRUE</v>
      </c>
      <c r="L325" s="114" t="str">
        <f t="shared" si="17"/>
        <v>TRUE</v>
      </c>
      <c r="M325" s="114" t="str">
        <f t="shared" si="18"/>
        <v>TRUE</v>
      </c>
    </row>
    <row r="326" spans="1:13" x14ac:dyDescent="0.25">
      <c r="A326" t="str">
        <f>"BMI25_" &amp;'Data (BMI 25+)'!A325</f>
        <v>BMI25_Allpersons_period3_LA22_Missing</v>
      </c>
      <c r="B326">
        <f>'Data (BMI 25+)'!B325</f>
        <v>116.69</v>
      </c>
      <c r="C326">
        <f>'Data (BMI 25+)'!C325</f>
        <v>1316.58</v>
      </c>
      <c r="G326" s="113" t="s">
        <v>331</v>
      </c>
      <c r="H326" s="116">
        <v>470.92</v>
      </c>
      <c r="I326" s="116">
        <v>6473.74</v>
      </c>
      <c r="J326" s="116"/>
      <c r="K326" s="114" t="str">
        <f t="shared" si="16"/>
        <v>TRUE</v>
      </c>
      <c r="L326" s="114" t="str">
        <f t="shared" si="17"/>
        <v>TRUE</v>
      </c>
      <c r="M326" s="114" t="str">
        <f t="shared" si="18"/>
        <v>TRUE</v>
      </c>
    </row>
    <row r="327" spans="1:13" x14ac:dyDescent="0.25">
      <c r="A327" t="str">
        <f>"BMI25_" &amp;'Data (BMI 25+)'!A326</f>
        <v>BMI25_Allpersons_period3_HB1_Missing</v>
      </c>
      <c r="B327">
        <f>'Data (BMI 25+)'!B326</f>
        <v>470.92</v>
      </c>
      <c r="C327">
        <f>'Data (BMI 25+)'!C326</f>
        <v>6473.74</v>
      </c>
      <c r="G327" s="113" t="s">
        <v>332</v>
      </c>
      <c r="H327" s="116">
        <v>279.82</v>
      </c>
      <c r="I327" s="116">
        <v>3615.56</v>
      </c>
      <c r="J327" s="116"/>
      <c r="K327" s="114" t="str">
        <f t="shared" si="16"/>
        <v>TRUE</v>
      </c>
      <c r="L327" s="114" t="str">
        <f t="shared" si="17"/>
        <v>TRUE</v>
      </c>
      <c r="M327" s="114" t="str">
        <f t="shared" si="18"/>
        <v>TRUE</v>
      </c>
    </row>
    <row r="328" spans="1:13" x14ac:dyDescent="0.25">
      <c r="A328" t="str">
        <f>"BMI25_" &amp;'Data (BMI 25+)'!A327</f>
        <v>BMI25_Allpersons_period3_HB2_Missing</v>
      </c>
      <c r="B328">
        <f>'Data (BMI 25+)'!B327</f>
        <v>279.82</v>
      </c>
      <c r="C328">
        <f>'Data (BMI 25+)'!C327</f>
        <v>3615.56</v>
      </c>
      <c r="G328" s="113" t="s">
        <v>333</v>
      </c>
      <c r="H328" s="116">
        <v>84.37</v>
      </c>
      <c r="I328" s="116">
        <v>1227.67</v>
      </c>
      <c r="J328" s="116"/>
      <c r="K328" s="114" t="str">
        <f t="shared" si="16"/>
        <v>TRUE</v>
      </c>
      <c r="L328" s="114" t="str">
        <f t="shared" si="17"/>
        <v>TRUE</v>
      </c>
      <c r="M328" s="114" t="str">
        <f t="shared" si="18"/>
        <v>TRUE</v>
      </c>
    </row>
    <row r="329" spans="1:13" x14ac:dyDescent="0.25">
      <c r="A329" t="str">
        <f>"BMI25_" &amp;'Data (BMI 25+)'!A328</f>
        <v>BMI25_Allpersons_period3_HB3_Missing</v>
      </c>
      <c r="B329">
        <f>'Data (BMI 25+)'!B328</f>
        <v>84.37</v>
      </c>
      <c r="C329">
        <f>'Data (BMI 25+)'!C328</f>
        <v>1227.67</v>
      </c>
      <c r="G329" s="113" t="s">
        <v>334</v>
      </c>
      <c r="H329" s="116">
        <v>343.47</v>
      </c>
      <c r="I329" s="116">
        <v>4790.2</v>
      </c>
      <c r="J329" s="116"/>
      <c r="K329" s="114" t="str">
        <f t="shared" si="16"/>
        <v>TRUE</v>
      </c>
      <c r="L329" s="114" t="str">
        <f t="shared" si="17"/>
        <v>TRUE</v>
      </c>
      <c r="M329" s="114" t="str">
        <f t="shared" si="18"/>
        <v>TRUE</v>
      </c>
    </row>
    <row r="330" spans="1:13" x14ac:dyDescent="0.25">
      <c r="A330" t="str">
        <f>"BMI25_" &amp;'Data (BMI 25+)'!A329</f>
        <v>BMI25_Allpersons_period3_HB4_Missing</v>
      </c>
      <c r="B330">
        <f>'Data (BMI 25+)'!B329</f>
        <v>343.47</v>
      </c>
      <c r="C330">
        <f>'Data (BMI 25+)'!C329</f>
        <v>4790.2</v>
      </c>
      <c r="G330" s="113" t="s">
        <v>335</v>
      </c>
      <c r="H330" s="116">
        <v>196.31</v>
      </c>
      <c r="I330" s="116">
        <v>2680.49</v>
      </c>
      <c r="J330" s="116"/>
      <c r="K330" s="114" t="str">
        <f t="shared" si="16"/>
        <v>TRUE</v>
      </c>
      <c r="L330" s="114" t="str">
        <f t="shared" si="17"/>
        <v>TRUE</v>
      </c>
      <c r="M330" s="114" t="str">
        <f t="shared" si="18"/>
        <v>TRUE</v>
      </c>
    </row>
    <row r="331" spans="1:13" x14ac:dyDescent="0.25">
      <c r="A331" t="str">
        <f>"BMI25_" &amp;'Data (BMI 25+)'!A330</f>
        <v>BMI25_Allpersons_period3_HB5_Missing</v>
      </c>
      <c r="B331">
        <f>'Data (BMI 25+)'!B330</f>
        <v>196.31</v>
      </c>
      <c r="C331">
        <f>'Data (BMI 25+)'!C330</f>
        <v>2680.49</v>
      </c>
      <c r="G331" s="113" t="s">
        <v>336</v>
      </c>
      <c r="H331" s="116">
        <v>305.86</v>
      </c>
      <c r="I331" s="116">
        <v>4184.8599999999997</v>
      </c>
      <c r="J331" s="116"/>
      <c r="K331" s="114" t="str">
        <f t="shared" si="16"/>
        <v>TRUE</v>
      </c>
      <c r="L331" s="114" t="str">
        <f t="shared" si="17"/>
        <v>TRUE</v>
      </c>
      <c r="M331" s="114" t="str">
        <f t="shared" si="18"/>
        <v>TRUE</v>
      </c>
    </row>
    <row r="332" spans="1:13" x14ac:dyDescent="0.25">
      <c r="A332" t="str">
        <f>"BMI25_" &amp;'Data (BMI 25+)'!A331</f>
        <v>BMI25_Allpersons_period3_HB6_Missing</v>
      </c>
      <c r="B332">
        <f>'Data (BMI 25+)'!B331</f>
        <v>305.86</v>
      </c>
      <c r="C332">
        <f>'Data (BMI 25+)'!C331</f>
        <v>4184.8599999999997</v>
      </c>
      <c r="G332" s="113" t="s">
        <v>337</v>
      </c>
      <c r="H332" s="116">
        <v>382.72</v>
      </c>
      <c r="I332" s="116">
        <v>5249.48</v>
      </c>
      <c r="J332" s="116"/>
      <c r="K332" s="114" t="str">
        <f t="shared" si="16"/>
        <v>TRUE</v>
      </c>
      <c r="L332" s="114" t="str">
        <f t="shared" si="17"/>
        <v>TRUE</v>
      </c>
      <c r="M332" s="114" t="str">
        <f t="shared" si="18"/>
        <v>TRUE</v>
      </c>
    </row>
    <row r="333" spans="1:13" x14ac:dyDescent="0.25">
      <c r="A333" t="str">
        <f>"BMI25_" &amp;'Data (BMI 25+)'!A332</f>
        <v>BMI25_Allpersons_period3_HB7_Missing</v>
      </c>
      <c r="B333">
        <f>'Data (BMI 25+)'!B332</f>
        <v>382.72</v>
      </c>
      <c r="C333">
        <f>'Data (BMI 25+)'!C332</f>
        <v>5249.48</v>
      </c>
      <c r="G333" s="113" t="s">
        <v>338</v>
      </c>
      <c r="H333" s="116">
        <v>2063.48</v>
      </c>
      <c r="I333" s="116">
        <v>28222</v>
      </c>
      <c r="J333" s="116"/>
      <c r="K333" s="114" t="str">
        <f t="shared" si="16"/>
        <v>TRUE</v>
      </c>
      <c r="L333" s="114" t="str">
        <f t="shared" si="17"/>
        <v>TRUE</v>
      </c>
      <c r="M333" s="114" t="str">
        <f t="shared" si="18"/>
        <v>TRUE</v>
      </c>
    </row>
    <row r="334" spans="1:13" x14ac:dyDescent="0.25">
      <c r="A334" t="str">
        <f>"BMI25_" &amp;'Data (BMI 25+)'!A333</f>
        <v>BMI25_Allpersons_period3_Wales_Missing</v>
      </c>
      <c r="B334">
        <f>'Data (BMI 25+)'!B333</f>
        <v>2063.48</v>
      </c>
      <c r="C334">
        <f>'Data (BMI 25+)'!C333</f>
        <v>28222</v>
      </c>
      <c r="G334" s="113" t="s">
        <v>339</v>
      </c>
      <c r="H334" s="116">
        <v>47.48</v>
      </c>
      <c r="I334" s="116">
        <v>645.4</v>
      </c>
      <c r="J334" s="116"/>
      <c r="K334" s="114" t="str">
        <f t="shared" si="16"/>
        <v>TRUE</v>
      </c>
      <c r="L334" s="114" t="str">
        <f t="shared" si="17"/>
        <v>TRUE</v>
      </c>
      <c r="M334" s="114" t="str">
        <f t="shared" si="18"/>
        <v>TRUE</v>
      </c>
    </row>
    <row r="335" spans="1:13" x14ac:dyDescent="0.25">
      <c r="A335" t="str">
        <f>"BMI25_" &amp;'Data (BMI 25+)'!A334</f>
        <v>BMI25_Allpersons_period4_LA1_Missing</v>
      </c>
      <c r="B335">
        <f>'Data (BMI 25+)'!B334</f>
        <v>47.48</v>
      </c>
      <c r="C335">
        <f>'Data (BMI 25+)'!C334</f>
        <v>645.4</v>
      </c>
      <c r="G335" s="113" t="s">
        <v>340</v>
      </c>
      <c r="H335" s="116">
        <v>91.23</v>
      </c>
      <c r="I335" s="116">
        <v>1090.5899999999999</v>
      </c>
      <c r="J335" s="116"/>
      <c r="K335" s="114" t="str">
        <f t="shared" si="16"/>
        <v>TRUE</v>
      </c>
      <c r="L335" s="114" t="str">
        <f t="shared" si="17"/>
        <v>TRUE</v>
      </c>
      <c r="M335" s="114" t="str">
        <f t="shared" si="18"/>
        <v>TRUE</v>
      </c>
    </row>
    <row r="336" spans="1:13" x14ac:dyDescent="0.25">
      <c r="A336" t="str">
        <f>"BMI25_" &amp;'Data (BMI 25+)'!A335</f>
        <v>BMI25_Allpersons_period4_LA2_Missing</v>
      </c>
      <c r="B336">
        <f>'Data (BMI 25+)'!B335</f>
        <v>91.23</v>
      </c>
      <c r="C336">
        <f>'Data (BMI 25+)'!C335</f>
        <v>1090.5899999999999</v>
      </c>
      <c r="G336" s="113" t="s">
        <v>341</v>
      </c>
      <c r="H336" s="116">
        <v>78.36</v>
      </c>
      <c r="I336" s="116">
        <v>1040.8900000000001</v>
      </c>
      <c r="J336" s="116"/>
      <c r="K336" s="114" t="str">
        <f t="shared" si="16"/>
        <v>TRUE</v>
      </c>
      <c r="L336" s="114" t="str">
        <f t="shared" si="17"/>
        <v>TRUE</v>
      </c>
      <c r="M336" s="114" t="str">
        <f t="shared" si="18"/>
        <v>TRUE</v>
      </c>
    </row>
    <row r="337" spans="1:13" x14ac:dyDescent="0.25">
      <c r="A337" t="str">
        <f>"BMI25_" &amp;'Data (BMI 25+)'!A336</f>
        <v>BMI25_Allpersons_period4_LA3_Missing</v>
      </c>
      <c r="B337">
        <f>'Data (BMI 25+)'!B336</f>
        <v>78.36</v>
      </c>
      <c r="C337">
        <f>'Data (BMI 25+)'!C336</f>
        <v>1040.8900000000001</v>
      </c>
      <c r="G337" s="113" t="s">
        <v>342</v>
      </c>
      <c r="H337" s="116">
        <v>81.17</v>
      </c>
      <c r="I337" s="116">
        <v>896.19</v>
      </c>
      <c r="J337" s="116"/>
      <c r="K337" s="114" t="str">
        <f t="shared" si="16"/>
        <v>TRUE</v>
      </c>
      <c r="L337" s="114" t="str">
        <f t="shared" si="17"/>
        <v>TRUE</v>
      </c>
      <c r="M337" s="114" t="str">
        <f t="shared" si="18"/>
        <v>TRUE</v>
      </c>
    </row>
    <row r="338" spans="1:13" x14ac:dyDescent="0.25">
      <c r="A338" t="str">
        <f>"BMI25_" &amp;'Data (BMI 25+)'!A337</f>
        <v>BMI25_Allpersons_period4_LA4_Missing</v>
      </c>
      <c r="B338">
        <f>'Data (BMI 25+)'!B337</f>
        <v>81.17</v>
      </c>
      <c r="C338">
        <f>'Data (BMI 25+)'!C337</f>
        <v>896.19</v>
      </c>
      <c r="G338" s="113" t="s">
        <v>343</v>
      </c>
      <c r="H338" s="116">
        <v>118.98</v>
      </c>
      <c r="I338" s="116">
        <v>1372.27</v>
      </c>
      <c r="J338" s="116"/>
      <c r="K338" s="114" t="str">
        <f t="shared" si="16"/>
        <v>TRUE</v>
      </c>
      <c r="L338" s="114" t="str">
        <f t="shared" si="17"/>
        <v>TRUE</v>
      </c>
      <c r="M338" s="114" t="str">
        <f t="shared" si="18"/>
        <v>TRUE</v>
      </c>
    </row>
    <row r="339" spans="1:13" x14ac:dyDescent="0.25">
      <c r="A339" t="str">
        <f>"BMI25_" &amp;'Data (BMI 25+)'!A338</f>
        <v>BMI25_Allpersons_period4_LA5_Missing</v>
      </c>
      <c r="B339">
        <f>'Data (BMI 25+)'!B338</f>
        <v>118.98</v>
      </c>
      <c r="C339">
        <f>'Data (BMI 25+)'!C338</f>
        <v>1372.27</v>
      </c>
      <c r="G339" s="113" t="s">
        <v>344</v>
      </c>
      <c r="H339" s="116">
        <v>92.83</v>
      </c>
      <c r="I339" s="116">
        <v>1205.8900000000001</v>
      </c>
      <c r="J339" s="116"/>
      <c r="K339" s="114" t="str">
        <f t="shared" si="16"/>
        <v>TRUE</v>
      </c>
      <c r="L339" s="114" t="str">
        <f t="shared" si="17"/>
        <v>TRUE</v>
      </c>
      <c r="M339" s="114" t="str">
        <f t="shared" si="18"/>
        <v>TRUE</v>
      </c>
    </row>
    <row r="340" spans="1:13" x14ac:dyDescent="0.25">
      <c r="A340" t="str">
        <f>"BMI25_" &amp;'Data (BMI 25+)'!A339</f>
        <v>BMI25_Allpersons_period4_LA6_Missing</v>
      </c>
      <c r="B340">
        <f>'Data (BMI 25+)'!B339</f>
        <v>92.83</v>
      </c>
      <c r="C340">
        <f>'Data (BMI 25+)'!C339</f>
        <v>1205.8900000000001</v>
      </c>
      <c r="G340" s="113" t="s">
        <v>345</v>
      </c>
      <c r="H340" s="116">
        <v>87.75</v>
      </c>
      <c r="I340" s="116">
        <v>1181.92</v>
      </c>
      <c r="J340" s="116"/>
      <c r="K340" s="114" t="str">
        <f t="shared" si="16"/>
        <v>TRUE</v>
      </c>
      <c r="L340" s="114" t="str">
        <f t="shared" si="17"/>
        <v>TRUE</v>
      </c>
      <c r="M340" s="114" t="str">
        <f t="shared" si="18"/>
        <v>TRUE</v>
      </c>
    </row>
    <row r="341" spans="1:13" x14ac:dyDescent="0.25">
      <c r="A341" t="str">
        <f>"BMI25_" &amp;'Data (BMI 25+)'!A340</f>
        <v>BMI25_Allpersons_period4_LA7_Missing</v>
      </c>
      <c r="B341">
        <f>'Data (BMI 25+)'!B340</f>
        <v>87.75</v>
      </c>
      <c r="C341">
        <f>'Data (BMI 25+)'!C340</f>
        <v>1181.92</v>
      </c>
      <c r="G341" s="113" t="s">
        <v>346</v>
      </c>
      <c r="H341" s="116">
        <v>59.09</v>
      </c>
      <c r="I341" s="116">
        <v>723.11</v>
      </c>
      <c r="J341" s="116"/>
      <c r="K341" s="114" t="str">
        <f t="shared" si="16"/>
        <v>TRUE</v>
      </c>
      <c r="L341" s="114" t="str">
        <f t="shared" si="17"/>
        <v>TRUE</v>
      </c>
      <c r="M341" s="114" t="str">
        <f t="shared" si="18"/>
        <v>TRUE</v>
      </c>
    </row>
    <row r="342" spans="1:13" x14ac:dyDescent="0.25">
      <c r="A342" t="str">
        <f>"BMI25_" &amp;'Data (BMI 25+)'!A341</f>
        <v>BMI25_Allpersons_period4_LA8_Missing</v>
      </c>
      <c r="B342">
        <f>'Data (BMI 25+)'!B341</f>
        <v>59.09</v>
      </c>
      <c r="C342">
        <f>'Data (BMI 25+)'!C341</f>
        <v>723.11</v>
      </c>
      <c r="G342" s="113" t="s">
        <v>347</v>
      </c>
      <c r="H342" s="116">
        <v>85.37</v>
      </c>
      <c r="I342" s="116">
        <v>1093.33</v>
      </c>
      <c r="J342" s="116"/>
      <c r="K342" s="114" t="str">
        <f t="shared" si="16"/>
        <v>TRUE</v>
      </c>
      <c r="L342" s="114" t="str">
        <f t="shared" si="17"/>
        <v>TRUE</v>
      </c>
      <c r="M342" s="114" t="str">
        <f t="shared" si="18"/>
        <v>TRUE</v>
      </c>
    </row>
    <row r="343" spans="1:13" x14ac:dyDescent="0.25">
      <c r="A343" t="str">
        <f>"BMI25_" &amp;'Data (BMI 25+)'!A342</f>
        <v>BMI25_Allpersons_period4_LA9_Missing</v>
      </c>
      <c r="B343">
        <f>'Data (BMI 25+)'!B342</f>
        <v>85.37</v>
      </c>
      <c r="C343">
        <f>'Data (BMI 25+)'!C342</f>
        <v>1093.33</v>
      </c>
      <c r="G343" s="113" t="s">
        <v>348</v>
      </c>
      <c r="H343" s="116">
        <v>153.87</v>
      </c>
      <c r="I343" s="116">
        <v>1656.52</v>
      </c>
      <c r="J343" s="116"/>
      <c r="K343" s="114" t="str">
        <f t="shared" si="16"/>
        <v>TRUE</v>
      </c>
      <c r="L343" s="114" t="str">
        <f t="shared" si="17"/>
        <v>TRUE</v>
      </c>
      <c r="M343" s="114" t="str">
        <f t="shared" si="18"/>
        <v>TRUE</v>
      </c>
    </row>
    <row r="344" spans="1:13" x14ac:dyDescent="0.25">
      <c r="A344" t="str">
        <f>"BMI25_" &amp;'Data (BMI 25+)'!A343</f>
        <v>BMI25_Allpersons_period4_LA10_Missing</v>
      </c>
      <c r="B344">
        <f>'Data (BMI 25+)'!B343</f>
        <v>153.87</v>
      </c>
      <c r="C344">
        <f>'Data (BMI 25+)'!C343</f>
        <v>1656.52</v>
      </c>
      <c r="G344" s="113" t="s">
        <v>349</v>
      </c>
      <c r="H344" s="116">
        <v>196.24</v>
      </c>
      <c r="I344" s="116">
        <v>2118.65</v>
      </c>
      <c r="J344" s="116"/>
      <c r="K344" s="114" t="str">
        <f t="shared" si="16"/>
        <v>TRUE</v>
      </c>
      <c r="L344" s="114" t="str">
        <f t="shared" si="17"/>
        <v>TRUE</v>
      </c>
      <c r="M344" s="114" t="str">
        <f t="shared" si="18"/>
        <v>TRUE</v>
      </c>
    </row>
    <row r="345" spans="1:13" x14ac:dyDescent="0.25">
      <c r="A345" t="str">
        <f>"BMI25_" &amp;'Data (BMI 25+)'!A344</f>
        <v>BMI25_Allpersons_period4_LA11_Missing</v>
      </c>
      <c r="B345">
        <f>'Data (BMI 25+)'!B344</f>
        <v>196.24</v>
      </c>
      <c r="C345">
        <f>'Data (BMI 25+)'!C344</f>
        <v>2118.65</v>
      </c>
      <c r="G345" s="113" t="s">
        <v>350</v>
      </c>
      <c r="H345" s="116">
        <v>88.12</v>
      </c>
      <c r="I345" s="116">
        <v>1262.4100000000001</v>
      </c>
      <c r="J345" s="116"/>
      <c r="K345" s="114" t="str">
        <f t="shared" si="16"/>
        <v>TRUE</v>
      </c>
      <c r="L345" s="114" t="str">
        <f t="shared" si="17"/>
        <v>TRUE</v>
      </c>
      <c r="M345" s="114" t="str">
        <f t="shared" si="18"/>
        <v>TRUE</v>
      </c>
    </row>
    <row r="346" spans="1:13" x14ac:dyDescent="0.25">
      <c r="A346" t="str">
        <f>"BMI25_" &amp;'Data (BMI 25+)'!A345</f>
        <v>BMI25_Allpersons_period4_LA12_Missing</v>
      </c>
      <c r="B346">
        <f>'Data (BMI 25+)'!B345</f>
        <v>88.12</v>
      </c>
      <c r="C346">
        <f>'Data (BMI 25+)'!C345</f>
        <v>1262.4100000000001</v>
      </c>
      <c r="G346" s="113" t="s">
        <v>351</v>
      </c>
      <c r="H346" s="116">
        <v>85.45</v>
      </c>
      <c r="I346" s="116">
        <v>1223.31</v>
      </c>
      <c r="J346" s="116"/>
      <c r="K346" s="114" t="str">
        <f t="shared" si="16"/>
        <v>TRUE</v>
      </c>
      <c r="L346" s="114" t="str">
        <f t="shared" si="17"/>
        <v>TRUE</v>
      </c>
      <c r="M346" s="114" t="str">
        <f t="shared" si="18"/>
        <v>TRUE</v>
      </c>
    </row>
    <row r="347" spans="1:13" x14ac:dyDescent="0.25">
      <c r="A347" t="str">
        <f>"BMI25_" &amp;'Data (BMI 25+)'!A346</f>
        <v>BMI25_Allpersons_period4_LA13_Missing</v>
      </c>
      <c r="B347">
        <f>'Data (BMI 25+)'!B346</f>
        <v>85.45</v>
      </c>
      <c r="C347">
        <f>'Data (BMI 25+)'!C346</f>
        <v>1223.31</v>
      </c>
      <c r="G347" s="113" t="s">
        <v>352</v>
      </c>
      <c r="H347" s="116">
        <v>88.44</v>
      </c>
      <c r="I347" s="116">
        <v>1105.3900000000001</v>
      </c>
      <c r="J347" s="116"/>
      <c r="K347" s="114" t="str">
        <f t="shared" si="16"/>
        <v>TRUE</v>
      </c>
      <c r="L347" s="114" t="str">
        <f t="shared" si="17"/>
        <v>TRUE</v>
      </c>
      <c r="M347" s="114" t="str">
        <f t="shared" si="18"/>
        <v>TRUE</v>
      </c>
    </row>
    <row r="348" spans="1:13" x14ac:dyDescent="0.25">
      <c r="A348" t="str">
        <f>"BMI25_" &amp;'Data (BMI 25+)'!A347</f>
        <v>BMI25_Allpersons_period4_LA14_Missing</v>
      </c>
      <c r="B348">
        <f>'Data (BMI 25+)'!B347</f>
        <v>88.44</v>
      </c>
      <c r="C348">
        <f>'Data (BMI 25+)'!C347</f>
        <v>1105.3900000000001</v>
      </c>
      <c r="G348" s="113" t="s">
        <v>353</v>
      </c>
      <c r="H348" s="116">
        <v>253.13</v>
      </c>
      <c r="I348" s="116">
        <v>2898.27</v>
      </c>
      <c r="J348" s="116"/>
      <c r="K348" s="114" t="str">
        <f t="shared" si="16"/>
        <v>TRUE</v>
      </c>
      <c r="L348" s="114" t="str">
        <f t="shared" si="17"/>
        <v>TRUE</v>
      </c>
      <c r="M348" s="114" t="str">
        <f t="shared" si="18"/>
        <v>TRUE</v>
      </c>
    </row>
    <row r="349" spans="1:13" x14ac:dyDescent="0.25">
      <c r="A349" t="str">
        <f>"BMI25_" &amp;'Data (BMI 25+)'!A348</f>
        <v>BMI25_Allpersons_period4_LA15_Missing</v>
      </c>
      <c r="B349">
        <f>'Data (BMI 25+)'!B348</f>
        <v>253.13</v>
      </c>
      <c r="C349">
        <f>'Data (BMI 25+)'!C348</f>
        <v>2898.27</v>
      </c>
      <c r="G349" s="113" t="s">
        <v>354</v>
      </c>
      <c r="H349" s="116">
        <v>181.32</v>
      </c>
      <c r="I349" s="116">
        <v>2134.8200000000002</v>
      </c>
      <c r="J349" s="116"/>
      <c r="K349" s="114" t="str">
        <f t="shared" si="16"/>
        <v>TRUE</v>
      </c>
      <c r="L349" s="114" t="str">
        <f t="shared" si="17"/>
        <v>TRUE</v>
      </c>
      <c r="M349" s="114" t="str">
        <f t="shared" si="18"/>
        <v>TRUE</v>
      </c>
    </row>
    <row r="350" spans="1:13" x14ac:dyDescent="0.25">
      <c r="A350" t="str">
        <f>"BMI25_" &amp;'Data (BMI 25+)'!A349</f>
        <v>BMI25_Allpersons_period4_LA16_Missing</v>
      </c>
      <c r="B350">
        <f>'Data (BMI 25+)'!B349</f>
        <v>181.32</v>
      </c>
      <c r="C350">
        <f>'Data (BMI 25+)'!C349</f>
        <v>2134.8200000000002</v>
      </c>
      <c r="G350" s="113" t="s">
        <v>355</v>
      </c>
      <c r="H350" s="116">
        <v>40.4</v>
      </c>
      <c r="I350" s="116">
        <v>504.69</v>
      </c>
      <c r="J350" s="116"/>
      <c r="K350" s="114" t="str">
        <f t="shared" si="16"/>
        <v>TRUE</v>
      </c>
      <c r="L350" s="114" t="str">
        <f t="shared" si="17"/>
        <v>TRUE</v>
      </c>
      <c r="M350" s="114" t="str">
        <f t="shared" si="18"/>
        <v>TRUE</v>
      </c>
    </row>
    <row r="351" spans="1:13" x14ac:dyDescent="0.25">
      <c r="A351" t="str">
        <f>"BMI25_" &amp;'Data (BMI 25+)'!A350</f>
        <v>BMI25_Allpersons_period4_LA17_Missing</v>
      </c>
      <c r="B351">
        <f>'Data (BMI 25+)'!B350</f>
        <v>40.4</v>
      </c>
      <c r="C351">
        <f>'Data (BMI 25+)'!C350</f>
        <v>504.69</v>
      </c>
      <c r="G351" s="113" t="s">
        <v>356</v>
      </c>
      <c r="H351" s="116">
        <v>116.11</v>
      </c>
      <c r="I351" s="116">
        <v>1552.3</v>
      </c>
      <c r="J351" s="116"/>
      <c r="K351" s="114" t="str">
        <f t="shared" si="16"/>
        <v>TRUE</v>
      </c>
      <c r="L351" s="114" t="str">
        <f t="shared" si="17"/>
        <v>TRUE</v>
      </c>
      <c r="M351" s="114" t="str">
        <f t="shared" si="18"/>
        <v>TRUE</v>
      </c>
    </row>
    <row r="352" spans="1:13" x14ac:dyDescent="0.25">
      <c r="A352" t="str">
        <f>"BMI25_" &amp;'Data (BMI 25+)'!A351</f>
        <v>BMI25_Allpersons_period4_LA18_Missing</v>
      </c>
      <c r="B352">
        <f>'Data (BMI 25+)'!B351</f>
        <v>116.11</v>
      </c>
      <c r="C352">
        <f>'Data (BMI 25+)'!C351</f>
        <v>1552.3</v>
      </c>
      <c r="G352" s="113" t="s">
        <v>357</v>
      </c>
      <c r="H352" s="116">
        <v>58.5</v>
      </c>
      <c r="I352" s="116">
        <v>629.49</v>
      </c>
      <c r="J352" s="116"/>
      <c r="K352" s="114" t="str">
        <f t="shared" si="16"/>
        <v>TRUE</v>
      </c>
      <c r="L352" s="114" t="str">
        <f t="shared" si="17"/>
        <v>TRUE</v>
      </c>
      <c r="M352" s="114" t="str">
        <f t="shared" si="18"/>
        <v>TRUE</v>
      </c>
    </row>
    <row r="353" spans="1:13" x14ac:dyDescent="0.25">
      <c r="A353" t="str">
        <f>"BMI25_" &amp;'Data (BMI 25+)'!A352</f>
        <v>BMI25_Allpersons_period4_LA19_Missing</v>
      </c>
      <c r="B353">
        <f>'Data (BMI 25+)'!B352</f>
        <v>58.5</v>
      </c>
      <c r="C353">
        <f>'Data (BMI 25+)'!C352</f>
        <v>629.49</v>
      </c>
      <c r="G353" s="113" t="s">
        <v>358</v>
      </c>
      <c r="H353" s="116">
        <v>63.49</v>
      </c>
      <c r="I353" s="116">
        <v>822.1</v>
      </c>
      <c r="J353" s="116"/>
      <c r="K353" s="114" t="str">
        <f t="shared" si="16"/>
        <v>TRUE</v>
      </c>
      <c r="L353" s="114" t="str">
        <f t="shared" si="17"/>
        <v>TRUE</v>
      </c>
      <c r="M353" s="114" t="str">
        <f t="shared" si="18"/>
        <v>TRUE</v>
      </c>
    </row>
    <row r="354" spans="1:13" x14ac:dyDescent="0.25">
      <c r="A354" t="str">
        <f>"BMI25_" &amp;'Data (BMI 25+)'!A353</f>
        <v>BMI25_Allpersons_period4_LA20_Missing</v>
      </c>
      <c r="B354">
        <f>'Data (BMI 25+)'!B353</f>
        <v>63.49</v>
      </c>
      <c r="C354">
        <f>'Data (BMI 25+)'!C353</f>
        <v>822.1</v>
      </c>
      <c r="G354" s="113" t="s">
        <v>359</v>
      </c>
      <c r="H354" s="116">
        <v>68.290000000000006</v>
      </c>
      <c r="I354" s="116">
        <v>816.17</v>
      </c>
      <c r="J354" s="116"/>
      <c r="K354" s="114" t="str">
        <f t="shared" si="16"/>
        <v>TRUE</v>
      </c>
      <c r="L354" s="114" t="str">
        <f t="shared" si="17"/>
        <v>TRUE</v>
      </c>
      <c r="M354" s="114" t="str">
        <f t="shared" si="18"/>
        <v>TRUE</v>
      </c>
    </row>
    <row r="355" spans="1:13" x14ac:dyDescent="0.25">
      <c r="A355" t="str">
        <f>"BMI25_" &amp;'Data (BMI 25+)'!A354</f>
        <v>BMI25_Allpersons_period4_LA21_Missing</v>
      </c>
      <c r="B355">
        <f>'Data (BMI 25+)'!B354</f>
        <v>68.290000000000006</v>
      </c>
      <c r="C355">
        <f>'Data (BMI 25+)'!C354</f>
        <v>816.17</v>
      </c>
      <c r="G355" s="113" t="s">
        <v>360</v>
      </c>
      <c r="H355" s="116">
        <v>130.05000000000001</v>
      </c>
      <c r="I355" s="116">
        <v>1256.3</v>
      </c>
      <c r="J355" s="116"/>
      <c r="K355" s="114" t="str">
        <f t="shared" si="16"/>
        <v>TRUE</v>
      </c>
      <c r="L355" s="114" t="str">
        <f t="shared" si="17"/>
        <v>TRUE</v>
      </c>
      <c r="M355" s="114" t="str">
        <f t="shared" si="18"/>
        <v>TRUE</v>
      </c>
    </row>
    <row r="356" spans="1:13" x14ac:dyDescent="0.25">
      <c r="A356" t="str">
        <f>"BMI25_" &amp;'Data (BMI 25+)'!A355</f>
        <v>BMI25_Allpersons_period4_LA22_Missing</v>
      </c>
      <c r="B356">
        <f>'Data (BMI 25+)'!B355</f>
        <v>130.05000000000001</v>
      </c>
      <c r="C356">
        <f>'Data (BMI 25+)'!C355</f>
        <v>1256.3</v>
      </c>
      <c r="G356" s="113" t="s">
        <v>361</v>
      </c>
      <c r="H356" s="116">
        <v>510.05</v>
      </c>
      <c r="I356" s="116">
        <v>6251.23</v>
      </c>
      <c r="J356" s="116"/>
      <c r="K356" s="114" t="str">
        <f t="shared" si="16"/>
        <v>TRUE</v>
      </c>
      <c r="L356" s="114" t="str">
        <f t="shared" si="17"/>
        <v>TRUE</v>
      </c>
      <c r="M356" s="114" t="str">
        <f t="shared" si="18"/>
        <v>TRUE</v>
      </c>
    </row>
    <row r="357" spans="1:13" x14ac:dyDescent="0.25">
      <c r="A357" t="str">
        <f>"BMI25_" &amp;'Data (BMI 25+)'!A356</f>
        <v>BMI25_Allpersons_period4_HB1_Missing</v>
      </c>
      <c r="B357">
        <f>'Data (BMI 25+)'!B356</f>
        <v>510.05</v>
      </c>
      <c r="C357">
        <f>'Data (BMI 25+)'!C356</f>
        <v>6251.23</v>
      </c>
      <c r="G357" s="113" t="s">
        <v>362</v>
      </c>
      <c r="H357" s="116">
        <v>298.33</v>
      </c>
      <c r="I357" s="116">
        <v>3472.97</v>
      </c>
      <c r="J357" s="116"/>
      <c r="K357" s="114" t="str">
        <f t="shared" si="16"/>
        <v>TRUE</v>
      </c>
      <c r="L357" s="114" t="str">
        <f t="shared" si="17"/>
        <v>TRUE</v>
      </c>
      <c r="M357" s="114" t="str">
        <f t="shared" si="18"/>
        <v>TRUE</v>
      </c>
    </row>
    <row r="358" spans="1:13" x14ac:dyDescent="0.25">
      <c r="A358" t="str">
        <f>"BMI25_" &amp;'Data (BMI 25+)'!A357</f>
        <v>BMI25_Allpersons_period4_HB2_Missing</v>
      </c>
      <c r="B358">
        <f>'Data (BMI 25+)'!B357</f>
        <v>298.33</v>
      </c>
      <c r="C358">
        <f>'Data (BMI 25+)'!C357</f>
        <v>3472.97</v>
      </c>
      <c r="G358" s="113" t="s">
        <v>363</v>
      </c>
      <c r="H358" s="116">
        <v>87.75</v>
      </c>
      <c r="I358" s="116">
        <v>1181.92</v>
      </c>
      <c r="J358" s="116"/>
      <c r="K358" s="114" t="str">
        <f t="shared" si="16"/>
        <v>TRUE</v>
      </c>
      <c r="L358" s="114" t="str">
        <f t="shared" si="17"/>
        <v>TRUE</v>
      </c>
      <c r="M358" s="114" t="str">
        <f t="shared" si="18"/>
        <v>TRUE</v>
      </c>
    </row>
    <row r="359" spans="1:13" x14ac:dyDescent="0.25">
      <c r="A359" t="str">
        <f>"BMI25_" &amp;'Data (BMI 25+)'!A358</f>
        <v>BMI25_Allpersons_period4_HB3_Missing</v>
      </c>
      <c r="B359">
        <f>'Data (BMI 25+)'!B358</f>
        <v>87.75</v>
      </c>
      <c r="C359">
        <f>'Data (BMI 25+)'!C358</f>
        <v>1181.92</v>
      </c>
      <c r="G359" s="113" t="s">
        <v>364</v>
      </c>
      <c r="H359" s="116">
        <v>369.8</v>
      </c>
      <c r="I359" s="116">
        <v>4604.3599999999997</v>
      </c>
      <c r="J359" s="116"/>
      <c r="K359" s="114" t="str">
        <f t="shared" si="16"/>
        <v>TRUE</v>
      </c>
      <c r="L359" s="114" t="str">
        <f t="shared" si="17"/>
        <v>TRUE</v>
      </c>
      <c r="M359" s="114" t="str">
        <f t="shared" si="18"/>
        <v>TRUE</v>
      </c>
    </row>
    <row r="360" spans="1:13" x14ac:dyDescent="0.25">
      <c r="A360" t="str">
        <f>"BMI25_" &amp;'Data (BMI 25+)'!A359</f>
        <v>BMI25_Allpersons_period4_HB4_Missing</v>
      </c>
      <c r="B360">
        <f>'Data (BMI 25+)'!B359</f>
        <v>369.8</v>
      </c>
      <c r="C360">
        <f>'Data (BMI 25+)'!C359</f>
        <v>4604.3599999999997</v>
      </c>
      <c r="G360" s="113" t="s">
        <v>365</v>
      </c>
      <c r="H360" s="116">
        <v>221.72</v>
      </c>
      <c r="I360" s="116">
        <v>2639.51</v>
      </c>
      <c r="J360" s="116"/>
      <c r="K360" s="114" t="str">
        <f t="shared" si="16"/>
        <v>TRUE</v>
      </c>
      <c r="L360" s="114" t="str">
        <f t="shared" si="17"/>
        <v>TRUE</v>
      </c>
      <c r="M360" s="114" t="str">
        <f t="shared" si="18"/>
        <v>TRUE</v>
      </c>
    </row>
    <row r="361" spans="1:13" x14ac:dyDescent="0.25">
      <c r="A361" t="str">
        <f>"BMI25_" &amp;'Data (BMI 25+)'!A360</f>
        <v>BMI25_Allpersons_period4_HB5_Missing</v>
      </c>
      <c r="B361">
        <f>'Data (BMI 25+)'!B360</f>
        <v>221.72</v>
      </c>
      <c r="C361">
        <f>'Data (BMI 25+)'!C360</f>
        <v>2639.51</v>
      </c>
      <c r="G361" s="113" t="s">
        <v>366</v>
      </c>
      <c r="H361" s="116">
        <v>341.57</v>
      </c>
      <c r="I361" s="116">
        <v>4003.66</v>
      </c>
      <c r="J361" s="116"/>
      <c r="K361" s="114" t="str">
        <f t="shared" si="16"/>
        <v>TRUE</v>
      </c>
      <c r="L361" s="114" t="str">
        <f t="shared" si="17"/>
        <v>TRUE</v>
      </c>
      <c r="M361" s="114" t="str">
        <f t="shared" si="18"/>
        <v>TRUE</v>
      </c>
    </row>
    <row r="362" spans="1:13" x14ac:dyDescent="0.25">
      <c r="A362" t="str">
        <f>"BMI25_" &amp;'Data (BMI 25+)'!A361</f>
        <v>BMI25_Allpersons_period4_HB6_Missing</v>
      </c>
      <c r="B362">
        <f>'Data (BMI 25+)'!B361</f>
        <v>341.57</v>
      </c>
      <c r="C362">
        <f>'Data (BMI 25+)'!C361</f>
        <v>4003.66</v>
      </c>
      <c r="G362" s="113" t="s">
        <v>367</v>
      </c>
      <c r="H362" s="116">
        <v>436.44</v>
      </c>
      <c r="I362" s="116">
        <v>5076.3500000000004</v>
      </c>
      <c r="J362" s="116"/>
      <c r="K362" s="114" t="str">
        <f t="shared" si="16"/>
        <v>TRUE</v>
      </c>
      <c r="L362" s="114" t="str">
        <f t="shared" si="17"/>
        <v>TRUE</v>
      </c>
      <c r="M362" s="114" t="str">
        <f t="shared" si="18"/>
        <v>TRUE</v>
      </c>
    </row>
    <row r="363" spans="1:13" x14ac:dyDescent="0.25">
      <c r="A363" t="str">
        <f>"BMI25_" &amp;'Data (BMI 25+)'!A362</f>
        <v>BMI25_Allpersons_period4_HB7_Missing</v>
      </c>
      <c r="B363">
        <f>'Data (BMI 25+)'!B362</f>
        <v>436.44</v>
      </c>
      <c r="C363">
        <f>'Data (BMI 25+)'!C362</f>
        <v>5076.3500000000004</v>
      </c>
      <c r="G363" s="113" t="s">
        <v>368</v>
      </c>
      <c r="H363" s="116">
        <v>2265.66</v>
      </c>
      <c r="I363" s="116">
        <v>27230</v>
      </c>
      <c r="J363" s="116"/>
      <c r="K363" s="114" t="str">
        <f t="shared" si="16"/>
        <v>TRUE</v>
      </c>
      <c r="L363" s="114" t="str">
        <f t="shared" si="17"/>
        <v>TRUE</v>
      </c>
      <c r="M363" s="114" t="str">
        <f t="shared" si="18"/>
        <v>TRUE</v>
      </c>
    </row>
    <row r="364" spans="1:13" x14ac:dyDescent="0.25">
      <c r="A364" t="str">
        <f>"BMI25_" &amp;'Data (BMI 25+)'!A363</f>
        <v>BMI25_Allpersons_period4_Wales_Missing</v>
      </c>
      <c r="B364">
        <f>'Data (BMI 25+)'!B363</f>
        <v>2265.66</v>
      </c>
      <c r="C364">
        <f>'Data (BMI 25+)'!C363</f>
        <v>27230</v>
      </c>
      <c r="G364" s="113" t="s">
        <v>369</v>
      </c>
      <c r="H364" s="116">
        <v>56.08</v>
      </c>
      <c r="I364" s="116">
        <v>681.85</v>
      </c>
      <c r="J364" s="116"/>
      <c r="K364" s="114" t="str">
        <f t="shared" si="16"/>
        <v>TRUE</v>
      </c>
      <c r="L364" s="114" t="str">
        <f t="shared" si="17"/>
        <v>TRUE</v>
      </c>
      <c r="M364" s="114" t="str">
        <f t="shared" si="18"/>
        <v>TRUE</v>
      </c>
    </row>
    <row r="365" spans="1:13" x14ac:dyDescent="0.25">
      <c r="A365" t="str">
        <f>"BMI25_" &amp;'Data (BMI 25+)'!A364</f>
        <v>BMI25_Allpersons_period5_LA1_Missing</v>
      </c>
      <c r="B365">
        <f>'Data (BMI 25+)'!B364</f>
        <v>56.08</v>
      </c>
      <c r="C365">
        <f>'Data (BMI 25+)'!C364</f>
        <v>681.85</v>
      </c>
      <c r="G365" s="113" t="s">
        <v>370</v>
      </c>
      <c r="H365" s="116">
        <v>103.19</v>
      </c>
      <c r="I365" s="116">
        <v>1168.8</v>
      </c>
      <c r="J365" s="116"/>
      <c r="K365" s="114" t="str">
        <f t="shared" si="16"/>
        <v>TRUE</v>
      </c>
      <c r="L365" s="114" t="str">
        <f t="shared" si="17"/>
        <v>TRUE</v>
      </c>
      <c r="M365" s="114" t="str">
        <f t="shared" si="18"/>
        <v>TRUE</v>
      </c>
    </row>
    <row r="366" spans="1:13" x14ac:dyDescent="0.25">
      <c r="A366" t="str">
        <f>"BMI25_" &amp;'Data (BMI 25+)'!A365</f>
        <v>BMI25_Allpersons_period5_LA2_Missing</v>
      </c>
      <c r="B366">
        <f>'Data (BMI 25+)'!B365</f>
        <v>103.19</v>
      </c>
      <c r="C366">
        <f>'Data (BMI 25+)'!C365</f>
        <v>1168.8</v>
      </c>
      <c r="G366" s="113" t="s">
        <v>371</v>
      </c>
      <c r="H366" s="116">
        <v>87.04</v>
      </c>
      <c r="I366" s="116">
        <v>1115.6199999999999</v>
      </c>
      <c r="J366" s="116"/>
      <c r="K366" s="114" t="str">
        <f t="shared" si="16"/>
        <v>TRUE</v>
      </c>
      <c r="L366" s="114" t="str">
        <f t="shared" si="17"/>
        <v>TRUE</v>
      </c>
      <c r="M366" s="114" t="str">
        <f t="shared" si="18"/>
        <v>TRUE</v>
      </c>
    </row>
    <row r="367" spans="1:13" x14ac:dyDescent="0.25">
      <c r="A367" t="str">
        <f>"BMI25_" &amp;'Data (BMI 25+)'!A366</f>
        <v>BMI25_Allpersons_period5_LA3_Missing</v>
      </c>
      <c r="B367">
        <f>'Data (BMI 25+)'!B366</f>
        <v>87.04</v>
      </c>
      <c r="C367">
        <f>'Data (BMI 25+)'!C366</f>
        <v>1115.6199999999999</v>
      </c>
      <c r="G367" s="113" t="s">
        <v>372</v>
      </c>
      <c r="H367" s="116">
        <v>69.989999999999995</v>
      </c>
      <c r="I367" s="116">
        <v>961.33</v>
      </c>
      <c r="J367" s="116"/>
      <c r="K367" s="114" t="str">
        <f t="shared" si="16"/>
        <v>TRUE</v>
      </c>
      <c r="L367" s="114" t="str">
        <f t="shared" si="17"/>
        <v>TRUE</v>
      </c>
      <c r="M367" s="114" t="str">
        <f t="shared" si="18"/>
        <v>TRUE</v>
      </c>
    </row>
    <row r="368" spans="1:13" x14ac:dyDescent="0.25">
      <c r="A368" t="str">
        <f>"BMI25_" &amp;'Data (BMI 25+)'!A367</f>
        <v>BMI25_Allpersons_period5_LA4_Missing</v>
      </c>
      <c r="B368">
        <f>'Data (BMI 25+)'!B367</f>
        <v>69.989999999999995</v>
      </c>
      <c r="C368">
        <f>'Data (BMI 25+)'!C367</f>
        <v>961.33</v>
      </c>
      <c r="G368" s="113" t="s">
        <v>373</v>
      </c>
      <c r="H368" s="116">
        <v>126.45</v>
      </c>
      <c r="I368" s="116">
        <v>1473.82</v>
      </c>
      <c r="J368" s="116"/>
      <c r="K368" s="114" t="str">
        <f t="shared" si="16"/>
        <v>TRUE</v>
      </c>
      <c r="L368" s="114" t="str">
        <f t="shared" si="17"/>
        <v>TRUE</v>
      </c>
      <c r="M368" s="114" t="str">
        <f t="shared" si="18"/>
        <v>TRUE</v>
      </c>
    </row>
    <row r="369" spans="1:13" x14ac:dyDescent="0.25">
      <c r="A369" t="str">
        <f>"BMI25_" &amp;'Data (BMI 25+)'!A368</f>
        <v>BMI25_Allpersons_period5_LA5_Missing</v>
      </c>
      <c r="B369">
        <f>'Data (BMI 25+)'!B368</f>
        <v>126.45</v>
      </c>
      <c r="C369">
        <f>'Data (BMI 25+)'!C368</f>
        <v>1473.82</v>
      </c>
      <c r="G369" s="113" t="s">
        <v>374</v>
      </c>
      <c r="H369" s="116">
        <v>110.41</v>
      </c>
      <c r="I369" s="116">
        <v>1297.51</v>
      </c>
      <c r="J369" s="116"/>
      <c r="K369" s="114" t="str">
        <f t="shared" si="16"/>
        <v>TRUE</v>
      </c>
      <c r="L369" s="114" t="str">
        <f t="shared" si="17"/>
        <v>TRUE</v>
      </c>
      <c r="M369" s="114" t="str">
        <f t="shared" si="18"/>
        <v>TRUE</v>
      </c>
    </row>
    <row r="370" spans="1:13" x14ac:dyDescent="0.25">
      <c r="A370" t="str">
        <f>"BMI25_" &amp;'Data (BMI 25+)'!A369</f>
        <v>BMI25_Allpersons_period5_LA6_Missing</v>
      </c>
      <c r="B370">
        <f>'Data (BMI 25+)'!B369</f>
        <v>110.41</v>
      </c>
      <c r="C370">
        <f>'Data (BMI 25+)'!C369</f>
        <v>1297.51</v>
      </c>
      <c r="G370" s="113" t="s">
        <v>375</v>
      </c>
      <c r="H370" s="116">
        <v>100.34</v>
      </c>
      <c r="I370" s="116">
        <v>1311.21</v>
      </c>
      <c r="J370" s="116"/>
      <c r="K370" s="114" t="str">
        <f t="shared" si="16"/>
        <v>TRUE</v>
      </c>
      <c r="L370" s="114" t="str">
        <f t="shared" si="17"/>
        <v>TRUE</v>
      </c>
      <c r="M370" s="114" t="str">
        <f t="shared" si="18"/>
        <v>TRUE</v>
      </c>
    </row>
    <row r="371" spans="1:13" x14ac:dyDescent="0.25">
      <c r="A371" t="str">
        <f>"BMI25_" &amp;'Data (BMI 25+)'!A370</f>
        <v>BMI25_Allpersons_period5_LA7_Missing</v>
      </c>
      <c r="B371">
        <f>'Data (BMI 25+)'!B370</f>
        <v>100.34</v>
      </c>
      <c r="C371">
        <f>'Data (BMI 25+)'!C370</f>
        <v>1311.21</v>
      </c>
      <c r="G371" s="113" t="s">
        <v>376</v>
      </c>
      <c r="H371" s="116">
        <v>65.37</v>
      </c>
      <c r="I371" s="116">
        <v>796.14</v>
      </c>
      <c r="J371" s="116"/>
      <c r="K371" s="114" t="str">
        <f t="shared" si="16"/>
        <v>TRUE</v>
      </c>
      <c r="L371" s="114" t="str">
        <f t="shared" si="17"/>
        <v>TRUE</v>
      </c>
      <c r="M371" s="114" t="str">
        <f t="shared" si="18"/>
        <v>TRUE</v>
      </c>
    </row>
    <row r="372" spans="1:13" x14ac:dyDescent="0.25">
      <c r="A372" t="str">
        <f>"BMI25_" &amp;'Data (BMI 25+)'!A371</f>
        <v>BMI25_Allpersons_period5_LA8_Missing</v>
      </c>
      <c r="B372">
        <f>'Data (BMI 25+)'!B371</f>
        <v>65.37</v>
      </c>
      <c r="C372">
        <f>'Data (BMI 25+)'!C371</f>
        <v>796.14</v>
      </c>
      <c r="G372" s="113" t="s">
        <v>377</v>
      </c>
      <c r="H372" s="116">
        <v>99.63</v>
      </c>
      <c r="I372" s="116">
        <v>1158.45</v>
      </c>
      <c r="J372" s="116"/>
      <c r="K372" s="114" t="str">
        <f t="shared" si="16"/>
        <v>TRUE</v>
      </c>
      <c r="L372" s="114" t="str">
        <f t="shared" si="17"/>
        <v>TRUE</v>
      </c>
      <c r="M372" s="114" t="str">
        <f t="shared" si="18"/>
        <v>TRUE</v>
      </c>
    </row>
    <row r="373" spans="1:13" x14ac:dyDescent="0.25">
      <c r="A373" t="str">
        <f>"BMI25_" &amp;'Data (BMI 25+)'!A372</f>
        <v>BMI25_Allpersons_period5_LA9_Missing</v>
      </c>
      <c r="B373">
        <f>'Data (BMI 25+)'!B372</f>
        <v>99.63</v>
      </c>
      <c r="C373">
        <f>'Data (BMI 25+)'!C372</f>
        <v>1158.45</v>
      </c>
      <c r="G373" s="113" t="s">
        <v>378</v>
      </c>
      <c r="H373" s="116">
        <v>138.44</v>
      </c>
      <c r="I373" s="116">
        <v>1773.65</v>
      </c>
      <c r="J373" s="116"/>
      <c r="K373" s="114" t="str">
        <f t="shared" si="16"/>
        <v>TRUE</v>
      </c>
      <c r="L373" s="114" t="str">
        <f t="shared" si="17"/>
        <v>TRUE</v>
      </c>
      <c r="M373" s="114" t="str">
        <f t="shared" si="18"/>
        <v>TRUE</v>
      </c>
    </row>
    <row r="374" spans="1:13" x14ac:dyDescent="0.25">
      <c r="A374" t="str">
        <f>"BMI25_" &amp;'Data (BMI 25+)'!A373</f>
        <v>BMI25_Allpersons_period5_LA10_Missing</v>
      </c>
      <c r="B374">
        <f>'Data (BMI 25+)'!B373</f>
        <v>138.44</v>
      </c>
      <c r="C374">
        <f>'Data (BMI 25+)'!C373</f>
        <v>1773.65</v>
      </c>
      <c r="G374" s="113" t="s">
        <v>379</v>
      </c>
      <c r="H374" s="116">
        <v>197.9</v>
      </c>
      <c r="I374" s="116">
        <v>2273.94</v>
      </c>
      <c r="J374" s="116"/>
      <c r="K374" s="114" t="str">
        <f t="shared" si="16"/>
        <v>TRUE</v>
      </c>
      <c r="L374" s="114" t="str">
        <f t="shared" si="17"/>
        <v>TRUE</v>
      </c>
      <c r="M374" s="114" t="str">
        <f t="shared" si="18"/>
        <v>TRUE</v>
      </c>
    </row>
    <row r="375" spans="1:13" x14ac:dyDescent="0.25">
      <c r="A375" t="str">
        <f>"BMI25_" &amp;'Data (BMI 25+)'!A374</f>
        <v>BMI25_Allpersons_period5_LA11_Missing</v>
      </c>
      <c r="B375">
        <f>'Data (BMI 25+)'!B374</f>
        <v>197.9</v>
      </c>
      <c r="C375">
        <f>'Data (BMI 25+)'!C374</f>
        <v>2273.94</v>
      </c>
      <c r="G375" s="113" t="s">
        <v>380</v>
      </c>
      <c r="H375" s="116">
        <v>105.24</v>
      </c>
      <c r="I375" s="116">
        <v>1354.4</v>
      </c>
      <c r="J375" s="116"/>
      <c r="K375" s="114" t="str">
        <f t="shared" si="16"/>
        <v>TRUE</v>
      </c>
      <c r="L375" s="114" t="str">
        <f t="shared" si="17"/>
        <v>TRUE</v>
      </c>
      <c r="M375" s="114" t="str">
        <f t="shared" si="18"/>
        <v>TRUE</v>
      </c>
    </row>
    <row r="376" spans="1:13" x14ac:dyDescent="0.25">
      <c r="A376" t="str">
        <f>"BMI25_" &amp;'Data (BMI 25+)'!A375</f>
        <v>BMI25_Allpersons_period5_LA12_Missing</v>
      </c>
      <c r="B376">
        <f>'Data (BMI 25+)'!B375</f>
        <v>105.24</v>
      </c>
      <c r="C376">
        <f>'Data (BMI 25+)'!C375</f>
        <v>1354.4</v>
      </c>
      <c r="G376" s="113" t="s">
        <v>381</v>
      </c>
      <c r="H376" s="116">
        <v>83.8</v>
      </c>
      <c r="I376" s="116">
        <v>1312.87</v>
      </c>
      <c r="J376" s="116"/>
      <c r="K376" s="114" t="str">
        <f t="shared" si="16"/>
        <v>TRUE</v>
      </c>
      <c r="L376" s="114" t="str">
        <f t="shared" si="17"/>
        <v>TRUE</v>
      </c>
      <c r="M376" s="114" t="str">
        <f t="shared" si="18"/>
        <v>TRUE</v>
      </c>
    </row>
    <row r="377" spans="1:13" x14ac:dyDescent="0.25">
      <c r="A377" t="str">
        <f>"BMI25_" &amp;'Data (BMI 25+)'!A376</f>
        <v>BMI25_Allpersons_period5_LA13_Missing</v>
      </c>
      <c r="B377">
        <f>'Data (BMI 25+)'!B376</f>
        <v>83.8</v>
      </c>
      <c r="C377">
        <f>'Data (BMI 25+)'!C376</f>
        <v>1312.87</v>
      </c>
      <c r="G377" s="113" t="s">
        <v>382</v>
      </c>
      <c r="H377" s="116">
        <v>77.95</v>
      </c>
      <c r="I377" s="116">
        <v>1206.47</v>
      </c>
      <c r="J377" s="116"/>
      <c r="K377" s="114" t="str">
        <f t="shared" si="16"/>
        <v>TRUE</v>
      </c>
      <c r="L377" s="114" t="str">
        <f t="shared" si="17"/>
        <v>TRUE</v>
      </c>
      <c r="M377" s="114" t="str">
        <f t="shared" si="18"/>
        <v>TRUE</v>
      </c>
    </row>
    <row r="378" spans="1:13" x14ac:dyDescent="0.25">
      <c r="A378" t="str">
        <f>"BMI25_" &amp;'Data (BMI 25+)'!A377</f>
        <v>BMI25_Allpersons_period5_LA14_Missing</v>
      </c>
      <c r="B378">
        <f>'Data (BMI 25+)'!B377</f>
        <v>77.95</v>
      </c>
      <c r="C378">
        <f>'Data (BMI 25+)'!C377</f>
        <v>1206.47</v>
      </c>
      <c r="G378" s="113" t="s">
        <v>383</v>
      </c>
      <c r="H378" s="116">
        <v>293.10000000000002</v>
      </c>
      <c r="I378" s="116">
        <v>3180.03</v>
      </c>
      <c r="J378" s="116"/>
      <c r="K378" s="114" t="str">
        <f t="shared" si="16"/>
        <v>TRUE</v>
      </c>
      <c r="L378" s="114" t="str">
        <f t="shared" si="17"/>
        <v>TRUE</v>
      </c>
      <c r="M378" s="114" t="str">
        <f t="shared" si="18"/>
        <v>TRUE</v>
      </c>
    </row>
    <row r="379" spans="1:13" x14ac:dyDescent="0.25">
      <c r="A379" t="str">
        <f>"BMI25_" &amp;'Data (BMI 25+)'!A378</f>
        <v>BMI25_Allpersons_period5_LA15_Missing</v>
      </c>
      <c r="B379">
        <f>'Data (BMI 25+)'!B378</f>
        <v>293.10000000000002</v>
      </c>
      <c r="C379">
        <f>'Data (BMI 25+)'!C378</f>
        <v>3180.03</v>
      </c>
      <c r="G379" s="113" t="s">
        <v>384</v>
      </c>
      <c r="H379" s="116">
        <v>207.11</v>
      </c>
      <c r="I379" s="116">
        <v>2282.73</v>
      </c>
      <c r="J379" s="116"/>
      <c r="K379" s="114" t="str">
        <f t="shared" si="16"/>
        <v>TRUE</v>
      </c>
      <c r="L379" s="114" t="str">
        <f t="shared" si="17"/>
        <v>TRUE</v>
      </c>
      <c r="M379" s="114" t="str">
        <f t="shared" si="18"/>
        <v>TRUE</v>
      </c>
    </row>
    <row r="380" spans="1:13" x14ac:dyDescent="0.25">
      <c r="A380" t="str">
        <f>"BMI25_" &amp;'Data (BMI 25+)'!A379</f>
        <v>BMI25_Allpersons_period5_LA16_Missing</v>
      </c>
      <c r="B380">
        <f>'Data (BMI 25+)'!B379</f>
        <v>207.11</v>
      </c>
      <c r="C380">
        <f>'Data (BMI 25+)'!C379</f>
        <v>2282.73</v>
      </c>
      <c r="G380" s="113" t="s">
        <v>385</v>
      </c>
      <c r="H380" s="116">
        <v>48.39</v>
      </c>
      <c r="I380" s="116">
        <v>540.44000000000005</v>
      </c>
      <c r="J380" s="116"/>
      <c r="K380" s="114" t="str">
        <f t="shared" si="16"/>
        <v>TRUE</v>
      </c>
      <c r="L380" s="114" t="str">
        <f t="shared" si="17"/>
        <v>TRUE</v>
      </c>
      <c r="M380" s="114" t="str">
        <f t="shared" si="18"/>
        <v>TRUE</v>
      </c>
    </row>
    <row r="381" spans="1:13" x14ac:dyDescent="0.25">
      <c r="A381" t="str">
        <f>"BMI25_" &amp;'Data (BMI 25+)'!A380</f>
        <v>BMI25_Allpersons_period5_LA17_Missing</v>
      </c>
      <c r="B381">
        <f>'Data (BMI 25+)'!B380</f>
        <v>48.39</v>
      </c>
      <c r="C381">
        <f>'Data (BMI 25+)'!C380</f>
        <v>540.44000000000005</v>
      </c>
      <c r="G381" s="113" t="s">
        <v>386</v>
      </c>
      <c r="H381" s="116">
        <v>150.53</v>
      </c>
      <c r="I381" s="116">
        <v>1662.38</v>
      </c>
      <c r="J381" s="116"/>
      <c r="K381" s="114" t="str">
        <f t="shared" si="16"/>
        <v>TRUE</v>
      </c>
      <c r="L381" s="114" t="str">
        <f t="shared" si="17"/>
        <v>TRUE</v>
      </c>
      <c r="M381" s="114" t="str">
        <f t="shared" si="18"/>
        <v>TRUE</v>
      </c>
    </row>
    <row r="382" spans="1:13" x14ac:dyDescent="0.25">
      <c r="A382" t="str">
        <f>"BMI25_" &amp;'Data (BMI 25+)'!A381</f>
        <v>BMI25_Allpersons_period5_LA18_Missing</v>
      </c>
      <c r="B382">
        <f>'Data (BMI 25+)'!B381</f>
        <v>150.53</v>
      </c>
      <c r="C382">
        <f>'Data (BMI 25+)'!C381</f>
        <v>1662.38</v>
      </c>
      <c r="G382" s="113" t="s">
        <v>387</v>
      </c>
      <c r="H382" s="116">
        <v>64.53</v>
      </c>
      <c r="I382" s="116">
        <v>676.88</v>
      </c>
      <c r="J382" s="116"/>
      <c r="K382" s="114" t="str">
        <f t="shared" si="16"/>
        <v>TRUE</v>
      </c>
      <c r="L382" s="114" t="str">
        <f t="shared" si="17"/>
        <v>TRUE</v>
      </c>
      <c r="M382" s="114" t="str">
        <f t="shared" si="18"/>
        <v>TRUE</v>
      </c>
    </row>
    <row r="383" spans="1:13" x14ac:dyDescent="0.25">
      <c r="A383" t="str">
        <f>"BMI25_" &amp;'Data (BMI 25+)'!A382</f>
        <v>BMI25_Allpersons_period5_LA19_Missing</v>
      </c>
      <c r="B383">
        <f>'Data (BMI 25+)'!B382</f>
        <v>64.53</v>
      </c>
      <c r="C383">
        <f>'Data (BMI 25+)'!C382</f>
        <v>676.88</v>
      </c>
      <c r="G383" s="113" t="s">
        <v>388</v>
      </c>
      <c r="H383" s="116">
        <v>76.12</v>
      </c>
      <c r="I383" s="116">
        <v>887.16</v>
      </c>
      <c r="J383" s="116"/>
      <c r="K383" s="114" t="str">
        <f t="shared" si="16"/>
        <v>TRUE</v>
      </c>
      <c r="L383" s="114" t="str">
        <f t="shared" si="17"/>
        <v>TRUE</v>
      </c>
      <c r="M383" s="114" t="str">
        <f t="shared" si="18"/>
        <v>TRUE</v>
      </c>
    </row>
    <row r="384" spans="1:13" x14ac:dyDescent="0.25">
      <c r="A384" t="str">
        <f>"BMI25_" &amp;'Data (BMI 25+)'!A383</f>
        <v>BMI25_Allpersons_period5_LA20_Missing</v>
      </c>
      <c r="B384">
        <f>'Data (BMI 25+)'!B383</f>
        <v>76.12</v>
      </c>
      <c r="C384">
        <f>'Data (BMI 25+)'!C383</f>
        <v>887.16</v>
      </c>
      <c r="G384" s="113" t="s">
        <v>389</v>
      </c>
      <c r="H384" s="116">
        <v>73.44</v>
      </c>
      <c r="I384" s="116">
        <v>867.02</v>
      </c>
      <c r="J384" s="116"/>
      <c r="K384" s="114" t="str">
        <f t="shared" si="16"/>
        <v>TRUE</v>
      </c>
      <c r="L384" s="114" t="str">
        <f t="shared" si="17"/>
        <v>TRUE</v>
      </c>
      <c r="M384" s="114" t="str">
        <f t="shared" si="18"/>
        <v>TRUE</v>
      </c>
    </row>
    <row r="385" spans="1:13" x14ac:dyDescent="0.25">
      <c r="A385" t="str">
        <f>"BMI25_" &amp;'Data (BMI 25+)'!A384</f>
        <v>BMI25_Allpersons_period5_LA21_Missing</v>
      </c>
      <c r="B385">
        <f>'Data (BMI 25+)'!B384</f>
        <v>73.44</v>
      </c>
      <c r="C385">
        <f>'Data (BMI 25+)'!C384</f>
        <v>867.02</v>
      </c>
      <c r="G385" s="113" t="s">
        <v>390</v>
      </c>
      <c r="H385" s="116">
        <v>133.81</v>
      </c>
      <c r="I385" s="116">
        <v>1347.86</v>
      </c>
      <c r="J385" s="116"/>
      <c r="K385" s="114" t="str">
        <f t="shared" si="16"/>
        <v>TRUE</v>
      </c>
      <c r="L385" s="114" t="str">
        <f t="shared" si="17"/>
        <v>TRUE</v>
      </c>
      <c r="M385" s="114" t="str">
        <f t="shared" si="18"/>
        <v>TRUE</v>
      </c>
    </row>
    <row r="386" spans="1:13" x14ac:dyDescent="0.25">
      <c r="A386" t="str">
        <f>"BMI25_" &amp;'Data (BMI 25+)'!A385</f>
        <v>BMI25_Allpersons_period5_LA22_Missing</v>
      </c>
      <c r="B386">
        <f>'Data (BMI 25+)'!B385</f>
        <v>133.81</v>
      </c>
      <c r="C386">
        <f>'Data (BMI 25+)'!C385</f>
        <v>1347.86</v>
      </c>
      <c r="G386" s="113" t="s">
        <v>391</v>
      </c>
      <c r="H386" s="116">
        <v>553.16</v>
      </c>
      <c r="I386" s="116">
        <v>6698.93</v>
      </c>
      <c r="J386" s="116"/>
      <c r="K386" s="114" t="str">
        <f t="shared" si="16"/>
        <v>TRUE</v>
      </c>
      <c r="L386" s="114" t="str">
        <f t="shared" si="17"/>
        <v>TRUE</v>
      </c>
      <c r="M386" s="114" t="str">
        <f t="shared" si="18"/>
        <v>TRUE</v>
      </c>
    </row>
    <row r="387" spans="1:13" x14ac:dyDescent="0.25">
      <c r="A387" t="str">
        <f>"BMI25_" &amp;'Data (BMI 25+)'!A386</f>
        <v>BMI25_Allpersons_period5_HB1_Missing</v>
      </c>
      <c r="B387">
        <f>'Data (BMI 25+)'!B386</f>
        <v>553.16</v>
      </c>
      <c r="C387">
        <f>'Data (BMI 25+)'!C386</f>
        <v>6698.93</v>
      </c>
      <c r="G387" s="113" t="s">
        <v>392</v>
      </c>
      <c r="H387" s="116">
        <v>303.45</v>
      </c>
      <c r="I387" s="116">
        <v>3728.24</v>
      </c>
      <c r="J387" s="116"/>
      <c r="K387" s="114" t="str">
        <f t="shared" si="16"/>
        <v>TRUE</v>
      </c>
      <c r="L387" s="114" t="str">
        <f t="shared" si="17"/>
        <v>TRUE</v>
      </c>
      <c r="M387" s="114" t="str">
        <f t="shared" si="18"/>
        <v>TRUE</v>
      </c>
    </row>
    <row r="388" spans="1:13" x14ac:dyDescent="0.25">
      <c r="A388" t="str">
        <f>"BMI25_" &amp;'Data (BMI 25+)'!A387</f>
        <v>BMI25_Allpersons_period5_HB2_Missing</v>
      </c>
      <c r="B388">
        <f>'Data (BMI 25+)'!B387</f>
        <v>303.45</v>
      </c>
      <c r="C388">
        <f>'Data (BMI 25+)'!C387</f>
        <v>3728.24</v>
      </c>
      <c r="G388" s="113" t="s">
        <v>393</v>
      </c>
      <c r="H388" s="116">
        <v>100.34</v>
      </c>
      <c r="I388" s="116">
        <v>1311.21</v>
      </c>
      <c r="J388" s="116"/>
      <c r="K388" s="114" t="str">
        <f t="shared" ref="K388:K451" si="19">IF(B389=H388,"TRUE","FALSE")</f>
        <v>TRUE</v>
      </c>
      <c r="L388" s="114" t="str">
        <f t="shared" ref="L388:L451" si="20">IF(C389=I388,"TRUE","FALSE")</f>
        <v>TRUE</v>
      </c>
      <c r="M388" s="114" t="str">
        <f t="shared" ref="M388:M451" si="21">IF(D389=J388,"TRUE","FALSE")</f>
        <v>TRUE</v>
      </c>
    </row>
    <row r="389" spans="1:13" x14ac:dyDescent="0.25">
      <c r="A389" t="str">
        <f>"BMI25_" &amp;'Data (BMI 25+)'!A388</f>
        <v>BMI25_Allpersons_period5_HB3_Missing</v>
      </c>
      <c r="B389">
        <f>'Data (BMI 25+)'!B388</f>
        <v>100.34</v>
      </c>
      <c r="C389">
        <f>'Data (BMI 25+)'!C388</f>
        <v>1311.21</v>
      </c>
      <c r="G389" s="113" t="s">
        <v>394</v>
      </c>
      <c r="H389" s="116">
        <v>386.94</v>
      </c>
      <c r="I389" s="116">
        <v>4941.2</v>
      </c>
      <c r="J389" s="116"/>
      <c r="K389" s="114" t="str">
        <f t="shared" si="19"/>
        <v>TRUE</v>
      </c>
      <c r="L389" s="114" t="str">
        <f t="shared" si="20"/>
        <v>TRUE</v>
      </c>
      <c r="M389" s="114" t="str">
        <f t="shared" si="21"/>
        <v>TRUE</v>
      </c>
    </row>
    <row r="390" spans="1:13" x14ac:dyDescent="0.25">
      <c r="A390" t="str">
        <f>"BMI25_" &amp;'Data (BMI 25+)'!A389</f>
        <v>BMI25_Allpersons_period5_HB4_Missing</v>
      </c>
      <c r="B390">
        <f>'Data (BMI 25+)'!B389</f>
        <v>386.94</v>
      </c>
      <c r="C390">
        <f>'Data (BMI 25+)'!C389</f>
        <v>4941.2</v>
      </c>
      <c r="G390" s="113" t="s">
        <v>395</v>
      </c>
      <c r="H390" s="116">
        <v>255.5</v>
      </c>
      <c r="I390" s="116">
        <v>2823.17</v>
      </c>
      <c r="J390" s="116"/>
      <c r="K390" s="114" t="str">
        <f t="shared" si="19"/>
        <v>TRUE</v>
      </c>
      <c r="L390" s="114" t="str">
        <f t="shared" si="20"/>
        <v>TRUE</v>
      </c>
      <c r="M390" s="114" t="str">
        <f t="shared" si="21"/>
        <v>TRUE</v>
      </c>
    </row>
    <row r="391" spans="1:13" x14ac:dyDescent="0.25">
      <c r="A391" t="str">
        <f>"BMI25_" &amp;'Data (BMI 25+)'!A390</f>
        <v>BMI25_Allpersons_period5_HB5_Missing</v>
      </c>
      <c r="B391">
        <f>'Data (BMI 25+)'!B390</f>
        <v>255.5</v>
      </c>
      <c r="C391">
        <f>'Data (BMI 25+)'!C390</f>
        <v>2823.17</v>
      </c>
      <c r="G391" s="113" t="s">
        <v>396</v>
      </c>
      <c r="H391" s="116">
        <v>371.05</v>
      </c>
      <c r="I391" s="116">
        <v>4386.5</v>
      </c>
      <c r="J391" s="116"/>
      <c r="K391" s="114" t="str">
        <f t="shared" si="19"/>
        <v>TRUE</v>
      </c>
      <c r="L391" s="114" t="str">
        <f t="shared" si="20"/>
        <v>TRUE</v>
      </c>
      <c r="M391" s="114" t="str">
        <f t="shared" si="21"/>
        <v>TRUE</v>
      </c>
    </row>
    <row r="392" spans="1:13" x14ac:dyDescent="0.25">
      <c r="A392" t="str">
        <f>"BMI25_" &amp;'Data (BMI 25+)'!A391</f>
        <v>BMI25_Allpersons_period5_HB6_Missing</v>
      </c>
      <c r="B392">
        <f>'Data (BMI 25+)'!B391</f>
        <v>371.05</v>
      </c>
      <c r="C392">
        <f>'Data (BMI 25+)'!C391</f>
        <v>4386.5</v>
      </c>
      <c r="G392" s="113" t="s">
        <v>397</v>
      </c>
      <c r="H392" s="116">
        <v>498.43</v>
      </c>
      <c r="I392" s="116">
        <v>5441.31</v>
      </c>
      <c r="J392" s="116"/>
      <c r="K392" s="114" t="str">
        <f t="shared" si="19"/>
        <v>TRUE</v>
      </c>
      <c r="L392" s="114" t="str">
        <f t="shared" si="20"/>
        <v>TRUE</v>
      </c>
      <c r="M392" s="114" t="str">
        <f t="shared" si="21"/>
        <v>TRUE</v>
      </c>
    </row>
    <row r="393" spans="1:13" x14ac:dyDescent="0.25">
      <c r="A393" t="str">
        <f>"BMI25_" &amp;'Data (BMI 25+)'!A392</f>
        <v>BMI25_Allpersons_period5_HB7_Missing</v>
      </c>
      <c r="B393">
        <f>'Data (BMI 25+)'!B392</f>
        <v>498.43</v>
      </c>
      <c r="C393">
        <f>'Data (BMI 25+)'!C392</f>
        <v>5441.31</v>
      </c>
      <c r="G393" s="113" t="s">
        <v>398</v>
      </c>
      <c r="H393" s="116">
        <v>2468.87</v>
      </c>
      <c r="I393" s="116">
        <v>29330.55</v>
      </c>
      <c r="J393" s="116"/>
      <c r="K393" s="114" t="str">
        <f t="shared" si="19"/>
        <v>TRUE</v>
      </c>
      <c r="L393" s="114" t="str">
        <f t="shared" si="20"/>
        <v>TRUE</v>
      </c>
      <c r="M393" s="114" t="str">
        <f t="shared" si="21"/>
        <v>TRUE</v>
      </c>
    </row>
    <row r="394" spans="1:13" x14ac:dyDescent="0.25">
      <c r="A394" t="str">
        <f>"BMI25_" &amp;'Data (BMI 25+)'!A393</f>
        <v>BMI25_Allpersons_period5_Wales_Missing</v>
      </c>
      <c r="B394">
        <f>'Data (BMI 25+)'!B393</f>
        <v>2468.87</v>
      </c>
      <c r="C394">
        <f>'Data (BMI 25+)'!C393</f>
        <v>29330.55</v>
      </c>
      <c r="G394" s="113" t="s">
        <v>399</v>
      </c>
      <c r="H394" s="116">
        <v>65.31</v>
      </c>
      <c r="I394" s="116">
        <v>740.16</v>
      </c>
      <c r="J394" s="116"/>
      <c r="K394" s="114" t="str">
        <f t="shared" si="19"/>
        <v>TRUE</v>
      </c>
      <c r="L394" s="114" t="str">
        <f t="shared" si="20"/>
        <v>TRUE</v>
      </c>
      <c r="M394" s="114" t="str">
        <f t="shared" si="21"/>
        <v>TRUE</v>
      </c>
    </row>
    <row r="395" spans="1:13" x14ac:dyDescent="0.25">
      <c r="A395" t="str">
        <f>"BMI25_" &amp;'Data (BMI 25+)'!A394</f>
        <v>BMI25_Allpersons_period6_LA1_Missing</v>
      </c>
      <c r="B395">
        <f>'Data (BMI 25+)'!B394</f>
        <v>65.31</v>
      </c>
      <c r="C395">
        <f>'Data (BMI 25+)'!C394</f>
        <v>740.16</v>
      </c>
      <c r="G395" s="113" t="s">
        <v>400</v>
      </c>
      <c r="H395" s="116">
        <v>130.65</v>
      </c>
      <c r="I395" s="116">
        <v>1275.8599999999999</v>
      </c>
      <c r="J395" s="116"/>
      <c r="K395" s="114" t="str">
        <f t="shared" si="19"/>
        <v>TRUE</v>
      </c>
      <c r="L395" s="114" t="str">
        <f t="shared" si="20"/>
        <v>TRUE</v>
      </c>
      <c r="M395" s="114" t="str">
        <f t="shared" si="21"/>
        <v>TRUE</v>
      </c>
    </row>
    <row r="396" spans="1:13" x14ac:dyDescent="0.25">
      <c r="A396" t="str">
        <f>"BMI25_" &amp;'Data (BMI 25+)'!A395</f>
        <v>BMI25_Allpersons_period6_LA2_Missing</v>
      </c>
      <c r="B396">
        <f>'Data (BMI 25+)'!B395</f>
        <v>130.65</v>
      </c>
      <c r="C396">
        <f>'Data (BMI 25+)'!C395</f>
        <v>1275.8599999999999</v>
      </c>
      <c r="G396" s="113" t="s">
        <v>401</v>
      </c>
      <c r="H396" s="116">
        <v>103.62</v>
      </c>
      <c r="I396" s="116">
        <v>1210.8599999999999</v>
      </c>
      <c r="J396" s="116"/>
      <c r="K396" s="114" t="str">
        <f t="shared" si="19"/>
        <v>TRUE</v>
      </c>
      <c r="L396" s="114" t="str">
        <f t="shared" si="20"/>
        <v>TRUE</v>
      </c>
      <c r="M396" s="114" t="str">
        <f t="shared" si="21"/>
        <v>TRUE</v>
      </c>
    </row>
    <row r="397" spans="1:13" x14ac:dyDescent="0.25">
      <c r="A397" t="str">
        <f>"BMI25_" &amp;'Data (BMI 25+)'!A396</f>
        <v>BMI25_Allpersons_period6_LA3_Missing</v>
      </c>
      <c r="B397">
        <f>'Data (BMI 25+)'!B396</f>
        <v>103.62</v>
      </c>
      <c r="C397">
        <f>'Data (BMI 25+)'!C396</f>
        <v>1210.8599999999999</v>
      </c>
      <c r="G397" s="113" t="s">
        <v>402</v>
      </c>
      <c r="H397" s="116">
        <v>73.75</v>
      </c>
      <c r="I397" s="116">
        <v>1043.77</v>
      </c>
      <c r="J397" s="116"/>
      <c r="K397" s="114" t="str">
        <f t="shared" si="19"/>
        <v>TRUE</v>
      </c>
      <c r="L397" s="114" t="str">
        <f t="shared" si="20"/>
        <v>TRUE</v>
      </c>
      <c r="M397" s="114" t="str">
        <f t="shared" si="21"/>
        <v>TRUE</v>
      </c>
    </row>
    <row r="398" spans="1:13" x14ac:dyDescent="0.25">
      <c r="A398" t="str">
        <f>"BMI25_" &amp;'Data (BMI 25+)'!A397</f>
        <v>BMI25_Allpersons_period6_LA4_Missing</v>
      </c>
      <c r="B398">
        <f>'Data (BMI 25+)'!B397</f>
        <v>73.75</v>
      </c>
      <c r="C398">
        <f>'Data (BMI 25+)'!C397</f>
        <v>1043.77</v>
      </c>
      <c r="G398" s="113" t="s">
        <v>403</v>
      </c>
      <c r="H398" s="116">
        <v>157.94999999999999</v>
      </c>
      <c r="I398" s="116">
        <v>1599.52</v>
      </c>
      <c r="J398" s="116"/>
      <c r="K398" s="114" t="str">
        <f t="shared" si="19"/>
        <v>TRUE</v>
      </c>
      <c r="L398" s="114" t="str">
        <f t="shared" si="20"/>
        <v>TRUE</v>
      </c>
      <c r="M398" s="114" t="str">
        <f t="shared" si="21"/>
        <v>TRUE</v>
      </c>
    </row>
    <row r="399" spans="1:13" x14ac:dyDescent="0.25">
      <c r="A399" t="str">
        <f>"BMI25_" &amp;'Data (BMI 25+)'!A398</f>
        <v>BMI25_Allpersons_period6_LA5_Missing</v>
      </c>
      <c r="B399">
        <f>'Data (BMI 25+)'!B398</f>
        <v>157.94999999999999</v>
      </c>
      <c r="C399">
        <f>'Data (BMI 25+)'!C398</f>
        <v>1599.52</v>
      </c>
      <c r="G399" s="113" t="s">
        <v>404</v>
      </c>
      <c r="H399" s="116">
        <v>119.33</v>
      </c>
      <c r="I399" s="116">
        <v>1416.19</v>
      </c>
      <c r="J399" s="116"/>
      <c r="K399" s="114" t="str">
        <f t="shared" si="19"/>
        <v>TRUE</v>
      </c>
      <c r="L399" s="114" t="str">
        <f t="shared" si="20"/>
        <v>TRUE</v>
      </c>
      <c r="M399" s="114" t="str">
        <f t="shared" si="21"/>
        <v>TRUE</v>
      </c>
    </row>
    <row r="400" spans="1:13" x14ac:dyDescent="0.25">
      <c r="A400" t="str">
        <f>"BMI25_" &amp;'Data (BMI 25+)'!A399</f>
        <v>BMI25_Allpersons_period6_LA6_Missing</v>
      </c>
      <c r="B400">
        <f>'Data (BMI 25+)'!B399</f>
        <v>119.33</v>
      </c>
      <c r="C400">
        <f>'Data (BMI 25+)'!C399</f>
        <v>1416.19</v>
      </c>
      <c r="G400" s="113" t="s">
        <v>405</v>
      </c>
      <c r="H400" s="116">
        <v>114.01</v>
      </c>
      <c r="I400" s="116">
        <v>1426.52</v>
      </c>
      <c r="J400" s="116"/>
      <c r="K400" s="114" t="str">
        <f t="shared" si="19"/>
        <v>TRUE</v>
      </c>
      <c r="L400" s="114" t="str">
        <f t="shared" si="20"/>
        <v>TRUE</v>
      </c>
      <c r="M400" s="114" t="str">
        <f t="shared" si="21"/>
        <v>TRUE</v>
      </c>
    </row>
    <row r="401" spans="1:13" x14ac:dyDescent="0.25">
      <c r="A401" t="str">
        <f>"BMI25_" &amp;'Data (BMI 25+)'!A400</f>
        <v>BMI25_Allpersons_period6_LA7_Missing</v>
      </c>
      <c r="B401">
        <f>'Data (BMI 25+)'!B400</f>
        <v>114.01</v>
      </c>
      <c r="C401">
        <f>'Data (BMI 25+)'!C400</f>
        <v>1426.52</v>
      </c>
      <c r="G401" s="113" t="s">
        <v>406</v>
      </c>
      <c r="H401" s="116">
        <v>66.69</v>
      </c>
      <c r="I401" s="116">
        <v>858.18</v>
      </c>
      <c r="J401" s="116"/>
      <c r="K401" s="114" t="str">
        <f t="shared" si="19"/>
        <v>TRUE</v>
      </c>
      <c r="L401" s="114" t="str">
        <f t="shared" si="20"/>
        <v>TRUE</v>
      </c>
      <c r="M401" s="114" t="str">
        <f t="shared" si="21"/>
        <v>TRUE</v>
      </c>
    </row>
    <row r="402" spans="1:13" x14ac:dyDescent="0.25">
      <c r="A402" t="str">
        <f>"BMI25_" &amp;'Data (BMI 25+)'!A401</f>
        <v>BMI25_Allpersons_period6_LA8_Missing</v>
      </c>
      <c r="B402">
        <f>'Data (BMI 25+)'!B401</f>
        <v>66.69</v>
      </c>
      <c r="C402">
        <f>'Data (BMI 25+)'!C401</f>
        <v>858.18</v>
      </c>
      <c r="G402" s="113" t="s">
        <v>407</v>
      </c>
      <c r="H402" s="116">
        <v>116.01</v>
      </c>
      <c r="I402" s="116">
        <v>1258.18</v>
      </c>
      <c r="J402" s="116"/>
      <c r="K402" s="114" t="str">
        <f t="shared" si="19"/>
        <v>TRUE</v>
      </c>
      <c r="L402" s="114" t="str">
        <f t="shared" si="20"/>
        <v>TRUE</v>
      </c>
      <c r="M402" s="114" t="str">
        <f t="shared" si="21"/>
        <v>TRUE</v>
      </c>
    </row>
    <row r="403" spans="1:13" x14ac:dyDescent="0.25">
      <c r="A403" t="str">
        <f>"BMI25_" &amp;'Data (BMI 25+)'!A402</f>
        <v>BMI25_Allpersons_period6_LA9_Missing</v>
      </c>
      <c r="B403">
        <f>'Data (BMI 25+)'!B402</f>
        <v>116.01</v>
      </c>
      <c r="C403">
        <f>'Data (BMI 25+)'!C402</f>
        <v>1258.18</v>
      </c>
      <c r="G403" s="113" t="s">
        <v>408</v>
      </c>
      <c r="H403" s="116">
        <v>149.6</v>
      </c>
      <c r="I403" s="116">
        <v>1936.83</v>
      </c>
      <c r="J403" s="116"/>
      <c r="K403" s="114" t="str">
        <f t="shared" si="19"/>
        <v>TRUE</v>
      </c>
      <c r="L403" s="114" t="str">
        <f t="shared" si="20"/>
        <v>TRUE</v>
      </c>
      <c r="M403" s="114" t="str">
        <f t="shared" si="21"/>
        <v>TRUE</v>
      </c>
    </row>
    <row r="404" spans="1:13" x14ac:dyDescent="0.25">
      <c r="A404" t="str">
        <f>"BMI25_" &amp;'Data (BMI 25+)'!A403</f>
        <v>BMI25_Allpersons_period6_LA10_Missing</v>
      </c>
      <c r="B404">
        <f>'Data (BMI 25+)'!B403</f>
        <v>149.6</v>
      </c>
      <c r="C404">
        <f>'Data (BMI 25+)'!C403</f>
        <v>1936.83</v>
      </c>
      <c r="G404" s="113" t="s">
        <v>409</v>
      </c>
      <c r="H404" s="116">
        <v>183.93</v>
      </c>
      <c r="I404" s="116">
        <v>2492.06</v>
      </c>
      <c r="J404" s="116"/>
      <c r="K404" s="114" t="str">
        <f t="shared" si="19"/>
        <v>TRUE</v>
      </c>
      <c r="L404" s="114" t="str">
        <f t="shared" si="20"/>
        <v>TRUE</v>
      </c>
      <c r="M404" s="114" t="str">
        <f t="shared" si="21"/>
        <v>TRUE</v>
      </c>
    </row>
    <row r="405" spans="1:13" x14ac:dyDescent="0.25">
      <c r="A405" t="str">
        <f>"BMI25_" &amp;'Data (BMI 25+)'!A404</f>
        <v>BMI25_Allpersons_period6_LA11_Missing</v>
      </c>
      <c r="B405">
        <f>'Data (BMI 25+)'!B404</f>
        <v>183.93</v>
      </c>
      <c r="C405">
        <f>'Data (BMI 25+)'!C404</f>
        <v>2492.06</v>
      </c>
      <c r="G405" s="113" t="s">
        <v>410</v>
      </c>
      <c r="H405" s="116">
        <v>126.8</v>
      </c>
      <c r="I405" s="116">
        <v>1473.59</v>
      </c>
      <c r="J405" s="116"/>
      <c r="K405" s="114" t="str">
        <f t="shared" si="19"/>
        <v>TRUE</v>
      </c>
      <c r="L405" s="114" t="str">
        <f t="shared" si="20"/>
        <v>TRUE</v>
      </c>
      <c r="M405" s="114" t="str">
        <f t="shared" si="21"/>
        <v>TRUE</v>
      </c>
    </row>
    <row r="406" spans="1:13" x14ac:dyDescent="0.25">
      <c r="A406" t="str">
        <f>"BMI25_" &amp;'Data (BMI 25+)'!A405</f>
        <v>BMI25_Allpersons_period6_LA12_Missing</v>
      </c>
      <c r="B406">
        <f>'Data (BMI 25+)'!B405</f>
        <v>126.8</v>
      </c>
      <c r="C406">
        <f>'Data (BMI 25+)'!C405</f>
        <v>1473.59</v>
      </c>
      <c r="G406" s="113" t="s">
        <v>411</v>
      </c>
      <c r="H406" s="116">
        <v>94.96</v>
      </c>
      <c r="I406" s="116">
        <v>1428.84</v>
      </c>
      <c r="J406" s="116"/>
      <c r="K406" s="114" t="str">
        <f t="shared" si="19"/>
        <v>TRUE</v>
      </c>
      <c r="L406" s="114" t="str">
        <f t="shared" si="20"/>
        <v>TRUE</v>
      </c>
      <c r="M406" s="114" t="str">
        <f t="shared" si="21"/>
        <v>TRUE</v>
      </c>
    </row>
    <row r="407" spans="1:13" x14ac:dyDescent="0.25">
      <c r="A407" t="str">
        <f>"BMI25_" &amp;'Data (BMI 25+)'!A406</f>
        <v>BMI25_Allpersons_period6_LA13_Missing</v>
      </c>
      <c r="B407">
        <f>'Data (BMI 25+)'!B406</f>
        <v>94.96</v>
      </c>
      <c r="C407">
        <f>'Data (BMI 25+)'!C406</f>
        <v>1428.84</v>
      </c>
      <c r="G407" s="113" t="s">
        <v>412</v>
      </c>
      <c r="H407" s="116">
        <v>98.97</v>
      </c>
      <c r="I407" s="116">
        <v>1315.42</v>
      </c>
      <c r="J407" s="116"/>
      <c r="K407" s="114" t="str">
        <f t="shared" si="19"/>
        <v>TRUE</v>
      </c>
      <c r="L407" s="114" t="str">
        <f t="shared" si="20"/>
        <v>TRUE</v>
      </c>
      <c r="M407" s="114" t="str">
        <f t="shared" si="21"/>
        <v>TRUE</v>
      </c>
    </row>
    <row r="408" spans="1:13" x14ac:dyDescent="0.25">
      <c r="A408" t="str">
        <f>"BMI25_" &amp;'Data (BMI 25+)'!A407</f>
        <v>BMI25_Allpersons_period6_LA14_Missing</v>
      </c>
      <c r="B408">
        <f>'Data (BMI 25+)'!B407</f>
        <v>98.97</v>
      </c>
      <c r="C408">
        <f>'Data (BMI 25+)'!C407</f>
        <v>1315.42</v>
      </c>
      <c r="G408" s="113" t="s">
        <v>413</v>
      </c>
      <c r="H408" s="116">
        <v>296.20999999999998</v>
      </c>
      <c r="I408" s="116">
        <v>3545.65</v>
      </c>
      <c r="J408" s="116"/>
      <c r="K408" s="114" t="str">
        <f t="shared" si="19"/>
        <v>TRUE</v>
      </c>
      <c r="L408" s="114" t="str">
        <f t="shared" si="20"/>
        <v>TRUE</v>
      </c>
      <c r="M408" s="114" t="str">
        <f t="shared" si="21"/>
        <v>TRUE</v>
      </c>
    </row>
    <row r="409" spans="1:13" x14ac:dyDescent="0.25">
      <c r="A409" t="str">
        <f>"BMI25_" &amp;'Data (BMI 25+)'!A408</f>
        <v>BMI25_Allpersons_period6_LA15_Missing</v>
      </c>
      <c r="B409">
        <f>'Data (BMI 25+)'!B408</f>
        <v>296.20999999999998</v>
      </c>
      <c r="C409">
        <f>'Data (BMI 25+)'!C408</f>
        <v>3545.65</v>
      </c>
      <c r="G409" s="113" t="s">
        <v>414</v>
      </c>
      <c r="H409" s="116">
        <v>227.44</v>
      </c>
      <c r="I409" s="116">
        <v>2486.0100000000002</v>
      </c>
      <c r="J409" s="116"/>
      <c r="K409" s="114" t="str">
        <f t="shared" si="19"/>
        <v>TRUE</v>
      </c>
      <c r="L409" s="114" t="str">
        <f t="shared" si="20"/>
        <v>TRUE</v>
      </c>
      <c r="M409" s="114" t="str">
        <f t="shared" si="21"/>
        <v>TRUE</v>
      </c>
    </row>
    <row r="410" spans="1:13" x14ac:dyDescent="0.25">
      <c r="A410" t="str">
        <f>"BMI25_" &amp;'Data (BMI 25+)'!A409</f>
        <v>BMI25_Allpersons_period6_LA16_Missing</v>
      </c>
      <c r="B410">
        <f>'Data (BMI 25+)'!B409</f>
        <v>227.44</v>
      </c>
      <c r="C410">
        <f>'Data (BMI 25+)'!C409</f>
        <v>2486.0100000000002</v>
      </c>
      <c r="G410" s="113" t="s">
        <v>415</v>
      </c>
      <c r="H410" s="116">
        <v>51.02</v>
      </c>
      <c r="I410" s="116">
        <v>587.99</v>
      </c>
      <c r="J410" s="116"/>
      <c r="K410" s="114" t="str">
        <f t="shared" si="19"/>
        <v>TRUE</v>
      </c>
      <c r="L410" s="114" t="str">
        <f t="shared" si="20"/>
        <v>TRUE</v>
      </c>
      <c r="M410" s="114" t="str">
        <f t="shared" si="21"/>
        <v>TRUE</v>
      </c>
    </row>
    <row r="411" spans="1:13" x14ac:dyDescent="0.25">
      <c r="A411" t="str">
        <f>"BMI25_" &amp;'Data (BMI 25+)'!A410</f>
        <v>BMI25_Allpersons_period6_LA17_Missing</v>
      </c>
      <c r="B411">
        <f>'Data (BMI 25+)'!B410</f>
        <v>51.02</v>
      </c>
      <c r="C411">
        <f>'Data (BMI 25+)'!C410</f>
        <v>587.99</v>
      </c>
      <c r="G411" s="113" t="s">
        <v>416</v>
      </c>
      <c r="H411" s="116">
        <v>178.18</v>
      </c>
      <c r="I411" s="116">
        <v>1813.64</v>
      </c>
      <c r="J411" s="116"/>
      <c r="K411" s="114" t="str">
        <f t="shared" si="19"/>
        <v>TRUE</v>
      </c>
      <c r="L411" s="114" t="str">
        <f t="shared" si="20"/>
        <v>TRUE</v>
      </c>
      <c r="M411" s="114" t="str">
        <f t="shared" si="21"/>
        <v>TRUE</v>
      </c>
    </row>
    <row r="412" spans="1:13" x14ac:dyDescent="0.25">
      <c r="A412" t="str">
        <f>"BMI25_" &amp;'Data (BMI 25+)'!A411</f>
        <v>BMI25_Allpersons_period6_LA18_Missing</v>
      </c>
      <c r="B412">
        <f>'Data (BMI 25+)'!B411</f>
        <v>178.18</v>
      </c>
      <c r="C412">
        <f>'Data (BMI 25+)'!C411</f>
        <v>1813.64</v>
      </c>
      <c r="G412" s="113" t="s">
        <v>417</v>
      </c>
      <c r="H412" s="116">
        <v>72.260000000000005</v>
      </c>
      <c r="I412" s="116">
        <v>734.85</v>
      </c>
      <c r="J412" s="116"/>
      <c r="K412" s="114" t="str">
        <f t="shared" si="19"/>
        <v>TRUE</v>
      </c>
      <c r="L412" s="114" t="str">
        <f t="shared" si="20"/>
        <v>TRUE</v>
      </c>
      <c r="M412" s="114" t="str">
        <f t="shared" si="21"/>
        <v>TRUE</v>
      </c>
    </row>
    <row r="413" spans="1:13" x14ac:dyDescent="0.25">
      <c r="A413" t="str">
        <f>"BMI25_" &amp;'Data (BMI 25+)'!A412</f>
        <v>BMI25_Allpersons_period6_LA19_Missing</v>
      </c>
      <c r="B413">
        <f>'Data (BMI 25+)'!B412</f>
        <v>72.260000000000005</v>
      </c>
      <c r="C413">
        <f>'Data (BMI 25+)'!C412</f>
        <v>734.85</v>
      </c>
      <c r="G413" s="113" t="s">
        <v>418</v>
      </c>
      <c r="H413" s="116">
        <v>89.82</v>
      </c>
      <c r="I413" s="116">
        <v>963.7</v>
      </c>
      <c r="J413" s="116"/>
      <c r="K413" s="114" t="str">
        <f t="shared" si="19"/>
        <v>TRUE</v>
      </c>
      <c r="L413" s="114" t="str">
        <f t="shared" si="20"/>
        <v>TRUE</v>
      </c>
      <c r="M413" s="114" t="str">
        <f t="shared" si="21"/>
        <v>TRUE</v>
      </c>
    </row>
    <row r="414" spans="1:13" x14ac:dyDescent="0.25">
      <c r="A414" t="str">
        <f>"BMI25_" &amp;'Data (BMI 25+)'!A413</f>
        <v>BMI25_Allpersons_period6_LA20_Missing</v>
      </c>
      <c r="B414">
        <f>'Data (BMI 25+)'!B413</f>
        <v>89.82</v>
      </c>
      <c r="C414">
        <f>'Data (BMI 25+)'!C413</f>
        <v>963.7</v>
      </c>
      <c r="G414" s="113" t="s">
        <v>419</v>
      </c>
      <c r="H414" s="116">
        <v>82.28</v>
      </c>
      <c r="I414" s="116">
        <v>942.89</v>
      </c>
      <c r="J414" s="116"/>
      <c r="K414" s="114" t="str">
        <f t="shared" si="19"/>
        <v>TRUE</v>
      </c>
      <c r="L414" s="114" t="str">
        <f t="shared" si="20"/>
        <v>TRUE</v>
      </c>
      <c r="M414" s="114" t="str">
        <f t="shared" si="21"/>
        <v>TRUE</v>
      </c>
    </row>
    <row r="415" spans="1:13" x14ac:dyDescent="0.25">
      <c r="A415" t="str">
        <f>"BMI25_" &amp;'Data (BMI 25+)'!A414</f>
        <v>BMI25_Allpersons_period6_LA21_Missing</v>
      </c>
      <c r="B415">
        <f>'Data (BMI 25+)'!B414</f>
        <v>82.28</v>
      </c>
      <c r="C415">
        <f>'Data (BMI 25+)'!C414</f>
        <v>942.89</v>
      </c>
      <c r="G415" s="113" t="s">
        <v>420</v>
      </c>
      <c r="H415" s="116">
        <v>149.24</v>
      </c>
      <c r="I415" s="116">
        <v>1465.84</v>
      </c>
      <c r="J415" s="116"/>
      <c r="K415" s="114" t="str">
        <f t="shared" si="19"/>
        <v>TRUE</v>
      </c>
      <c r="L415" s="114" t="str">
        <f t="shared" si="20"/>
        <v>TRUE</v>
      </c>
      <c r="M415" s="114" t="str">
        <f t="shared" si="21"/>
        <v>TRUE</v>
      </c>
    </row>
    <row r="416" spans="1:13" x14ac:dyDescent="0.25">
      <c r="A416" t="str">
        <f>"BMI25_" &amp;'Data (BMI 25+)'!A415</f>
        <v>BMI25_Allpersons_period6_LA22_Missing</v>
      </c>
      <c r="B416">
        <f>'Data (BMI 25+)'!B415</f>
        <v>149.24</v>
      </c>
      <c r="C416">
        <f>'Data (BMI 25+)'!C415</f>
        <v>1465.84</v>
      </c>
      <c r="G416" s="113" t="s">
        <v>421</v>
      </c>
      <c r="H416" s="116">
        <v>650.62</v>
      </c>
      <c r="I416" s="116">
        <v>7286.37</v>
      </c>
      <c r="J416" s="116"/>
      <c r="K416" s="114" t="str">
        <f t="shared" si="19"/>
        <v>TRUE</v>
      </c>
      <c r="L416" s="114" t="str">
        <f t="shared" si="20"/>
        <v>TRUE</v>
      </c>
      <c r="M416" s="114" t="str">
        <f t="shared" si="21"/>
        <v>TRUE</v>
      </c>
    </row>
    <row r="417" spans="1:13" x14ac:dyDescent="0.25">
      <c r="A417" t="str">
        <f>"BMI25_" &amp;'Data (BMI 25+)'!A416</f>
        <v>BMI25_Allpersons_period6_HB1_Missing</v>
      </c>
      <c r="B417">
        <f>'Data (BMI 25+)'!B416</f>
        <v>650.62</v>
      </c>
      <c r="C417">
        <f>'Data (BMI 25+)'!C416</f>
        <v>7286.37</v>
      </c>
      <c r="G417" s="113" t="s">
        <v>422</v>
      </c>
      <c r="H417" s="116">
        <v>332.31</v>
      </c>
      <c r="I417" s="116">
        <v>4053.19</v>
      </c>
      <c r="J417" s="116"/>
      <c r="K417" s="114" t="str">
        <f t="shared" si="19"/>
        <v>TRUE</v>
      </c>
      <c r="L417" s="114" t="str">
        <f t="shared" si="20"/>
        <v>TRUE</v>
      </c>
      <c r="M417" s="114" t="str">
        <f t="shared" si="21"/>
        <v>TRUE</v>
      </c>
    </row>
    <row r="418" spans="1:13" x14ac:dyDescent="0.25">
      <c r="A418" t="str">
        <f>"BMI25_" &amp;'Data (BMI 25+)'!A417</f>
        <v>BMI25_Allpersons_period6_HB2_Missing</v>
      </c>
      <c r="B418">
        <f>'Data (BMI 25+)'!B417</f>
        <v>332.31</v>
      </c>
      <c r="C418">
        <f>'Data (BMI 25+)'!C417</f>
        <v>4053.19</v>
      </c>
      <c r="G418" s="113" t="s">
        <v>423</v>
      </c>
      <c r="H418" s="116">
        <v>114.01</v>
      </c>
      <c r="I418" s="116">
        <v>1426.52</v>
      </c>
      <c r="J418" s="116"/>
      <c r="K418" s="114" t="str">
        <f t="shared" si="19"/>
        <v>TRUE</v>
      </c>
      <c r="L418" s="114" t="str">
        <f t="shared" si="20"/>
        <v>TRUE</v>
      </c>
      <c r="M418" s="114" t="str">
        <f t="shared" si="21"/>
        <v>TRUE</v>
      </c>
    </row>
    <row r="419" spans="1:13" x14ac:dyDescent="0.25">
      <c r="A419" t="str">
        <f>"BMI25_" &amp;'Data (BMI 25+)'!A418</f>
        <v>BMI25_Allpersons_period6_HB3_Missing</v>
      </c>
      <c r="B419">
        <f>'Data (BMI 25+)'!B418</f>
        <v>114.01</v>
      </c>
      <c r="C419">
        <f>'Data (BMI 25+)'!C418</f>
        <v>1426.52</v>
      </c>
      <c r="G419" s="113" t="s">
        <v>424</v>
      </c>
      <c r="H419" s="116">
        <v>405.69</v>
      </c>
      <c r="I419" s="116">
        <v>5394.49</v>
      </c>
      <c r="J419" s="116"/>
      <c r="K419" s="114" t="str">
        <f t="shared" si="19"/>
        <v>TRUE</v>
      </c>
      <c r="L419" s="114" t="str">
        <f t="shared" si="20"/>
        <v>TRUE</v>
      </c>
      <c r="M419" s="114" t="str">
        <f t="shared" si="21"/>
        <v>TRUE</v>
      </c>
    </row>
    <row r="420" spans="1:13" x14ac:dyDescent="0.25">
      <c r="A420" t="str">
        <f>"BMI25_" &amp;'Data (BMI 25+)'!A419</f>
        <v>BMI25_Allpersons_period6_HB4_Missing</v>
      </c>
      <c r="B420">
        <f>'Data (BMI 25+)'!B419</f>
        <v>405.69</v>
      </c>
      <c r="C420">
        <f>'Data (BMI 25+)'!C419</f>
        <v>5394.49</v>
      </c>
      <c r="G420" s="113" t="s">
        <v>425</v>
      </c>
      <c r="H420" s="116">
        <v>278.45999999999998</v>
      </c>
      <c r="I420" s="116">
        <v>3074</v>
      </c>
      <c r="J420" s="116"/>
      <c r="K420" s="114" t="str">
        <f t="shared" si="19"/>
        <v>TRUE</v>
      </c>
      <c r="L420" s="114" t="str">
        <f t="shared" si="20"/>
        <v>TRUE</v>
      </c>
      <c r="M420" s="114" t="str">
        <f t="shared" si="21"/>
        <v>TRUE</v>
      </c>
    </row>
    <row r="421" spans="1:13" x14ac:dyDescent="0.25">
      <c r="A421" t="str">
        <f>"BMI25_" &amp;'Data (BMI 25+)'!A420</f>
        <v>BMI25_Allpersons_period6_HB5_Missing</v>
      </c>
      <c r="B421">
        <f>'Data (BMI 25+)'!B420</f>
        <v>278.45999999999998</v>
      </c>
      <c r="C421">
        <f>'Data (BMI 25+)'!C420</f>
        <v>3074</v>
      </c>
      <c r="G421" s="113" t="s">
        <v>426</v>
      </c>
      <c r="H421" s="116">
        <v>395.17</v>
      </c>
      <c r="I421" s="116">
        <v>4861.07</v>
      </c>
      <c r="J421" s="116"/>
      <c r="K421" s="114" t="str">
        <f t="shared" si="19"/>
        <v>TRUE</v>
      </c>
      <c r="L421" s="114" t="str">
        <f t="shared" si="20"/>
        <v>TRUE</v>
      </c>
      <c r="M421" s="114" t="str">
        <f t="shared" si="21"/>
        <v>TRUE</v>
      </c>
    </row>
    <row r="422" spans="1:13" x14ac:dyDescent="0.25">
      <c r="A422" t="str">
        <f>"BMI25_" &amp;'Data (BMI 25+)'!A421</f>
        <v>BMI25_Allpersons_period6_HB6_Missing</v>
      </c>
      <c r="B422">
        <f>'Data (BMI 25+)'!B421</f>
        <v>395.17</v>
      </c>
      <c r="C422">
        <f>'Data (BMI 25+)'!C421</f>
        <v>4861.07</v>
      </c>
      <c r="G422" s="113" t="s">
        <v>427</v>
      </c>
      <c r="H422" s="116">
        <v>571.79</v>
      </c>
      <c r="I422" s="116">
        <v>5920.91</v>
      </c>
      <c r="J422" s="116"/>
      <c r="K422" s="114" t="str">
        <f t="shared" si="19"/>
        <v>TRUE</v>
      </c>
      <c r="L422" s="114" t="str">
        <f t="shared" si="20"/>
        <v>TRUE</v>
      </c>
      <c r="M422" s="114" t="str">
        <f t="shared" si="21"/>
        <v>TRUE</v>
      </c>
    </row>
    <row r="423" spans="1:13" x14ac:dyDescent="0.25">
      <c r="A423" t="str">
        <f>"BMI25_" &amp;'Data (BMI 25+)'!A422</f>
        <v>BMI25_Allpersons_period6_HB7_Missing</v>
      </c>
      <c r="B423">
        <f>'Data (BMI 25+)'!B422</f>
        <v>571.79</v>
      </c>
      <c r="C423">
        <f>'Data (BMI 25+)'!C422</f>
        <v>5920.91</v>
      </c>
      <c r="G423" s="113" t="s">
        <v>428</v>
      </c>
      <c r="H423" s="116">
        <v>2748.05</v>
      </c>
      <c r="I423" s="116">
        <v>32016.55</v>
      </c>
      <c r="J423" s="116"/>
      <c r="K423" s="114" t="str">
        <f t="shared" si="19"/>
        <v>TRUE</v>
      </c>
      <c r="L423" s="114" t="str">
        <f t="shared" si="20"/>
        <v>TRUE</v>
      </c>
      <c r="M423" s="114" t="str">
        <f t="shared" si="21"/>
        <v>TRUE</v>
      </c>
    </row>
    <row r="424" spans="1:13" x14ac:dyDescent="0.25">
      <c r="A424" t="str">
        <f>"BMI25_" &amp;'Data (BMI 25+)'!A423</f>
        <v>BMI25_Allpersons_period6_Wales_Missing</v>
      </c>
      <c r="B424">
        <f>'Data (BMI 25+)'!B423</f>
        <v>2748.05</v>
      </c>
      <c r="C424">
        <f>'Data (BMI 25+)'!C423</f>
        <v>32016.55</v>
      </c>
      <c r="G424" s="113" t="s">
        <v>429</v>
      </c>
      <c r="H424" s="116">
        <v>63.52</v>
      </c>
      <c r="I424" s="116">
        <v>736.45</v>
      </c>
      <c r="J424" s="116"/>
      <c r="K424" s="114" t="str">
        <f t="shared" si="19"/>
        <v>TRUE</v>
      </c>
      <c r="L424" s="114" t="str">
        <f t="shared" si="20"/>
        <v>TRUE</v>
      </c>
      <c r="M424" s="114" t="str">
        <f t="shared" si="21"/>
        <v>TRUE</v>
      </c>
    </row>
    <row r="425" spans="1:13" x14ac:dyDescent="0.25">
      <c r="A425" t="str">
        <f>"BMI25_" &amp;'Data (BMI 25+)'!A424</f>
        <v>BMI25_Allpersons_period7_LA1_Missing</v>
      </c>
      <c r="B425">
        <f>'Data (BMI 25+)'!B424</f>
        <v>63.52</v>
      </c>
      <c r="C425">
        <f>'Data (BMI 25+)'!C424</f>
        <v>736.45</v>
      </c>
      <c r="G425" s="113" t="s">
        <v>430</v>
      </c>
      <c r="H425" s="116">
        <v>120.51</v>
      </c>
      <c r="I425" s="116">
        <v>1280.7</v>
      </c>
      <c r="J425" s="116"/>
      <c r="K425" s="114" t="str">
        <f t="shared" si="19"/>
        <v>TRUE</v>
      </c>
      <c r="L425" s="114" t="str">
        <f t="shared" si="20"/>
        <v>TRUE</v>
      </c>
      <c r="M425" s="114" t="str">
        <f t="shared" si="21"/>
        <v>TRUE</v>
      </c>
    </row>
    <row r="426" spans="1:13" x14ac:dyDescent="0.25">
      <c r="A426" t="str">
        <f>"BMI25_" &amp;'Data (BMI 25+)'!A425</f>
        <v>BMI25_Allpersons_period7_LA2_Missing</v>
      </c>
      <c r="B426">
        <f>'Data (BMI 25+)'!B425</f>
        <v>120.51</v>
      </c>
      <c r="C426">
        <f>'Data (BMI 25+)'!C425</f>
        <v>1280.7</v>
      </c>
      <c r="G426" s="113" t="s">
        <v>431</v>
      </c>
      <c r="H426" s="116">
        <v>99.01</v>
      </c>
      <c r="I426" s="116">
        <v>1201.8800000000001</v>
      </c>
      <c r="J426" s="116"/>
      <c r="K426" s="114" t="str">
        <f t="shared" si="19"/>
        <v>TRUE</v>
      </c>
      <c r="L426" s="114" t="str">
        <f t="shared" si="20"/>
        <v>TRUE</v>
      </c>
      <c r="M426" s="114" t="str">
        <f t="shared" si="21"/>
        <v>TRUE</v>
      </c>
    </row>
    <row r="427" spans="1:13" x14ac:dyDescent="0.25">
      <c r="A427" t="str">
        <f>"BMI25_" &amp;'Data (BMI 25+)'!A426</f>
        <v>BMI25_Allpersons_period7_LA3_Missing</v>
      </c>
      <c r="B427">
        <f>'Data (BMI 25+)'!B426</f>
        <v>99.01</v>
      </c>
      <c r="C427">
        <f>'Data (BMI 25+)'!C426</f>
        <v>1201.8800000000001</v>
      </c>
      <c r="G427" s="113" t="s">
        <v>432</v>
      </c>
      <c r="H427" s="116">
        <v>73.489999999999995</v>
      </c>
      <c r="I427" s="116">
        <v>1037.79</v>
      </c>
      <c r="J427" s="116"/>
      <c r="K427" s="114" t="str">
        <f t="shared" si="19"/>
        <v>TRUE</v>
      </c>
      <c r="L427" s="114" t="str">
        <f t="shared" si="20"/>
        <v>TRUE</v>
      </c>
      <c r="M427" s="114" t="str">
        <f t="shared" si="21"/>
        <v>TRUE</v>
      </c>
    </row>
    <row r="428" spans="1:13" x14ac:dyDescent="0.25">
      <c r="A428" t="str">
        <f>"BMI25_" &amp;'Data (BMI 25+)'!A427</f>
        <v>BMI25_Allpersons_period7_LA4_Missing</v>
      </c>
      <c r="B428">
        <f>'Data (BMI 25+)'!B427</f>
        <v>73.489999999999995</v>
      </c>
      <c r="C428">
        <f>'Data (BMI 25+)'!C427</f>
        <v>1037.79</v>
      </c>
      <c r="G428" s="113" t="s">
        <v>433</v>
      </c>
      <c r="H428" s="116">
        <v>160.44</v>
      </c>
      <c r="I428" s="116">
        <v>1589.25</v>
      </c>
      <c r="J428" s="116"/>
      <c r="K428" s="114" t="str">
        <f t="shared" si="19"/>
        <v>TRUE</v>
      </c>
      <c r="L428" s="114" t="str">
        <f t="shared" si="20"/>
        <v>TRUE</v>
      </c>
      <c r="M428" s="114" t="str">
        <f t="shared" si="21"/>
        <v>TRUE</v>
      </c>
    </row>
    <row r="429" spans="1:13" x14ac:dyDescent="0.25">
      <c r="A429" t="str">
        <f>"BMI25_" &amp;'Data (BMI 25+)'!A428</f>
        <v>BMI25_Allpersons_period7_LA5_Missing</v>
      </c>
      <c r="B429">
        <f>'Data (BMI 25+)'!B428</f>
        <v>160.44</v>
      </c>
      <c r="C429">
        <f>'Data (BMI 25+)'!C428</f>
        <v>1589.25</v>
      </c>
      <c r="G429" s="113" t="s">
        <v>434</v>
      </c>
      <c r="H429" s="116">
        <v>111.7</v>
      </c>
      <c r="I429" s="116">
        <v>1416.35</v>
      </c>
      <c r="J429" s="116"/>
      <c r="K429" s="114" t="str">
        <f t="shared" si="19"/>
        <v>TRUE</v>
      </c>
      <c r="L429" s="114" t="str">
        <f t="shared" si="20"/>
        <v>TRUE</v>
      </c>
      <c r="M429" s="114" t="str">
        <f t="shared" si="21"/>
        <v>TRUE</v>
      </c>
    </row>
    <row r="430" spans="1:13" x14ac:dyDescent="0.25">
      <c r="A430" t="str">
        <f>"BMI25_" &amp;'Data (BMI 25+)'!A429</f>
        <v>BMI25_Allpersons_period7_LA6_Missing</v>
      </c>
      <c r="B430">
        <f>'Data (BMI 25+)'!B429</f>
        <v>111.7</v>
      </c>
      <c r="C430">
        <f>'Data (BMI 25+)'!C429</f>
        <v>1416.35</v>
      </c>
      <c r="G430" s="113" t="s">
        <v>435</v>
      </c>
      <c r="H430" s="116">
        <v>113.41</v>
      </c>
      <c r="I430" s="116">
        <v>1420.52</v>
      </c>
      <c r="J430" s="116"/>
      <c r="K430" s="114" t="str">
        <f t="shared" si="19"/>
        <v>TRUE</v>
      </c>
      <c r="L430" s="114" t="str">
        <f t="shared" si="20"/>
        <v>TRUE</v>
      </c>
      <c r="M430" s="114" t="str">
        <f t="shared" si="21"/>
        <v>TRUE</v>
      </c>
    </row>
    <row r="431" spans="1:13" x14ac:dyDescent="0.25">
      <c r="A431" t="str">
        <f>"BMI25_" &amp;'Data (BMI 25+)'!A430</f>
        <v>BMI25_Allpersons_period7_LA7_Missing</v>
      </c>
      <c r="B431">
        <f>'Data (BMI 25+)'!B430</f>
        <v>113.41</v>
      </c>
      <c r="C431">
        <f>'Data (BMI 25+)'!C430</f>
        <v>1420.52</v>
      </c>
      <c r="G431" s="113" t="s">
        <v>436</v>
      </c>
      <c r="H431" s="116">
        <v>60.1</v>
      </c>
      <c r="I431" s="116">
        <v>851.24</v>
      </c>
      <c r="J431" s="116"/>
      <c r="K431" s="114" t="str">
        <f t="shared" si="19"/>
        <v>TRUE</v>
      </c>
      <c r="L431" s="114" t="str">
        <f t="shared" si="20"/>
        <v>TRUE</v>
      </c>
      <c r="M431" s="114" t="str">
        <f t="shared" si="21"/>
        <v>TRUE</v>
      </c>
    </row>
    <row r="432" spans="1:13" x14ac:dyDescent="0.25">
      <c r="A432" t="str">
        <f>"BMI25_" &amp;'Data (BMI 25+)'!A431</f>
        <v>BMI25_Allpersons_period7_LA8_Missing</v>
      </c>
      <c r="B432">
        <f>'Data (BMI 25+)'!B431</f>
        <v>60.1</v>
      </c>
      <c r="C432">
        <f>'Data (BMI 25+)'!C431</f>
        <v>851.24</v>
      </c>
      <c r="G432" s="113" t="s">
        <v>437</v>
      </c>
      <c r="H432" s="116">
        <v>115.73</v>
      </c>
      <c r="I432" s="116">
        <v>1247.77</v>
      </c>
      <c r="J432" s="116"/>
      <c r="K432" s="114" t="str">
        <f t="shared" si="19"/>
        <v>TRUE</v>
      </c>
      <c r="L432" s="114" t="str">
        <f t="shared" si="20"/>
        <v>TRUE</v>
      </c>
      <c r="M432" s="114" t="str">
        <f t="shared" si="21"/>
        <v>TRUE</v>
      </c>
    </row>
    <row r="433" spans="1:13" x14ac:dyDescent="0.25">
      <c r="A433" t="str">
        <f>"BMI25_" &amp;'Data (BMI 25+)'!A432</f>
        <v>BMI25_Allpersons_period7_LA9_Missing</v>
      </c>
      <c r="B433">
        <f>'Data (BMI 25+)'!B432</f>
        <v>115.73</v>
      </c>
      <c r="C433">
        <f>'Data (BMI 25+)'!C432</f>
        <v>1247.77</v>
      </c>
      <c r="G433" s="113" t="s">
        <v>438</v>
      </c>
      <c r="H433" s="116">
        <v>139.24</v>
      </c>
      <c r="I433" s="116">
        <v>1937.16</v>
      </c>
      <c r="J433" s="116"/>
      <c r="K433" s="114" t="str">
        <f t="shared" si="19"/>
        <v>TRUE</v>
      </c>
      <c r="L433" s="114" t="str">
        <f t="shared" si="20"/>
        <v>TRUE</v>
      </c>
      <c r="M433" s="114" t="str">
        <f t="shared" si="21"/>
        <v>TRUE</v>
      </c>
    </row>
    <row r="434" spans="1:13" x14ac:dyDescent="0.25">
      <c r="A434" t="str">
        <f>"BMI25_" &amp;'Data (BMI 25+)'!A433</f>
        <v>BMI25_Allpersons_period7_LA10_Missing</v>
      </c>
      <c r="B434">
        <f>'Data (BMI 25+)'!B433</f>
        <v>139.24</v>
      </c>
      <c r="C434">
        <f>'Data (BMI 25+)'!C433</f>
        <v>1937.16</v>
      </c>
      <c r="G434" s="113" t="s">
        <v>439</v>
      </c>
      <c r="H434" s="116">
        <v>192.48</v>
      </c>
      <c r="I434" s="116">
        <v>2508.98</v>
      </c>
      <c r="J434" s="116"/>
      <c r="K434" s="114" t="str">
        <f t="shared" si="19"/>
        <v>TRUE</v>
      </c>
      <c r="L434" s="114" t="str">
        <f t="shared" si="20"/>
        <v>TRUE</v>
      </c>
      <c r="M434" s="114" t="str">
        <f t="shared" si="21"/>
        <v>TRUE</v>
      </c>
    </row>
    <row r="435" spans="1:13" x14ac:dyDescent="0.25">
      <c r="A435" t="str">
        <f>"BMI25_" &amp;'Data (BMI 25+)'!A434</f>
        <v>BMI25_Allpersons_period7_LA11_Missing</v>
      </c>
      <c r="B435">
        <f>'Data (BMI 25+)'!B434</f>
        <v>192.48</v>
      </c>
      <c r="C435">
        <f>'Data (BMI 25+)'!C434</f>
        <v>2508.98</v>
      </c>
      <c r="G435" s="113" t="s">
        <v>440</v>
      </c>
      <c r="H435" s="116">
        <v>146.55000000000001</v>
      </c>
      <c r="I435" s="116">
        <v>1470.67</v>
      </c>
      <c r="J435" s="116"/>
      <c r="K435" s="114" t="str">
        <f t="shared" si="19"/>
        <v>TRUE</v>
      </c>
      <c r="L435" s="114" t="str">
        <f t="shared" si="20"/>
        <v>TRUE</v>
      </c>
      <c r="M435" s="114" t="str">
        <f t="shared" si="21"/>
        <v>TRUE</v>
      </c>
    </row>
    <row r="436" spans="1:13" x14ac:dyDescent="0.25">
      <c r="A436" t="str">
        <f>"BMI25_" &amp;'Data (BMI 25+)'!A435</f>
        <v>BMI25_Allpersons_period7_LA12_Missing</v>
      </c>
      <c r="B436">
        <f>'Data (BMI 25+)'!B435</f>
        <v>146.55000000000001</v>
      </c>
      <c r="C436">
        <f>'Data (BMI 25+)'!C435</f>
        <v>1470.67</v>
      </c>
      <c r="G436" s="113" t="s">
        <v>441</v>
      </c>
      <c r="H436" s="116">
        <v>109.31</v>
      </c>
      <c r="I436" s="116">
        <v>1424.9</v>
      </c>
      <c r="J436" s="116"/>
      <c r="K436" s="114" t="str">
        <f t="shared" si="19"/>
        <v>TRUE</v>
      </c>
      <c r="L436" s="114" t="str">
        <f t="shared" si="20"/>
        <v>TRUE</v>
      </c>
      <c r="M436" s="114" t="str">
        <f t="shared" si="21"/>
        <v>TRUE</v>
      </c>
    </row>
    <row r="437" spans="1:13" x14ac:dyDescent="0.25">
      <c r="A437" t="str">
        <f>"BMI25_" &amp;'Data (BMI 25+)'!A436</f>
        <v>BMI25_Allpersons_period7_LA13_Missing</v>
      </c>
      <c r="B437">
        <f>'Data (BMI 25+)'!B436</f>
        <v>109.31</v>
      </c>
      <c r="C437">
        <f>'Data (BMI 25+)'!C436</f>
        <v>1424.9</v>
      </c>
      <c r="G437" s="113" t="s">
        <v>442</v>
      </c>
      <c r="H437" s="116">
        <v>119.38</v>
      </c>
      <c r="I437" s="116">
        <v>1314.15</v>
      </c>
      <c r="J437" s="116"/>
      <c r="K437" s="114" t="str">
        <f t="shared" si="19"/>
        <v>TRUE</v>
      </c>
      <c r="L437" s="114" t="str">
        <f t="shared" si="20"/>
        <v>TRUE</v>
      </c>
      <c r="M437" s="114" t="str">
        <f t="shared" si="21"/>
        <v>TRUE</v>
      </c>
    </row>
    <row r="438" spans="1:13" x14ac:dyDescent="0.25">
      <c r="A438" t="str">
        <f>"BMI25_" &amp;'Data (BMI 25+)'!A437</f>
        <v>BMI25_Allpersons_period7_LA14_Missing</v>
      </c>
      <c r="B438">
        <f>'Data (BMI 25+)'!B437</f>
        <v>119.38</v>
      </c>
      <c r="C438">
        <f>'Data (BMI 25+)'!C437</f>
        <v>1314.15</v>
      </c>
      <c r="G438" s="113" t="s">
        <v>443</v>
      </c>
      <c r="H438" s="116">
        <v>315.19</v>
      </c>
      <c r="I438" s="116">
        <v>3633.99</v>
      </c>
      <c r="J438" s="116"/>
      <c r="K438" s="114" t="str">
        <f t="shared" si="19"/>
        <v>TRUE</v>
      </c>
      <c r="L438" s="114" t="str">
        <f t="shared" si="20"/>
        <v>TRUE</v>
      </c>
      <c r="M438" s="114" t="str">
        <f t="shared" si="21"/>
        <v>TRUE</v>
      </c>
    </row>
    <row r="439" spans="1:13" x14ac:dyDescent="0.25">
      <c r="A439" t="str">
        <f>"BMI25_" &amp;'Data (BMI 25+)'!A438</f>
        <v>BMI25_Allpersons_period7_LA15_Missing</v>
      </c>
      <c r="B439">
        <f>'Data (BMI 25+)'!B438</f>
        <v>315.19</v>
      </c>
      <c r="C439">
        <f>'Data (BMI 25+)'!C438</f>
        <v>3633.99</v>
      </c>
      <c r="G439" s="113" t="s">
        <v>444</v>
      </c>
      <c r="H439" s="116">
        <v>191.76</v>
      </c>
      <c r="I439" s="116">
        <v>2483.56</v>
      </c>
      <c r="J439" s="116"/>
      <c r="K439" s="114" t="str">
        <f t="shared" si="19"/>
        <v>TRUE</v>
      </c>
      <c r="L439" s="114" t="str">
        <f t="shared" si="20"/>
        <v>TRUE</v>
      </c>
      <c r="M439" s="114" t="str">
        <f t="shared" si="21"/>
        <v>TRUE</v>
      </c>
    </row>
    <row r="440" spans="1:13" x14ac:dyDescent="0.25">
      <c r="A440" t="str">
        <f>"BMI25_" &amp;'Data (BMI 25+)'!A439</f>
        <v>BMI25_Allpersons_period7_LA16_Missing</v>
      </c>
      <c r="B440">
        <f>'Data (BMI 25+)'!B439</f>
        <v>191.76</v>
      </c>
      <c r="C440">
        <f>'Data (BMI 25+)'!C439</f>
        <v>2483.56</v>
      </c>
      <c r="G440" s="113" t="s">
        <v>445</v>
      </c>
      <c r="H440" s="116">
        <v>48.54</v>
      </c>
      <c r="I440" s="116">
        <v>587.73</v>
      </c>
      <c r="J440" s="116"/>
      <c r="K440" s="114" t="str">
        <f t="shared" si="19"/>
        <v>TRUE</v>
      </c>
      <c r="L440" s="114" t="str">
        <f t="shared" si="20"/>
        <v>TRUE</v>
      </c>
      <c r="M440" s="114" t="str">
        <f t="shared" si="21"/>
        <v>TRUE</v>
      </c>
    </row>
    <row r="441" spans="1:13" x14ac:dyDescent="0.25">
      <c r="A441" t="str">
        <f>"BMI25_" &amp;'Data (BMI 25+)'!A440</f>
        <v>BMI25_Allpersons_period7_LA17_Missing</v>
      </c>
      <c r="B441">
        <f>'Data (BMI 25+)'!B440</f>
        <v>48.54</v>
      </c>
      <c r="C441">
        <f>'Data (BMI 25+)'!C440</f>
        <v>587.73</v>
      </c>
      <c r="G441" s="113" t="s">
        <v>446</v>
      </c>
      <c r="H441" s="116">
        <v>170.59</v>
      </c>
      <c r="I441" s="116">
        <v>1815.41</v>
      </c>
      <c r="J441" s="116"/>
      <c r="K441" s="114" t="str">
        <f t="shared" si="19"/>
        <v>TRUE</v>
      </c>
      <c r="L441" s="114" t="str">
        <f t="shared" si="20"/>
        <v>TRUE</v>
      </c>
      <c r="M441" s="114" t="str">
        <f t="shared" si="21"/>
        <v>TRUE</v>
      </c>
    </row>
    <row r="442" spans="1:13" x14ac:dyDescent="0.25">
      <c r="A442" t="str">
        <f>"BMI25_" &amp;'Data (BMI 25+)'!A441</f>
        <v>BMI25_Allpersons_period7_LA18_Missing</v>
      </c>
      <c r="B442">
        <f>'Data (BMI 25+)'!B441</f>
        <v>170.59</v>
      </c>
      <c r="C442">
        <f>'Data (BMI 25+)'!C441</f>
        <v>1815.41</v>
      </c>
      <c r="G442" s="113" t="s">
        <v>447</v>
      </c>
      <c r="H442" s="116">
        <v>67.83</v>
      </c>
      <c r="I442" s="116">
        <v>731.75</v>
      </c>
      <c r="J442" s="116"/>
      <c r="K442" s="114" t="str">
        <f t="shared" si="19"/>
        <v>TRUE</v>
      </c>
      <c r="L442" s="114" t="str">
        <f t="shared" si="20"/>
        <v>TRUE</v>
      </c>
      <c r="M442" s="114" t="str">
        <f t="shared" si="21"/>
        <v>TRUE</v>
      </c>
    </row>
    <row r="443" spans="1:13" x14ac:dyDescent="0.25">
      <c r="A443" t="str">
        <f>"BMI25_" &amp;'Data (BMI 25+)'!A442</f>
        <v>BMI25_Allpersons_period7_LA19_Missing</v>
      </c>
      <c r="B443">
        <f>'Data (BMI 25+)'!B442</f>
        <v>67.83</v>
      </c>
      <c r="C443">
        <f>'Data (BMI 25+)'!C442</f>
        <v>731.75</v>
      </c>
      <c r="G443" s="113" t="s">
        <v>448</v>
      </c>
      <c r="H443" s="116">
        <v>84.18</v>
      </c>
      <c r="I443" s="116">
        <v>959.74</v>
      </c>
      <c r="J443" s="116"/>
      <c r="K443" s="114" t="str">
        <f t="shared" si="19"/>
        <v>TRUE</v>
      </c>
      <c r="L443" s="114" t="str">
        <f t="shared" si="20"/>
        <v>TRUE</v>
      </c>
      <c r="M443" s="114" t="str">
        <f t="shared" si="21"/>
        <v>TRUE</v>
      </c>
    </row>
    <row r="444" spans="1:13" x14ac:dyDescent="0.25">
      <c r="A444" t="str">
        <f>"BMI25_" &amp;'Data (BMI 25+)'!A443</f>
        <v>BMI25_Allpersons_period7_LA20_Missing</v>
      </c>
      <c r="B444">
        <f>'Data (BMI 25+)'!B443</f>
        <v>84.18</v>
      </c>
      <c r="C444">
        <f>'Data (BMI 25+)'!C443</f>
        <v>959.74</v>
      </c>
      <c r="G444" s="113" t="s">
        <v>449</v>
      </c>
      <c r="H444" s="116">
        <v>81.37</v>
      </c>
      <c r="I444" s="116">
        <v>940.86</v>
      </c>
      <c r="J444" s="116"/>
      <c r="K444" s="114" t="str">
        <f t="shared" si="19"/>
        <v>TRUE</v>
      </c>
      <c r="L444" s="114" t="str">
        <f t="shared" si="20"/>
        <v>TRUE</v>
      </c>
      <c r="M444" s="114" t="str">
        <f t="shared" si="21"/>
        <v>TRUE</v>
      </c>
    </row>
    <row r="445" spans="1:13" x14ac:dyDescent="0.25">
      <c r="A445" t="str">
        <f>"BMI25_" &amp;'Data (BMI 25+)'!A444</f>
        <v>BMI25_Allpersons_period7_LA21_Missing</v>
      </c>
      <c r="B445">
        <f>'Data (BMI 25+)'!B444</f>
        <v>81.37</v>
      </c>
      <c r="C445">
        <f>'Data (BMI 25+)'!C444</f>
        <v>940.86</v>
      </c>
      <c r="G445" s="113" t="s">
        <v>450</v>
      </c>
      <c r="H445" s="116">
        <v>140.63</v>
      </c>
      <c r="I445" s="116">
        <v>1466.16</v>
      </c>
      <c r="J445" s="116"/>
      <c r="K445" s="114" t="str">
        <f t="shared" si="19"/>
        <v>TRUE</v>
      </c>
      <c r="L445" s="114" t="str">
        <f t="shared" si="20"/>
        <v>TRUE</v>
      </c>
      <c r="M445" s="114" t="str">
        <f t="shared" si="21"/>
        <v>TRUE</v>
      </c>
    </row>
    <row r="446" spans="1:13" x14ac:dyDescent="0.25">
      <c r="A446" t="str">
        <f>"BMI25_" &amp;'Data (BMI 25+)'!A445</f>
        <v>BMI25_Allpersons_period7_LA22_Missing</v>
      </c>
      <c r="B446">
        <f>'Data (BMI 25+)'!B445</f>
        <v>140.63</v>
      </c>
      <c r="C446">
        <f>'Data (BMI 25+)'!C445</f>
        <v>1466.16</v>
      </c>
      <c r="G446" s="113" t="s">
        <v>451</v>
      </c>
      <c r="H446" s="116">
        <v>628.66</v>
      </c>
      <c r="I446" s="116">
        <v>7262.41</v>
      </c>
      <c r="J446" s="116"/>
      <c r="K446" s="114" t="str">
        <f t="shared" si="19"/>
        <v>TRUE</v>
      </c>
      <c r="L446" s="114" t="str">
        <f t="shared" si="20"/>
        <v>TRUE</v>
      </c>
      <c r="M446" s="114" t="str">
        <f t="shared" si="21"/>
        <v>TRUE</v>
      </c>
    </row>
    <row r="447" spans="1:13" x14ac:dyDescent="0.25">
      <c r="A447" t="str">
        <f>"BMI25_" &amp;'Data (BMI 25+)'!A446</f>
        <v>BMI25_Allpersons_period7_HB1_Missing</v>
      </c>
      <c r="B447">
        <f>'Data (BMI 25+)'!B446</f>
        <v>628.66</v>
      </c>
      <c r="C447">
        <f>'Data (BMI 25+)'!C446</f>
        <v>7262.41</v>
      </c>
      <c r="G447" s="113" t="s">
        <v>452</v>
      </c>
      <c r="H447" s="116">
        <v>315.08</v>
      </c>
      <c r="I447" s="116">
        <v>4036.18</v>
      </c>
      <c r="J447" s="116"/>
      <c r="K447" s="114" t="str">
        <f t="shared" si="19"/>
        <v>TRUE</v>
      </c>
      <c r="L447" s="114" t="str">
        <f t="shared" si="20"/>
        <v>TRUE</v>
      </c>
      <c r="M447" s="114" t="str">
        <f t="shared" si="21"/>
        <v>TRUE</v>
      </c>
    </row>
    <row r="448" spans="1:13" x14ac:dyDescent="0.25">
      <c r="A448" t="str">
        <f>"BMI25_" &amp;'Data (BMI 25+)'!A447</f>
        <v>BMI25_Allpersons_period7_HB2_Missing</v>
      </c>
      <c r="B448">
        <f>'Data (BMI 25+)'!B447</f>
        <v>315.08</v>
      </c>
      <c r="C448">
        <f>'Data (BMI 25+)'!C447</f>
        <v>4036.18</v>
      </c>
      <c r="G448" s="113" t="s">
        <v>453</v>
      </c>
      <c r="H448" s="116">
        <v>113.41</v>
      </c>
      <c r="I448" s="116">
        <v>1420.52</v>
      </c>
      <c r="J448" s="116"/>
      <c r="K448" s="114" t="str">
        <f t="shared" si="19"/>
        <v>TRUE</v>
      </c>
      <c r="L448" s="114" t="str">
        <f t="shared" si="20"/>
        <v>TRUE</v>
      </c>
      <c r="M448" s="114" t="str">
        <f t="shared" si="21"/>
        <v>TRUE</v>
      </c>
    </row>
    <row r="449" spans="1:13" x14ac:dyDescent="0.25">
      <c r="A449" t="str">
        <f>"BMI25_" &amp;'Data (BMI 25+)'!A448</f>
        <v>BMI25_Allpersons_period7_HB3_Missing</v>
      </c>
      <c r="B449">
        <f>'Data (BMI 25+)'!B448</f>
        <v>113.41</v>
      </c>
      <c r="C449">
        <f>'Data (BMI 25+)'!C448</f>
        <v>1420.52</v>
      </c>
      <c r="G449" s="113" t="s">
        <v>454</v>
      </c>
      <c r="H449" s="116">
        <v>448.34</v>
      </c>
      <c r="I449" s="116">
        <v>5404.55</v>
      </c>
      <c r="J449" s="116"/>
      <c r="K449" s="114" t="str">
        <f t="shared" si="19"/>
        <v>TRUE</v>
      </c>
      <c r="L449" s="114" t="str">
        <f t="shared" si="20"/>
        <v>TRUE</v>
      </c>
      <c r="M449" s="114" t="str">
        <f t="shared" si="21"/>
        <v>TRUE</v>
      </c>
    </row>
    <row r="450" spans="1:13" x14ac:dyDescent="0.25">
      <c r="A450" t="str">
        <f>"BMI25_" &amp;'Data (BMI 25+)'!A449</f>
        <v>BMI25_Allpersons_period7_HB4_Missing</v>
      </c>
      <c r="B450">
        <f>'Data (BMI 25+)'!B449</f>
        <v>448.34</v>
      </c>
      <c r="C450">
        <f>'Data (BMI 25+)'!C449</f>
        <v>5404.55</v>
      </c>
      <c r="G450" s="113" t="s">
        <v>455</v>
      </c>
      <c r="H450" s="116">
        <v>240.3</v>
      </c>
      <c r="I450" s="116">
        <v>3071.29</v>
      </c>
      <c r="J450" s="116"/>
      <c r="K450" s="114" t="str">
        <f t="shared" si="19"/>
        <v>TRUE</v>
      </c>
      <c r="L450" s="114" t="str">
        <f t="shared" si="20"/>
        <v>TRUE</v>
      </c>
      <c r="M450" s="114" t="str">
        <f t="shared" si="21"/>
        <v>TRUE</v>
      </c>
    </row>
    <row r="451" spans="1:13" x14ac:dyDescent="0.25">
      <c r="A451" t="str">
        <f>"BMI25_" &amp;'Data (BMI 25+)'!A450</f>
        <v>BMI25_Allpersons_period7_HB5_Missing</v>
      </c>
      <c r="B451">
        <f>'Data (BMI 25+)'!B450</f>
        <v>240.3</v>
      </c>
      <c r="C451">
        <f>'Data (BMI 25+)'!C450</f>
        <v>3071.29</v>
      </c>
      <c r="G451" s="113" t="s">
        <v>456</v>
      </c>
      <c r="H451" s="116">
        <v>434.57</v>
      </c>
      <c r="I451" s="116">
        <v>4948.13</v>
      </c>
      <c r="J451" s="116"/>
      <c r="K451" s="114" t="str">
        <f t="shared" si="19"/>
        <v>TRUE</v>
      </c>
      <c r="L451" s="114" t="str">
        <f t="shared" si="20"/>
        <v>TRUE</v>
      </c>
      <c r="M451" s="114" t="str">
        <f t="shared" si="21"/>
        <v>TRUE</v>
      </c>
    </row>
    <row r="452" spans="1:13" x14ac:dyDescent="0.25">
      <c r="A452" t="str">
        <f>"BMI25_" &amp;'Data (BMI 25+)'!A451</f>
        <v>BMI25_Allpersons_period7_HB6_Missing</v>
      </c>
      <c r="B452">
        <f>'Data (BMI 25+)'!B451</f>
        <v>434.57</v>
      </c>
      <c r="C452">
        <f>'Data (BMI 25+)'!C451</f>
        <v>4948.13</v>
      </c>
      <c r="G452" s="113" t="s">
        <v>457</v>
      </c>
      <c r="H452" s="116">
        <v>544.59</v>
      </c>
      <c r="I452" s="116">
        <v>5913.91</v>
      </c>
      <c r="J452" s="116"/>
      <c r="K452" s="114" t="str">
        <f t="shared" ref="K452:K515" si="22">IF(B453=H452,"TRUE","FALSE")</f>
        <v>TRUE</v>
      </c>
      <c r="L452" s="114" t="str">
        <f t="shared" ref="L452:L515" si="23">IF(C453=I452,"TRUE","FALSE")</f>
        <v>TRUE</v>
      </c>
      <c r="M452" s="114" t="str">
        <f t="shared" ref="M452:M515" si="24">IF(D453=J452,"TRUE","FALSE")</f>
        <v>TRUE</v>
      </c>
    </row>
    <row r="453" spans="1:13" x14ac:dyDescent="0.25">
      <c r="A453" t="str">
        <f>"BMI25_" &amp;'Data (BMI 25+)'!A452</f>
        <v>BMI25_Allpersons_period7_HB7_Missing</v>
      </c>
      <c r="B453">
        <f>'Data (BMI 25+)'!B452</f>
        <v>544.59</v>
      </c>
      <c r="C453">
        <f>'Data (BMI 25+)'!C452</f>
        <v>5913.91</v>
      </c>
      <c r="G453" s="113" t="s">
        <v>458</v>
      </c>
      <c r="H453" s="116">
        <v>2724.96</v>
      </c>
      <c r="I453" s="116">
        <v>32057</v>
      </c>
      <c r="J453" s="116"/>
      <c r="K453" s="114" t="str">
        <f t="shared" si="22"/>
        <v>TRUE</v>
      </c>
      <c r="L453" s="114" t="str">
        <f t="shared" si="23"/>
        <v>TRUE</v>
      </c>
      <c r="M453" s="114" t="str">
        <f t="shared" si="24"/>
        <v>TRUE</v>
      </c>
    </row>
    <row r="454" spans="1:13" x14ac:dyDescent="0.25">
      <c r="A454" t="str">
        <f>"BMI25_" &amp;'Data (BMI 25+)'!A453</f>
        <v>BMI25_Allpersons_period7_Wales_Missing</v>
      </c>
      <c r="B454">
        <f>'Data (BMI 25+)'!B453</f>
        <v>2724.96</v>
      </c>
      <c r="C454">
        <f>'Data (BMI 25+)'!C453</f>
        <v>32057</v>
      </c>
      <c r="G454" s="113" t="s">
        <v>459</v>
      </c>
      <c r="H454" s="116">
        <v>72.13</v>
      </c>
      <c r="I454" s="116">
        <v>730.34</v>
      </c>
      <c r="J454" s="116"/>
      <c r="K454" s="114" t="str">
        <f t="shared" si="22"/>
        <v>TRUE</v>
      </c>
      <c r="L454" s="114" t="str">
        <f t="shared" si="23"/>
        <v>TRUE</v>
      </c>
      <c r="M454" s="114" t="str">
        <f t="shared" si="24"/>
        <v>TRUE</v>
      </c>
    </row>
    <row r="455" spans="1:13" x14ac:dyDescent="0.25">
      <c r="A455" t="str">
        <f>"BMI25_" &amp;'Data (BMI 25+)'!A454</f>
        <v>BMI25_Allpersons_period8_LA1_Missing</v>
      </c>
      <c r="B455">
        <f>'Data (BMI 25+)'!B454</f>
        <v>72.13</v>
      </c>
      <c r="C455">
        <f>'Data (BMI 25+)'!C454</f>
        <v>730.34</v>
      </c>
      <c r="G455" s="113" t="s">
        <v>460</v>
      </c>
      <c r="H455" s="116">
        <v>113.41</v>
      </c>
      <c r="I455" s="116">
        <v>1271.75</v>
      </c>
      <c r="J455" s="116"/>
      <c r="K455" s="114" t="str">
        <f t="shared" si="22"/>
        <v>TRUE</v>
      </c>
      <c r="L455" s="114" t="str">
        <f t="shared" si="23"/>
        <v>TRUE</v>
      </c>
      <c r="M455" s="114" t="str">
        <f t="shared" si="24"/>
        <v>TRUE</v>
      </c>
    </row>
    <row r="456" spans="1:13" x14ac:dyDescent="0.25">
      <c r="A456" t="str">
        <f>"BMI25_" &amp;'Data (BMI 25+)'!A455</f>
        <v>BMI25_Allpersons_period8_LA2_Missing</v>
      </c>
      <c r="B456">
        <f>'Data (BMI 25+)'!B455</f>
        <v>113.41</v>
      </c>
      <c r="C456">
        <f>'Data (BMI 25+)'!C455</f>
        <v>1271.75</v>
      </c>
      <c r="G456" s="113" t="s">
        <v>461</v>
      </c>
      <c r="H456" s="116">
        <v>83.33</v>
      </c>
      <c r="I456" s="116">
        <v>1201.82</v>
      </c>
      <c r="J456" s="116"/>
      <c r="K456" s="114" t="str">
        <f t="shared" si="22"/>
        <v>TRUE</v>
      </c>
      <c r="L456" s="114" t="str">
        <f t="shared" si="23"/>
        <v>TRUE</v>
      </c>
      <c r="M456" s="114" t="str">
        <f t="shared" si="24"/>
        <v>TRUE</v>
      </c>
    </row>
    <row r="457" spans="1:13" x14ac:dyDescent="0.25">
      <c r="A457" t="str">
        <f>"BMI25_" &amp;'Data (BMI 25+)'!A456</f>
        <v>BMI25_Allpersons_period8_LA3_Missing</v>
      </c>
      <c r="B457">
        <f>'Data (BMI 25+)'!B456</f>
        <v>83.33</v>
      </c>
      <c r="C457">
        <f>'Data (BMI 25+)'!C456</f>
        <v>1201.82</v>
      </c>
      <c r="G457" s="113" t="s">
        <v>462</v>
      </c>
      <c r="H457" s="116">
        <v>92.23</v>
      </c>
      <c r="I457" s="116">
        <v>1000.04</v>
      </c>
      <c r="J457" s="116"/>
      <c r="K457" s="114" t="str">
        <f t="shared" si="22"/>
        <v>TRUE</v>
      </c>
      <c r="L457" s="114" t="str">
        <f t="shared" si="23"/>
        <v>TRUE</v>
      </c>
      <c r="M457" s="114" t="str">
        <f t="shared" si="24"/>
        <v>TRUE</v>
      </c>
    </row>
    <row r="458" spans="1:13" x14ac:dyDescent="0.25">
      <c r="A458" t="str">
        <f>"BMI25_" &amp;'Data (BMI 25+)'!A457</f>
        <v>BMI25_Allpersons_period8_LA4_Missing</v>
      </c>
      <c r="B458">
        <f>'Data (BMI 25+)'!B457</f>
        <v>92.23</v>
      </c>
      <c r="C458">
        <f>'Data (BMI 25+)'!C457</f>
        <v>1000.04</v>
      </c>
      <c r="G458" s="113" t="s">
        <v>463</v>
      </c>
      <c r="H458" s="116">
        <v>129.57</v>
      </c>
      <c r="I458" s="116">
        <v>1570.13</v>
      </c>
      <c r="J458" s="116"/>
      <c r="K458" s="114" t="str">
        <f t="shared" si="22"/>
        <v>TRUE</v>
      </c>
      <c r="L458" s="114" t="str">
        <f t="shared" si="23"/>
        <v>TRUE</v>
      </c>
      <c r="M458" s="114" t="str">
        <f t="shared" si="24"/>
        <v>TRUE</v>
      </c>
    </row>
    <row r="459" spans="1:13" x14ac:dyDescent="0.25">
      <c r="A459" t="str">
        <f>"BMI25_" &amp;'Data (BMI 25+)'!A458</f>
        <v>BMI25_Allpersons_period8_LA5_Missing</v>
      </c>
      <c r="B459">
        <f>'Data (BMI 25+)'!B458</f>
        <v>129.57</v>
      </c>
      <c r="C459">
        <f>'Data (BMI 25+)'!C458</f>
        <v>1570.13</v>
      </c>
      <c r="G459" s="113" t="s">
        <v>464</v>
      </c>
      <c r="H459" s="116">
        <v>120.15</v>
      </c>
      <c r="I459" s="116">
        <v>1392.32</v>
      </c>
      <c r="J459" s="116"/>
      <c r="K459" s="114" t="str">
        <f t="shared" si="22"/>
        <v>TRUE</v>
      </c>
      <c r="L459" s="114" t="str">
        <f t="shared" si="23"/>
        <v>TRUE</v>
      </c>
      <c r="M459" s="114" t="str">
        <f t="shared" si="24"/>
        <v>TRUE</v>
      </c>
    </row>
    <row r="460" spans="1:13" x14ac:dyDescent="0.25">
      <c r="A460" t="str">
        <f>"BMI25_" &amp;'Data (BMI 25+)'!A459</f>
        <v>BMI25_Allpersons_period8_LA6_Missing</v>
      </c>
      <c r="B460">
        <f>'Data (BMI 25+)'!B459</f>
        <v>120.15</v>
      </c>
      <c r="C460">
        <f>'Data (BMI 25+)'!C459</f>
        <v>1392.32</v>
      </c>
      <c r="G460" s="113" t="s">
        <v>465</v>
      </c>
      <c r="H460" s="116">
        <v>108.42</v>
      </c>
      <c r="I460" s="116">
        <v>1400.67</v>
      </c>
      <c r="J460" s="116"/>
      <c r="K460" s="114" t="str">
        <f t="shared" si="22"/>
        <v>TRUE</v>
      </c>
      <c r="L460" s="114" t="str">
        <f t="shared" si="23"/>
        <v>TRUE</v>
      </c>
      <c r="M460" s="114" t="str">
        <f t="shared" si="24"/>
        <v>TRUE</v>
      </c>
    </row>
    <row r="461" spans="1:13" x14ac:dyDescent="0.25">
      <c r="A461" t="str">
        <f>"BMI25_" &amp;'Data (BMI 25+)'!A460</f>
        <v>BMI25_Allpersons_period8_LA7_Missing</v>
      </c>
      <c r="B461">
        <f>'Data (BMI 25+)'!B460</f>
        <v>108.42</v>
      </c>
      <c r="C461">
        <f>'Data (BMI 25+)'!C460</f>
        <v>1400.67</v>
      </c>
      <c r="G461" s="113" t="s">
        <v>466</v>
      </c>
      <c r="H461" s="116">
        <v>59.61</v>
      </c>
      <c r="I461" s="116">
        <v>829.47</v>
      </c>
      <c r="J461" s="116"/>
      <c r="K461" s="114" t="str">
        <f t="shared" si="22"/>
        <v>TRUE</v>
      </c>
      <c r="L461" s="114" t="str">
        <f t="shared" si="23"/>
        <v>TRUE</v>
      </c>
      <c r="M461" s="114" t="str">
        <f t="shared" si="24"/>
        <v>TRUE</v>
      </c>
    </row>
    <row r="462" spans="1:13" x14ac:dyDescent="0.25">
      <c r="A462" t="str">
        <f>"BMI25_" &amp;'Data (BMI 25+)'!A461</f>
        <v>BMI25_Allpersons_period8_LA8_Missing</v>
      </c>
      <c r="B462">
        <f>'Data (BMI 25+)'!B461</f>
        <v>59.61</v>
      </c>
      <c r="C462">
        <f>'Data (BMI 25+)'!C461</f>
        <v>829.47</v>
      </c>
      <c r="G462" s="113" t="s">
        <v>467</v>
      </c>
      <c r="H462" s="116">
        <v>99.93</v>
      </c>
      <c r="I462" s="116">
        <v>1252.48</v>
      </c>
      <c r="J462" s="116"/>
      <c r="K462" s="114" t="str">
        <f t="shared" si="22"/>
        <v>TRUE</v>
      </c>
      <c r="L462" s="114" t="str">
        <f t="shared" si="23"/>
        <v>TRUE</v>
      </c>
      <c r="M462" s="114" t="str">
        <f t="shared" si="24"/>
        <v>TRUE</v>
      </c>
    </row>
    <row r="463" spans="1:13" x14ac:dyDescent="0.25">
      <c r="A463" t="str">
        <f>"BMI25_" &amp;'Data (BMI 25+)'!A462</f>
        <v>BMI25_Allpersons_period8_LA9_Missing</v>
      </c>
      <c r="B463">
        <f>'Data (BMI 25+)'!B462</f>
        <v>99.93</v>
      </c>
      <c r="C463">
        <f>'Data (BMI 25+)'!C462</f>
        <v>1252.48</v>
      </c>
      <c r="G463" s="113" t="s">
        <v>468</v>
      </c>
      <c r="H463" s="116">
        <v>145.65</v>
      </c>
      <c r="I463" s="116">
        <v>1914.3</v>
      </c>
      <c r="J463" s="116"/>
      <c r="K463" s="114" t="str">
        <f t="shared" si="22"/>
        <v>TRUE</v>
      </c>
      <c r="L463" s="114" t="str">
        <f t="shared" si="23"/>
        <v>TRUE</v>
      </c>
      <c r="M463" s="114" t="str">
        <f t="shared" si="24"/>
        <v>TRUE</v>
      </c>
    </row>
    <row r="464" spans="1:13" x14ac:dyDescent="0.25">
      <c r="A464" t="str">
        <f>"BMI25_" &amp;'Data (BMI 25+)'!A463</f>
        <v>BMI25_Allpersons_period8_LA10_Missing</v>
      </c>
      <c r="B464">
        <f>'Data (BMI 25+)'!B463</f>
        <v>145.65</v>
      </c>
      <c r="C464">
        <f>'Data (BMI 25+)'!C463</f>
        <v>1914.3</v>
      </c>
      <c r="G464" s="113" t="s">
        <v>469</v>
      </c>
      <c r="H464" s="116">
        <v>244.03</v>
      </c>
      <c r="I464" s="116">
        <v>2492.61</v>
      </c>
      <c r="J464" s="116"/>
      <c r="K464" s="114" t="str">
        <f t="shared" si="22"/>
        <v>TRUE</v>
      </c>
      <c r="L464" s="114" t="str">
        <f t="shared" si="23"/>
        <v>TRUE</v>
      </c>
      <c r="M464" s="114" t="str">
        <f t="shared" si="24"/>
        <v>TRUE</v>
      </c>
    </row>
    <row r="465" spans="1:13" x14ac:dyDescent="0.25">
      <c r="A465" t="str">
        <f>"BMI25_" &amp;'Data (BMI 25+)'!A464</f>
        <v>BMI25_Allpersons_period8_LA11_Missing</v>
      </c>
      <c r="B465">
        <f>'Data (BMI 25+)'!B464</f>
        <v>244.03</v>
      </c>
      <c r="C465">
        <f>'Data (BMI 25+)'!C464</f>
        <v>2492.61</v>
      </c>
      <c r="G465" s="113" t="s">
        <v>470</v>
      </c>
      <c r="H465" s="116">
        <v>140.26</v>
      </c>
      <c r="I465" s="116">
        <v>1457.01</v>
      </c>
      <c r="J465" s="116"/>
      <c r="K465" s="114" t="str">
        <f t="shared" si="22"/>
        <v>TRUE</v>
      </c>
      <c r="L465" s="114" t="str">
        <f t="shared" si="23"/>
        <v>TRUE</v>
      </c>
      <c r="M465" s="114" t="str">
        <f t="shared" si="24"/>
        <v>TRUE</v>
      </c>
    </row>
    <row r="466" spans="1:13" x14ac:dyDescent="0.25">
      <c r="A466" t="str">
        <f>"BMI25_" &amp;'Data (BMI 25+)'!A465</f>
        <v>BMI25_Allpersons_period8_LA12_Missing</v>
      </c>
      <c r="B466">
        <f>'Data (BMI 25+)'!B465</f>
        <v>140.26</v>
      </c>
      <c r="C466">
        <f>'Data (BMI 25+)'!C465</f>
        <v>1457.01</v>
      </c>
      <c r="G466" s="113" t="s">
        <v>471</v>
      </c>
      <c r="H466" s="116">
        <v>111.4</v>
      </c>
      <c r="I466" s="116">
        <v>1426.61</v>
      </c>
      <c r="J466" s="116"/>
      <c r="K466" s="114" t="str">
        <f t="shared" si="22"/>
        <v>TRUE</v>
      </c>
      <c r="L466" s="114" t="str">
        <f t="shared" si="23"/>
        <v>TRUE</v>
      </c>
      <c r="M466" s="114" t="str">
        <f t="shared" si="24"/>
        <v>TRUE</v>
      </c>
    </row>
    <row r="467" spans="1:13" x14ac:dyDescent="0.25">
      <c r="A467" t="str">
        <f>"BMI25_" &amp;'Data (BMI 25+)'!A466</f>
        <v>BMI25_Allpersons_period8_LA13_Missing</v>
      </c>
      <c r="B467">
        <f>'Data (BMI 25+)'!B466</f>
        <v>111.4</v>
      </c>
      <c r="C467">
        <f>'Data (BMI 25+)'!C466</f>
        <v>1426.61</v>
      </c>
      <c r="G467" s="113" t="s">
        <v>472</v>
      </c>
      <c r="H467" s="116">
        <v>97.11</v>
      </c>
      <c r="I467" s="116">
        <v>1300.6500000000001</v>
      </c>
      <c r="J467" s="116"/>
      <c r="K467" s="114" t="str">
        <f t="shared" si="22"/>
        <v>TRUE</v>
      </c>
      <c r="L467" s="114" t="str">
        <f t="shared" si="23"/>
        <v>TRUE</v>
      </c>
      <c r="M467" s="114" t="str">
        <f t="shared" si="24"/>
        <v>TRUE</v>
      </c>
    </row>
    <row r="468" spans="1:13" x14ac:dyDescent="0.25">
      <c r="A468" t="str">
        <f>"BMI25_" &amp;'Data (BMI 25+)'!A467</f>
        <v>BMI25_Allpersons_period8_LA14_Missing</v>
      </c>
      <c r="B468">
        <f>'Data (BMI 25+)'!B467</f>
        <v>97.11</v>
      </c>
      <c r="C468">
        <f>'Data (BMI 25+)'!C467</f>
        <v>1300.6500000000001</v>
      </c>
      <c r="G468" s="113" t="s">
        <v>473</v>
      </c>
      <c r="H468" s="116">
        <v>304.10000000000002</v>
      </c>
      <c r="I468" s="116">
        <v>3596.44</v>
      </c>
      <c r="J468" s="116"/>
      <c r="K468" s="114" t="str">
        <f t="shared" si="22"/>
        <v>TRUE</v>
      </c>
      <c r="L468" s="114" t="str">
        <f t="shared" si="23"/>
        <v>TRUE</v>
      </c>
      <c r="M468" s="114" t="str">
        <f t="shared" si="24"/>
        <v>TRUE</v>
      </c>
    </row>
    <row r="469" spans="1:13" x14ac:dyDescent="0.25">
      <c r="A469" t="str">
        <f>"BMI25_" &amp;'Data (BMI 25+)'!A468</f>
        <v>BMI25_Allpersons_period8_LA15_Missing</v>
      </c>
      <c r="B469">
        <f>'Data (BMI 25+)'!B468</f>
        <v>304.10000000000002</v>
      </c>
      <c r="C469">
        <f>'Data (BMI 25+)'!C468</f>
        <v>3596.44</v>
      </c>
      <c r="G469" s="113" t="s">
        <v>474</v>
      </c>
      <c r="H469" s="116">
        <v>156.46</v>
      </c>
      <c r="I469" s="116">
        <v>2431.84</v>
      </c>
      <c r="J469" s="116"/>
      <c r="K469" s="114" t="str">
        <f t="shared" si="22"/>
        <v>TRUE</v>
      </c>
      <c r="L469" s="114" t="str">
        <f t="shared" si="23"/>
        <v>TRUE</v>
      </c>
      <c r="M469" s="114" t="str">
        <f t="shared" si="24"/>
        <v>TRUE</v>
      </c>
    </row>
    <row r="470" spans="1:13" x14ac:dyDescent="0.25">
      <c r="A470" t="str">
        <f>"BMI25_" &amp;'Data (BMI 25+)'!A469</f>
        <v>BMI25_Allpersons_period8_LA16_Missing</v>
      </c>
      <c r="B470">
        <f>'Data (BMI 25+)'!B469</f>
        <v>156.46</v>
      </c>
      <c r="C470">
        <f>'Data (BMI 25+)'!C469</f>
        <v>2431.84</v>
      </c>
      <c r="G470" s="113" t="s">
        <v>475</v>
      </c>
      <c r="H470" s="116">
        <v>54.77</v>
      </c>
      <c r="I470" s="116">
        <v>593.95000000000005</v>
      </c>
      <c r="J470" s="116"/>
      <c r="K470" s="114" t="str">
        <f t="shared" si="22"/>
        <v>TRUE</v>
      </c>
      <c r="L470" s="114" t="str">
        <f t="shared" si="23"/>
        <v>TRUE</v>
      </c>
      <c r="M470" s="114" t="str">
        <f t="shared" si="24"/>
        <v>TRUE</v>
      </c>
    </row>
    <row r="471" spans="1:13" x14ac:dyDescent="0.25">
      <c r="A471" t="str">
        <f>"BMI25_" &amp;'Data (BMI 25+)'!A470</f>
        <v>BMI25_Allpersons_period8_LA17_Missing</v>
      </c>
      <c r="B471">
        <f>'Data (BMI 25+)'!B470</f>
        <v>54.77</v>
      </c>
      <c r="C471">
        <f>'Data (BMI 25+)'!C470</f>
        <v>593.95000000000005</v>
      </c>
      <c r="G471" s="113" t="s">
        <v>476</v>
      </c>
      <c r="H471" s="116">
        <v>165.8</v>
      </c>
      <c r="I471" s="116">
        <v>1810.16</v>
      </c>
      <c r="J471" s="116"/>
      <c r="K471" s="114" t="str">
        <f t="shared" si="22"/>
        <v>TRUE</v>
      </c>
      <c r="L471" s="114" t="str">
        <f t="shared" si="23"/>
        <v>TRUE</v>
      </c>
      <c r="M471" s="114" t="str">
        <f t="shared" si="24"/>
        <v>TRUE</v>
      </c>
    </row>
    <row r="472" spans="1:13" x14ac:dyDescent="0.25">
      <c r="A472" t="str">
        <f>"BMI25_" &amp;'Data (BMI 25+)'!A471</f>
        <v>BMI25_Allpersons_period8_LA18_Missing</v>
      </c>
      <c r="B472">
        <f>'Data (BMI 25+)'!B471</f>
        <v>165.8</v>
      </c>
      <c r="C472">
        <f>'Data (BMI 25+)'!C471</f>
        <v>1810.16</v>
      </c>
      <c r="G472" s="113" t="s">
        <v>477</v>
      </c>
      <c r="H472" s="116">
        <v>67.709999999999994</v>
      </c>
      <c r="I472" s="116">
        <v>724.42</v>
      </c>
      <c r="J472" s="116"/>
      <c r="K472" s="114" t="str">
        <f t="shared" si="22"/>
        <v>TRUE</v>
      </c>
      <c r="L472" s="114" t="str">
        <f t="shared" si="23"/>
        <v>TRUE</v>
      </c>
      <c r="M472" s="114" t="str">
        <f t="shared" si="24"/>
        <v>TRUE</v>
      </c>
    </row>
    <row r="473" spans="1:13" x14ac:dyDescent="0.25">
      <c r="A473" t="str">
        <f>"BMI25_" &amp;'Data (BMI 25+)'!A472</f>
        <v>BMI25_Allpersons_period8_LA19_Missing</v>
      </c>
      <c r="B473">
        <f>'Data (BMI 25+)'!B472</f>
        <v>67.709999999999994</v>
      </c>
      <c r="C473">
        <f>'Data (BMI 25+)'!C472</f>
        <v>724.42</v>
      </c>
      <c r="G473" s="113" t="s">
        <v>478</v>
      </c>
      <c r="H473" s="116">
        <v>84.38</v>
      </c>
      <c r="I473" s="116">
        <v>942.2</v>
      </c>
      <c r="J473" s="116"/>
      <c r="K473" s="114" t="str">
        <f t="shared" si="22"/>
        <v>TRUE</v>
      </c>
      <c r="L473" s="114" t="str">
        <f t="shared" si="23"/>
        <v>TRUE</v>
      </c>
      <c r="M473" s="114" t="str">
        <f t="shared" si="24"/>
        <v>TRUE</v>
      </c>
    </row>
    <row r="474" spans="1:13" x14ac:dyDescent="0.25">
      <c r="A474" t="str">
        <f>"BMI25_" &amp;'Data (BMI 25+)'!A473</f>
        <v>BMI25_Allpersons_period8_LA20_Missing</v>
      </c>
      <c r="B474">
        <f>'Data (BMI 25+)'!B473</f>
        <v>84.38</v>
      </c>
      <c r="C474">
        <f>'Data (BMI 25+)'!C473</f>
        <v>942.2</v>
      </c>
      <c r="G474" s="113" t="s">
        <v>479</v>
      </c>
      <c r="H474" s="116">
        <v>71.52</v>
      </c>
      <c r="I474" s="116">
        <v>941.67</v>
      </c>
      <c r="J474" s="116"/>
      <c r="K474" s="114" t="str">
        <f t="shared" si="22"/>
        <v>TRUE</v>
      </c>
      <c r="L474" s="114" t="str">
        <f t="shared" si="23"/>
        <v>TRUE</v>
      </c>
      <c r="M474" s="114" t="str">
        <f t="shared" si="24"/>
        <v>TRUE</v>
      </c>
    </row>
    <row r="475" spans="1:13" x14ac:dyDescent="0.25">
      <c r="A475" t="str">
        <f>"BMI25_" &amp;'Data (BMI 25+)'!A474</f>
        <v>BMI25_Allpersons_period8_LA21_Missing</v>
      </c>
      <c r="B475">
        <f>'Data (BMI 25+)'!B474</f>
        <v>71.52</v>
      </c>
      <c r="C475">
        <f>'Data (BMI 25+)'!C474</f>
        <v>941.67</v>
      </c>
      <c r="G475" s="113" t="s">
        <v>480</v>
      </c>
      <c r="H475" s="116">
        <v>158.81</v>
      </c>
      <c r="I475" s="116">
        <v>1464.12</v>
      </c>
      <c r="J475" s="116"/>
      <c r="K475" s="114" t="str">
        <f t="shared" si="22"/>
        <v>TRUE</v>
      </c>
      <c r="L475" s="114" t="str">
        <f t="shared" si="23"/>
        <v>TRUE</v>
      </c>
      <c r="M475" s="114" t="str">
        <f t="shared" si="24"/>
        <v>TRUE</v>
      </c>
    </row>
    <row r="476" spans="1:13" x14ac:dyDescent="0.25">
      <c r="A476" t="str">
        <f>"BMI25_" &amp;'Data (BMI 25+)'!A475</f>
        <v>BMI25_Allpersons_period8_LA22_Missing</v>
      </c>
      <c r="B476">
        <f>'Data (BMI 25+)'!B475</f>
        <v>158.81</v>
      </c>
      <c r="C476">
        <f>'Data (BMI 25+)'!C475</f>
        <v>1464.12</v>
      </c>
      <c r="G476" s="113" t="s">
        <v>481</v>
      </c>
      <c r="H476" s="116">
        <v>610.82000000000005</v>
      </c>
      <c r="I476" s="116">
        <v>7166.4</v>
      </c>
      <c r="J476" s="116"/>
      <c r="K476" s="114" t="str">
        <f t="shared" si="22"/>
        <v>TRUE</v>
      </c>
      <c r="L476" s="114" t="str">
        <f t="shared" si="23"/>
        <v>TRUE</v>
      </c>
      <c r="M476" s="114" t="str">
        <f t="shared" si="24"/>
        <v>TRUE</v>
      </c>
    </row>
    <row r="477" spans="1:13" x14ac:dyDescent="0.25">
      <c r="A477" t="str">
        <f>"BMI25_" &amp;'Data (BMI 25+)'!A476</f>
        <v>BMI25_Allpersons_period8_HB1_Missing</v>
      </c>
      <c r="B477">
        <f>'Data (BMI 25+)'!B476</f>
        <v>610.82000000000005</v>
      </c>
      <c r="C477">
        <f>'Data (BMI 25+)'!C476</f>
        <v>7166.4</v>
      </c>
      <c r="G477" s="113" t="s">
        <v>482</v>
      </c>
      <c r="H477" s="116">
        <v>305.18</v>
      </c>
      <c r="I477" s="116">
        <v>3996.25</v>
      </c>
      <c r="J477" s="116"/>
      <c r="K477" s="114" t="str">
        <f t="shared" si="22"/>
        <v>TRUE</v>
      </c>
      <c r="L477" s="114" t="str">
        <f t="shared" si="23"/>
        <v>TRUE</v>
      </c>
      <c r="M477" s="114" t="str">
        <f t="shared" si="24"/>
        <v>TRUE</v>
      </c>
    </row>
    <row r="478" spans="1:13" x14ac:dyDescent="0.25">
      <c r="A478" t="str">
        <f>"BMI25_" &amp;'Data (BMI 25+)'!A477</f>
        <v>BMI25_Allpersons_period8_HB2_Missing</v>
      </c>
      <c r="B478">
        <f>'Data (BMI 25+)'!B477</f>
        <v>305.18</v>
      </c>
      <c r="C478">
        <f>'Data (BMI 25+)'!C477</f>
        <v>3996.25</v>
      </c>
      <c r="G478" s="113" t="s">
        <v>483</v>
      </c>
      <c r="H478" s="116">
        <v>108.42</v>
      </c>
      <c r="I478" s="116">
        <v>1400.67</v>
      </c>
      <c r="J478" s="116"/>
      <c r="K478" s="114" t="str">
        <f t="shared" si="22"/>
        <v>TRUE</v>
      </c>
      <c r="L478" s="114" t="str">
        <f t="shared" si="23"/>
        <v>TRUE</v>
      </c>
      <c r="M478" s="114" t="str">
        <f t="shared" si="24"/>
        <v>TRUE</v>
      </c>
    </row>
    <row r="479" spans="1:13" x14ac:dyDescent="0.25">
      <c r="A479" t="str">
        <f>"BMI25_" &amp;'Data (BMI 25+)'!A478</f>
        <v>BMI25_Allpersons_period8_HB3_Missing</v>
      </c>
      <c r="B479">
        <f>'Data (BMI 25+)'!B478</f>
        <v>108.42</v>
      </c>
      <c r="C479">
        <f>'Data (BMI 25+)'!C478</f>
        <v>1400.67</v>
      </c>
      <c r="G479" s="113" t="s">
        <v>484</v>
      </c>
      <c r="H479" s="116">
        <v>495.69</v>
      </c>
      <c r="I479" s="116">
        <v>5376.23</v>
      </c>
      <c r="J479" s="116"/>
      <c r="K479" s="114" t="str">
        <f t="shared" si="22"/>
        <v>TRUE</v>
      </c>
      <c r="L479" s="114" t="str">
        <f t="shared" si="23"/>
        <v>TRUE</v>
      </c>
      <c r="M479" s="114" t="str">
        <f t="shared" si="24"/>
        <v>TRUE</v>
      </c>
    </row>
    <row r="480" spans="1:13" x14ac:dyDescent="0.25">
      <c r="A480" t="str">
        <f>"BMI25_" &amp;'Data (BMI 25+)'!A479</f>
        <v>BMI25_Allpersons_period8_HB4_Missing</v>
      </c>
      <c r="B480">
        <f>'Data (BMI 25+)'!B479</f>
        <v>495.69</v>
      </c>
      <c r="C480">
        <f>'Data (BMI 25+)'!C479</f>
        <v>5376.23</v>
      </c>
      <c r="G480" s="113" t="s">
        <v>485</v>
      </c>
      <c r="H480" s="116">
        <v>211.23</v>
      </c>
      <c r="I480" s="116">
        <v>3025.78</v>
      </c>
      <c r="J480" s="116"/>
      <c r="K480" s="114" t="str">
        <f t="shared" si="22"/>
        <v>TRUE</v>
      </c>
      <c r="L480" s="114" t="str">
        <f t="shared" si="23"/>
        <v>TRUE</v>
      </c>
      <c r="M480" s="114" t="str">
        <f t="shared" si="24"/>
        <v>TRUE</v>
      </c>
    </row>
    <row r="481" spans="1:13" x14ac:dyDescent="0.25">
      <c r="A481" t="str">
        <f>"BMI25_" &amp;'Data (BMI 25+)'!A480</f>
        <v>BMI25_Allpersons_period8_HB5_Missing</v>
      </c>
      <c r="B481">
        <f>'Data (BMI 25+)'!B480</f>
        <v>211.23</v>
      </c>
      <c r="C481">
        <f>'Data (BMI 25+)'!C480</f>
        <v>3025.78</v>
      </c>
      <c r="G481" s="113" t="s">
        <v>486</v>
      </c>
      <c r="H481" s="116">
        <v>401.2</v>
      </c>
      <c r="I481" s="116">
        <v>4897.09</v>
      </c>
      <c r="J481" s="116"/>
      <c r="K481" s="114" t="str">
        <f t="shared" si="22"/>
        <v>TRUE</v>
      </c>
      <c r="L481" s="114" t="str">
        <f t="shared" si="23"/>
        <v>TRUE</v>
      </c>
      <c r="M481" s="114" t="str">
        <f t="shared" si="24"/>
        <v>TRUE</v>
      </c>
    </row>
    <row r="482" spans="1:13" x14ac:dyDescent="0.25">
      <c r="A482" t="str">
        <f>"BMI25_" &amp;'Data (BMI 25+)'!A481</f>
        <v>BMI25_Allpersons_period8_HB6_Missing</v>
      </c>
      <c r="B482">
        <f>'Data (BMI 25+)'!B481</f>
        <v>401.2</v>
      </c>
      <c r="C482">
        <f>'Data (BMI 25+)'!C481</f>
        <v>4897.09</v>
      </c>
      <c r="G482" s="113" t="s">
        <v>487</v>
      </c>
      <c r="H482" s="116">
        <v>548.21</v>
      </c>
      <c r="I482" s="116">
        <v>5882.57</v>
      </c>
      <c r="J482" s="116"/>
      <c r="K482" s="114" t="str">
        <f t="shared" si="22"/>
        <v>TRUE</v>
      </c>
      <c r="L482" s="114" t="str">
        <f t="shared" si="23"/>
        <v>TRUE</v>
      </c>
      <c r="M482" s="114" t="str">
        <f t="shared" si="24"/>
        <v>TRUE</v>
      </c>
    </row>
    <row r="483" spans="1:13" x14ac:dyDescent="0.25">
      <c r="A483" t="str">
        <f>"BMI25_" &amp;'Data (BMI 25+)'!A482</f>
        <v>BMI25_Allpersons_period8_HB7_Missing</v>
      </c>
      <c r="B483">
        <f>'Data (BMI 25+)'!B482</f>
        <v>548.21</v>
      </c>
      <c r="C483">
        <f>'Data (BMI 25+)'!C482</f>
        <v>5882.57</v>
      </c>
      <c r="G483" s="113" t="s">
        <v>488</v>
      </c>
      <c r="H483" s="116">
        <v>2680.76</v>
      </c>
      <c r="I483" s="116">
        <v>31745</v>
      </c>
      <c r="J483" s="116"/>
      <c r="K483" s="114" t="str">
        <f t="shared" si="22"/>
        <v>TRUE</v>
      </c>
      <c r="L483" s="114" t="str">
        <f t="shared" si="23"/>
        <v>TRUE</v>
      </c>
      <c r="M483" s="114" t="str">
        <f t="shared" si="24"/>
        <v>TRUE</v>
      </c>
    </row>
    <row r="484" spans="1:13" x14ac:dyDescent="0.25">
      <c r="A484" t="str">
        <f>"BMI25_" &amp;'Data (BMI 25+)'!A483</f>
        <v>BMI25_Allpersons_period8_Wales_Missing</v>
      </c>
      <c r="B484">
        <f>'Data (BMI 25+)'!B483</f>
        <v>2680.76</v>
      </c>
      <c r="C484">
        <f>'Data (BMI 25+)'!C483</f>
        <v>31745</v>
      </c>
      <c r="G484" s="113"/>
      <c r="H484" s="116" t="s">
        <v>489</v>
      </c>
      <c r="I484" s="116" t="s">
        <v>490</v>
      </c>
      <c r="J484" s="116" t="s">
        <v>491</v>
      </c>
      <c r="K484" s="114" t="str">
        <f t="shared" si="22"/>
        <v>TRUE</v>
      </c>
      <c r="L484" s="114" t="str">
        <f t="shared" si="23"/>
        <v>TRUE</v>
      </c>
      <c r="M484" s="114" t="str">
        <f t="shared" si="24"/>
        <v>TRUE</v>
      </c>
    </row>
    <row r="485" spans="1:13" x14ac:dyDescent="0.25">
      <c r="A485" t="str">
        <f>"BMI25_" &amp;'Data (BMI 25+)'!A484</f>
        <v>BMI25_</v>
      </c>
      <c r="B485" t="str">
        <f>'Data (BMI 25+)'!B484</f>
        <v>Mean</v>
      </c>
      <c r="C485" t="str">
        <f>'Data (BMI 25+)'!C484</f>
        <v>[95% Conf.</v>
      </c>
      <c r="D485" t="str">
        <f>'Data (BMI 25+)'!D484</f>
        <v>Interval]</v>
      </c>
      <c r="G485" s="113" t="s">
        <v>492</v>
      </c>
      <c r="H485" s="117">
        <v>0.53878000000000004</v>
      </c>
      <c r="I485" s="117">
        <v>0.50857779999999997</v>
      </c>
      <c r="J485" s="117">
        <v>0.56898219999999999</v>
      </c>
      <c r="K485" s="114" t="str">
        <f t="shared" si="22"/>
        <v>TRUE</v>
      </c>
      <c r="L485" s="114" t="str">
        <f t="shared" si="23"/>
        <v>TRUE</v>
      </c>
      <c r="M485" s="114" t="str">
        <f t="shared" si="24"/>
        <v>TRUE</v>
      </c>
    </row>
    <row r="486" spans="1:13" x14ac:dyDescent="0.25">
      <c r="A486" t="str">
        <f>"BMI25_" &amp;'Data (BMI 25+)'!A485</f>
        <v>BMI25_Allpersons_period1_LA1_Observed</v>
      </c>
      <c r="B486">
        <f>'Data (BMI 25+)'!B485</f>
        <v>0.53878000000000004</v>
      </c>
      <c r="C486">
        <f>'Data (BMI 25+)'!C485</f>
        <v>0.50857779999999997</v>
      </c>
      <c r="D486">
        <f>'Data (BMI 25+)'!D485</f>
        <v>0.56898219999999999</v>
      </c>
      <c r="G486" s="113" t="s">
        <v>493</v>
      </c>
      <c r="H486" s="117">
        <v>0.51773809999999998</v>
      </c>
      <c r="I486" s="117">
        <v>0.48328850000000001</v>
      </c>
      <c r="J486" s="117">
        <v>0.55218780000000001</v>
      </c>
      <c r="K486" s="114" t="str">
        <f t="shared" si="22"/>
        <v>TRUE</v>
      </c>
      <c r="L486" s="114" t="str">
        <f t="shared" si="23"/>
        <v>TRUE</v>
      </c>
      <c r="M486" s="114" t="str">
        <f t="shared" si="24"/>
        <v>TRUE</v>
      </c>
    </row>
    <row r="487" spans="1:13" x14ac:dyDescent="0.25">
      <c r="A487" t="str">
        <f>"BMI25_" &amp;'Data (BMI 25+)'!A486</f>
        <v>BMI25_Allpersons_period1_LA2_Observed</v>
      </c>
      <c r="B487">
        <f>'Data (BMI 25+)'!B486</f>
        <v>0.51773809999999998</v>
      </c>
      <c r="C487">
        <f>'Data (BMI 25+)'!C486</f>
        <v>0.48328850000000001</v>
      </c>
      <c r="D487">
        <f>'Data (BMI 25+)'!D486</f>
        <v>0.55218780000000001</v>
      </c>
      <c r="G487" s="113" t="s">
        <v>494</v>
      </c>
      <c r="H487" s="117">
        <v>0.51480680000000001</v>
      </c>
      <c r="I487" s="117">
        <v>0.48303239999999997</v>
      </c>
      <c r="J487" s="117">
        <v>0.54658119999999999</v>
      </c>
      <c r="K487" s="114" t="str">
        <f t="shared" si="22"/>
        <v>TRUE</v>
      </c>
      <c r="L487" s="114" t="str">
        <f t="shared" si="23"/>
        <v>TRUE</v>
      </c>
      <c r="M487" s="114" t="str">
        <f t="shared" si="24"/>
        <v>TRUE</v>
      </c>
    </row>
    <row r="488" spans="1:13" x14ac:dyDescent="0.25">
      <c r="A488" t="str">
        <f>"BMI25_" &amp;'Data (BMI 25+)'!A487</f>
        <v>BMI25_Allpersons_period1_LA3_Observed</v>
      </c>
      <c r="B488">
        <f>'Data (BMI 25+)'!B487</f>
        <v>0.51480680000000001</v>
      </c>
      <c r="C488">
        <f>'Data (BMI 25+)'!C487</f>
        <v>0.48303239999999997</v>
      </c>
      <c r="D488">
        <f>'Data (BMI 25+)'!D487</f>
        <v>0.54658119999999999</v>
      </c>
      <c r="G488" s="113" t="s">
        <v>495</v>
      </c>
      <c r="H488" s="117">
        <v>0.51534559999999996</v>
      </c>
      <c r="I488" s="117">
        <v>0.48473480000000002</v>
      </c>
      <c r="J488" s="117">
        <v>0.54595629999999995</v>
      </c>
      <c r="K488" s="114" t="str">
        <f t="shared" si="22"/>
        <v>TRUE</v>
      </c>
      <c r="L488" s="114" t="str">
        <f t="shared" si="23"/>
        <v>TRUE</v>
      </c>
      <c r="M488" s="114" t="str">
        <f t="shared" si="24"/>
        <v>TRUE</v>
      </c>
    </row>
    <row r="489" spans="1:13" x14ac:dyDescent="0.25">
      <c r="A489" t="str">
        <f>"BMI25_" &amp;'Data (BMI 25+)'!A488</f>
        <v>BMI25_Allpersons_period1_LA4_Observed</v>
      </c>
      <c r="B489">
        <f>'Data (BMI 25+)'!B488</f>
        <v>0.51534559999999996</v>
      </c>
      <c r="C489">
        <f>'Data (BMI 25+)'!C488</f>
        <v>0.48473480000000002</v>
      </c>
      <c r="D489">
        <f>'Data (BMI 25+)'!D488</f>
        <v>0.54595629999999995</v>
      </c>
      <c r="G489" s="113" t="s">
        <v>496</v>
      </c>
      <c r="H489" s="117">
        <v>0.53048379999999995</v>
      </c>
      <c r="I489" s="117">
        <v>0.49928549999999999</v>
      </c>
      <c r="J489" s="117">
        <v>0.56168209999999996</v>
      </c>
      <c r="K489" s="114" t="str">
        <f t="shared" si="22"/>
        <v>TRUE</v>
      </c>
      <c r="L489" s="114" t="str">
        <f t="shared" si="23"/>
        <v>TRUE</v>
      </c>
      <c r="M489" s="114" t="str">
        <f t="shared" si="24"/>
        <v>TRUE</v>
      </c>
    </row>
    <row r="490" spans="1:13" x14ac:dyDescent="0.25">
      <c r="A490" t="str">
        <f>"BMI25_" &amp;'Data (BMI 25+)'!A489</f>
        <v>BMI25_Allpersons_period1_LA5_Observed</v>
      </c>
      <c r="B490">
        <f>'Data (BMI 25+)'!B489</f>
        <v>0.53048379999999995</v>
      </c>
      <c r="C490">
        <f>'Data (BMI 25+)'!C489</f>
        <v>0.49928549999999999</v>
      </c>
      <c r="D490">
        <f>'Data (BMI 25+)'!D489</f>
        <v>0.56168209999999996</v>
      </c>
      <c r="G490" s="113" t="s">
        <v>497</v>
      </c>
      <c r="H490" s="117">
        <v>0.57786519999999997</v>
      </c>
      <c r="I490" s="117">
        <v>0.54550980000000004</v>
      </c>
      <c r="J490" s="117">
        <v>0.61022069999999995</v>
      </c>
      <c r="K490" s="114" t="str">
        <f t="shared" si="22"/>
        <v>TRUE</v>
      </c>
      <c r="L490" s="114" t="str">
        <f t="shared" si="23"/>
        <v>TRUE</v>
      </c>
      <c r="M490" s="114" t="str">
        <f t="shared" si="24"/>
        <v>TRUE</v>
      </c>
    </row>
    <row r="491" spans="1:13" x14ac:dyDescent="0.25">
      <c r="A491" t="str">
        <f>"BMI25_" &amp;'Data (BMI 25+)'!A490</f>
        <v>BMI25_Allpersons_period1_LA6_Observed</v>
      </c>
      <c r="B491">
        <f>'Data (BMI 25+)'!B490</f>
        <v>0.57786519999999997</v>
      </c>
      <c r="C491">
        <f>'Data (BMI 25+)'!C490</f>
        <v>0.54550980000000004</v>
      </c>
      <c r="D491">
        <f>'Data (BMI 25+)'!D490</f>
        <v>0.61022069999999995</v>
      </c>
      <c r="G491" s="113" t="s">
        <v>498</v>
      </c>
      <c r="H491" s="117">
        <v>0.52253090000000002</v>
      </c>
      <c r="I491" s="117">
        <v>0.4930196</v>
      </c>
      <c r="J491" s="117">
        <v>0.55204220000000004</v>
      </c>
      <c r="K491" s="114" t="str">
        <f t="shared" si="22"/>
        <v>TRUE</v>
      </c>
      <c r="L491" s="114" t="str">
        <f t="shared" si="23"/>
        <v>TRUE</v>
      </c>
      <c r="M491" s="114" t="str">
        <f t="shared" si="24"/>
        <v>TRUE</v>
      </c>
    </row>
    <row r="492" spans="1:13" x14ac:dyDescent="0.25">
      <c r="A492" t="str">
        <f>"BMI25_" &amp;'Data (BMI 25+)'!A491</f>
        <v>BMI25_Allpersons_period1_LA7_Observed</v>
      </c>
      <c r="B492">
        <f>'Data (BMI 25+)'!B491</f>
        <v>0.52253090000000002</v>
      </c>
      <c r="C492">
        <f>'Data (BMI 25+)'!C491</f>
        <v>0.4930196</v>
      </c>
      <c r="D492">
        <f>'Data (BMI 25+)'!D491</f>
        <v>0.55204220000000004</v>
      </c>
      <c r="G492" s="113" t="s">
        <v>499</v>
      </c>
      <c r="H492" s="117">
        <v>0.50103019999999998</v>
      </c>
      <c r="I492" s="117">
        <v>0.47154069999999998</v>
      </c>
      <c r="J492" s="117">
        <v>0.53051970000000004</v>
      </c>
      <c r="K492" s="114" t="str">
        <f t="shared" si="22"/>
        <v>TRUE</v>
      </c>
      <c r="L492" s="114" t="str">
        <f t="shared" si="23"/>
        <v>TRUE</v>
      </c>
      <c r="M492" s="114" t="str">
        <f t="shared" si="24"/>
        <v>TRUE</v>
      </c>
    </row>
    <row r="493" spans="1:13" x14ac:dyDescent="0.25">
      <c r="A493" t="str">
        <f>"BMI25_" &amp;'Data (BMI 25+)'!A492</f>
        <v>BMI25_Allpersons_period1_LA8_Observed</v>
      </c>
      <c r="B493">
        <f>'Data (BMI 25+)'!B492</f>
        <v>0.50103019999999998</v>
      </c>
      <c r="C493">
        <f>'Data (BMI 25+)'!C492</f>
        <v>0.47154069999999998</v>
      </c>
      <c r="D493">
        <f>'Data (BMI 25+)'!D492</f>
        <v>0.53051970000000004</v>
      </c>
      <c r="G493" s="113" t="s">
        <v>500</v>
      </c>
      <c r="H493" s="117">
        <v>0.55927660000000001</v>
      </c>
      <c r="I493" s="117">
        <v>0.52498999999999996</v>
      </c>
      <c r="J493" s="117">
        <v>0.59356319999999996</v>
      </c>
      <c r="K493" s="114" t="str">
        <f t="shared" si="22"/>
        <v>TRUE</v>
      </c>
      <c r="L493" s="114" t="str">
        <f t="shared" si="23"/>
        <v>TRUE</v>
      </c>
      <c r="M493" s="114" t="str">
        <f t="shared" si="24"/>
        <v>TRUE</v>
      </c>
    </row>
    <row r="494" spans="1:13" x14ac:dyDescent="0.25">
      <c r="A494" t="str">
        <f>"BMI25_" &amp;'Data (BMI 25+)'!A493</f>
        <v>BMI25_Allpersons_period1_LA9_Observed</v>
      </c>
      <c r="B494">
        <f>'Data (BMI 25+)'!B493</f>
        <v>0.55927660000000001</v>
      </c>
      <c r="C494">
        <f>'Data (BMI 25+)'!C493</f>
        <v>0.52498999999999996</v>
      </c>
      <c r="D494">
        <f>'Data (BMI 25+)'!D493</f>
        <v>0.59356319999999996</v>
      </c>
      <c r="G494" s="113" t="s">
        <v>501</v>
      </c>
      <c r="H494" s="117">
        <v>0.54786550000000001</v>
      </c>
      <c r="I494" s="117">
        <v>0.52210820000000002</v>
      </c>
      <c r="J494" s="117">
        <v>0.57362290000000005</v>
      </c>
      <c r="K494" s="114" t="str">
        <f t="shared" si="22"/>
        <v>TRUE</v>
      </c>
      <c r="L494" s="114" t="str">
        <f t="shared" si="23"/>
        <v>TRUE</v>
      </c>
      <c r="M494" s="114" t="str">
        <f t="shared" si="24"/>
        <v>TRUE</v>
      </c>
    </row>
    <row r="495" spans="1:13" x14ac:dyDescent="0.25">
      <c r="A495" t="str">
        <f>"BMI25_" &amp;'Data (BMI 25+)'!A494</f>
        <v>BMI25_Allpersons_period1_LA10_Observed</v>
      </c>
      <c r="B495">
        <f>'Data (BMI 25+)'!B494</f>
        <v>0.54786550000000001</v>
      </c>
      <c r="C495">
        <f>'Data (BMI 25+)'!C494</f>
        <v>0.52210820000000002</v>
      </c>
      <c r="D495">
        <f>'Data (BMI 25+)'!D494</f>
        <v>0.57362290000000005</v>
      </c>
      <c r="G495" s="113" t="s">
        <v>502</v>
      </c>
      <c r="H495" s="117">
        <v>0.52182450000000002</v>
      </c>
      <c r="I495" s="117">
        <v>0.49722729999999998</v>
      </c>
      <c r="J495" s="117">
        <v>0.54642170000000001</v>
      </c>
      <c r="K495" s="114" t="str">
        <f t="shared" si="22"/>
        <v>TRUE</v>
      </c>
      <c r="L495" s="114" t="str">
        <f t="shared" si="23"/>
        <v>TRUE</v>
      </c>
      <c r="M495" s="114" t="str">
        <f t="shared" si="24"/>
        <v>TRUE</v>
      </c>
    </row>
    <row r="496" spans="1:13" x14ac:dyDescent="0.25">
      <c r="A496" t="str">
        <f>"BMI25_" &amp;'Data (BMI 25+)'!A495</f>
        <v>BMI25_Allpersons_period1_LA11_Observed</v>
      </c>
      <c r="B496">
        <f>'Data (BMI 25+)'!B495</f>
        <v>0.52182450000000002</v>
      </c>
      <c r="C496">
        <f>'Data (BMI 25+)'!C495</f>
        <v>0.49722729999999998</v>
      </c>
      <c r="D496">
        <f>'Data (BMI 25+)'!D495</f>
        <v>0.54642170000000001</v>
      </c>
      <c r="G496" s="113" t="s">
        <v>503</v>
      </c>
      <c r="H496" s="117">
        <v>0.56311719999999998</v>
      </c>
      <c r="I496" s="117">
        <v>0.5371399</v>
      </c>
      <c r="J496" s="117">
        <v>0.58909460000000002</v>
      </c>
      <c r="K496" s="114" t="str">
        <f t="shared" si="22"/>
        <v>TRUE</v>
      </c>
      <c r="L496" s="114" t="str">
        <f t="shared" si="23"/>
        <v>TRUE</v>
      </c>
      <c r="M496" s="114" t="str">
        <f t="shared" si="24"/>
        <v>TRUE</v>
      </c>
    </row>
    <row r="497" spans="1:13" x14ac:dyDescent="0.25">
      <c r="A497" t="str">
        <f>"BMI25_" &amp;'Data (BMI 25+)'!A496</f>
        <v>BMI25_Allpersons_period1_LA12_Observed</v>
      </c>
      <c r="B497">
        <f>'Data (BMI 25+)'!B496</f>
        <v>0.56311719999999998</v>
      </c>
      <c r="C497">
        <f>'Data (BMI 25+)'!C496</f>
        <v>0.5371399</v>
      </c>
      <c r="D497">
        <f>'Data (BMI 25+)'!D496</f>
        <v>0.58909460000000002</v>
      </c>
      <c r="G497" s="113" t="s">
        <v>504</v>
      </c>
      <c r="H497" s="117">
        <v>0.57697480000000001</v>
      </c>
      <c r="I497" s="117">
        <v>0.55359860000000005</v>
      </c>
      <c r="J497" s="117">
        <v>0.60035090000000002</v>
      </c>
      <c r="K497" s="114" t="str">
        <f t="shared" si="22"/>
        <v>TRUE</v>
      </c>
      <c r="L497" s="114" t="str">
        <f t="shared" si="23"/>
        <v>TRUE</v>
      </c>
      <c r="M497" s="114" t="str">
        <f t="shared" si="24"/>
        <v>TRUE</v>
      </c>
    </row>
    <row r="498" spans="1:13" x14ac:dyDescent="0.25">
      <c r="A498" t="str">
        <f>"BMI25_" &amp;'Data (BMI 25+)'!A497</f>
        <v>BMI25_Allpersons_period1_LA13_Observed</v>
      </c>
      <c r="B498">
        <f>'Data (BMI 25+)'!B497</f>
        <v>0.57697480000000001</v>
      </c>
      <c r="C498">
        <f>'Data (BMI 25+)'!C497</f>
        <v>0.55359860000000005</v>
      </c>
      <c r="D498">
        <f>'Data (BMI 25+)'!D497</f>
        <v>0.60035090000000002</v>
      </c>
      <c r="G498" s="113" t="s">
        <v>505</v>
      </c>
      <c r="H498" s="117">
        <v>0.53280090000000002</v>
      </c>
      <c r="I498" s="117">
        <v>0.50364909999999996</v>
      </c>
      <c r="J498" s="117">
        <v>0.56195269999999997</v>
      </c>
      <c r="K498" s="114" t="str">
        <f t="shared" si="22"/>
        <v>TRUE</v>
      </c>
      <c r="L498" s="114" t="str">
        <f t="shared" si="23"/>
        <v>TRUE</v>
      </c>
      <c r="M498" s="114" t="str">
        <f t="shared" si="24"/>
        <v>TRUE</v>
      </c>
    </row>
    <row r="499" spans="1:13" x14ac:dyDescent="0.25">
      <c r="A499" t="str">
        <f>"BMI25_" &amp;'Data (BMI 25+)'!A498</f>
        <v>BMI25_Allpersons_period1_LA14_Observed</v>
      </c>
      <c r="B499">
        <f>'Data (BMI 25+)'!B498</f>
        <v>0.53280090000000002</v>
      </c>
      <c r="C499">
        <f>'Data (BMI 25+)'!C498</f>
        <v>0.50364909999999996</v>
      </c>
      <c r="D499">
        <f>'Data (BMI 25+)'!D498</f>
        <v>0.56195269999999997</v>
      </c>
      <c r="G499" s="113" t="s">
        <v>506</v>
      </c>
      <c r="H499" s="117">
        <v>0.4948999</v>
      </c>
      <c r="I499" s="117">
        <v>0.46016879999999999</v>
      </c>
      <c r="J499" s="117">
        <v>0.52963099999999996</v>
      </c>
      <c r="K499" s="114" t="str">
        <f t="shared" si="22"/>
        <v>TRUE</v>
      </c>
      <c r="L499" s="114" t="str">
        <f t="shared" si="23"/>
        <v>TRUE</v>
      </c>
      <c r="M499" s="114" t="str">
        <f t="shared" si="24"/>
        <v>TRUE</v>
      </c>
    </row>
    <row r="500" spans="1:13" x14ac:dyDescent="0.25">
      <c r="A500" t="str">
        <f>"BMI25_" &amp;'Data (BMI 25+)'!A499</f>
        <v>BMI25_Allpersons_period1_LA15_Observed</v>
      </c>
      <c r="B500">
        <f>'Data (BMI 25+)'!B499</f>
        <v>0.4948999</v>
      </c>
      <c r="C500">
        <f>'Data (BMI 25+)'!C499</f>
        <v>0.46016879999999999</v>
      </c>
      <c r="D500">
        <f>'Data (BMI 25+)'!D499</f>
        <v>0.52963099999999996</v>
      </c>
      <c r="G500" s="113" t="s">
        <v>507</v>
      </c>
      <c r="H500" s="117">
        <v>0.59752170000000004</v>
      </c>
      <c r="I500" s="117">
        <v>0.57197370000000003</v>
      </c>
      <c r="J500" s="117">
        <v>0.62306969999999995</v>
      </c>
      <c r="K500" s="114" t="str">
        <f t="shared" si="22"/>
        <v>TRUE</v>
      </c>
      <c r="L500" s="114" t="str">
        <f t="shared" si="23"/>
        <v>TRUE</v>
      </c>
      <c r="M500" s="114" t="str">
        <f t="shared" si="24"/>
        <v>TRUE</v>
      </c>
    </row>
    <row r="501" spans="1:13" x14ac:dyDescent="0.25">
      <c r="A501" t="str">
        <f>"BMI25_" &amp;'Data (BMI 25+)'!A500</f>
        <v>BMI25_Allpersons_period1_LA16_Observed</v>
      </c>
      <c r="B501">
        <f>'Data (BMI 25+)'!B500</f>
        <v>0.59752170000000004</v>
      </c>
      <c r="C501">
        <f>'Data (BMI 25+)'!C500</f>
        <v>0.57197370000000003</v>
      </c>
      <c r="D501">
        <f>'Data (BMI 25+)'!D500</f>
        <v>0.62306969999999995</v>
      </c>
      <c r="G501" s="113" t="s">
        <v>508</v>
      </c>
      <c r="H501" s="117">
        <v>0.57832950000000005</v>
      </c>
      <c r="I501" s="117">
        <v>0.54978199999999999</v>
      </c>
      <c r="J501" s="117">
        <v>0.606877</v>
      </c>
      <c r="K501" s="114" t="str">
        <f t="shared" si="22"/>
        <v>TRUE</v>
      </c>
      <c r="L501" s="114" t="str">
        <f t="shared" si="23"/>
        <v>TRUE</v>
      </c>
      <c r="M501" s="114" t="str">
        <f t="shared" si="24"/>
        <v>TRUE</v>
      </c>
    </row>
    <row r="502" spans="1:13" x14ac:dyDescent="0.25">
      <c r="A502" t="str">
        <f>"BMI25_" &amp;'Data (BMI 25+)'!A501</f>
        <v>BMI25_Allpersons_period1_LA17_Observed</v>
      </c>
      <c r="B502">
        <f>'Data (BMI 25+)'!B501</f>
        <v>0.57832950000000005</v>
      </c>
      <c r="C502">
        <f>'Data (BMI 25+)'!C501</f>
        <v>0.54978199999999999</v>
      </c>
      <c r="D502">
        <f>'Data (BMI 25+)'!D501</f>
        <v>0.606877</v>
      </c>
      <c r="G502" s="113" t="s">
        <v>509</v>
      </c>
      <c r="H502" s="117">
        <v>0.5618805</v>
      </c>
      <c r="I502" s="117">
        <v>0.53263320000000003</v>
      </c>
      <c r="J502" s="117">
        <v>0.59112770000000003</v>
      </c>
      <c r="K502" s="114" t="str">
        <f t="shared" si="22"/>
        <v>TRUE</v>
      </c>
      <c r="L502" s="114" t="str">
        <f t="shared" si="23"/>
        <v>TRUE</v>
      </c>
      <c r="M502" s="114" t="str">
        <f t="shared" si="24"/>
        <v>TRUE</v>
      </c>
    </row>
    <row r="503" spans="1:13" x14ac:dyDescent="0.25">
      <c r="A503" t="str">
        <f>"BMI25_" &amp;'Data (BMI 25+)'!A502</f>
        <v>BMI25_Allpersons_period1_LA18_Observed</v>
      </c>
      <c r="B503">
        <f>'Data (BMI 25+)'!B502</f>
        <v>0.5618805</v>
      </c>
      <c r="C503">
        <f>'Data (BMI 25+)'!C502</f>
        <v>0.53263320000000003</v>
      </c>
      <c r="D503">
        <f>'Data (BMI 25+)'!D502</f>
        <v>0.59112770000000003</v>
      </c>
      <c r="G503" s="113" t="s">
        <v>510</v>
      </c>
      <c r="H503" s="117">
        <v>0.58645860000000005</v>
      </c>
      <c r="I503" s="117">
        <v>0.55712410000000001</v>
      </c>
      <c r="J503" s="117">
        <v>0.61579309999999998</v>
      </c>
      <c r="K503" s="114" t="str">
        <f t="shared" si="22"/>
        <v>TRUE</v>
      </c>
      <c r="L503" s="114" t="str">
        <f t="shared" si="23"/>
        <v>TRUE</v>
      </c>
      <c r="M503" s="114" t="str">
        <f t="shared" si="24"/>
        <v>TRUE</v>
      </c>
    </row>
    <row r="504" spans="1:13" x14ac:dyDescent="0.25">
      <c r="A504" t="str">
        <f>"BMI25_" &amp;'Data (BMI 25+)'!A503</f>
        <v>BMI25_Allpersons_period1_LA19_Observed</v>
      </c>
      <c r="B504">
        <f>'Data (BMI 25+)'!B503</f>
        <v>0.58645860000000005</v>
      </c>
      <c r="C504">
        <f>'Data (BMI 25+)'!C503</f>
        <v>0.55712410000000001</v>
      </c>
      <c r="D504">
        <f>'Data (BMI 25+)'!D503</f>
        <v>0.61579309999999998</v>
      </c>
      <c r="G504" s="113" t="s">
        <v>511</v>
      </c>
      <c r="H504" s="117">
        <v>0.55919370000000002</v>
      </c>
      <c r="I504" s="117">
        <v>0.53106819999999999</v>
      </c>
      <c r="J504" s="117">
        <v>0.58731920000000004</v>
      </c>
      <c r="K504" s="114" t="str">
        <f t="shared" si="22"/>
        <v>TRUE</v>
      </c>
      <c r="L504" s="114" t="str">
        <f t="shared" si="23"/>
        <v>TRUE</v>
      </c>
      <c r="M504" s="114" t="str">
        <f t="shared" si="24"/>
        <v>TRUE</v>
      </c>
    </row>
    <row r="505" spans="1:13" x14ac:dyDescent="0.25">
      <c r="A505" t="str">
        <f>"BMI25_" &amp;'Data (BMI 25+)'!A504</f>
        <v>BMI25_Allpersons_period1_LA20_Observed</v>
      </c>
      <c r="B505">
        <f>'Data (BMI 25+)'!B504</f>
        <v>0.55919370000000002</v>
      </c>
      <c r="C505">
        <f>'Data (BMI 25+)'!C504</f>
        <v>0.53106819999999999</v>
      </c>
      <c r="D505">
        <f>'Data (BMI 25+)'!D504</f>
        <v>0.58731920000000004</v>
      </c>
      <c r="G505" s="113" t="s">
        <v>512</v>
      </c>
      <c r="H505" s="117">
        <v>0.51047679999999995</v>
      </c>
      <c r="I505" s="117">
        <v>0.4831337</v>
      </c>
      <c r="J505" s="117">
        <v>0.53781999999999996</v>
      </c>
      <c r="K505" s="114" t="str">
        <f t="shared" si="22"/>
        <v>TRUE</v>
      </c>
      <c r="L505" s="114" t="str">
        <f t="shared" si="23"/>
        <v>TRUE</v>
      </c>
      <c r="M505" s="114" t="str">
        <f t="shared" si="24"/>
        <v>TRUE</v>
      </c>
    </row>
    <row r="506" spans="1:13" x14ac:dyDescent="0.25">
      <c r="A506" t="str">
        <f>"BMI25_" &amp;'Data (BMI 25+)'!A505</f>
        <v>BMI25_Allpersons_period1_LA21_Observed</v>
      </c>
      <c r="B506">
        <f>'Data (BMI 25+)'!B505</f>
        <v>0.51047679999999995</v>
      </c>
      <c r="C506">
        <f>'Data (BMI 25+)'!C505</f>
        <v>0.4831337</v>
      </c>
      <c r="D506">
        <f>'Data (BMI 25+)'!D505</f>
        <v>0.53781999999999996</v>
      </c>
      <c r="G506" s="113" t="s">
        <v>513</v>
      </c>
      <c r="H506" s="117">
        <v>0.53872059999999999</v>
      </c>
      <c r="I506" s="117">
        <v>0.50079819999999997</v>
      </c>
      <c r="J506" s="117">
        <v>0.57664300000000002</v>
      </c>
      <c r="K506" s="114" t="str">
        <f t="shared" si="22"/>
        <v>TRUE</v>
      </c>
      <c r="L506" s="114" t="str">
        <f t="shared" si="23"/>
        <v>TRUE</v>
      </c>
      <c r="M506" s="114" t="str">
        <f t="shared" si="24"/>
        <v>TRUE</v>
      </c>
    </row>
    <row r="507" spans="1:13" x14ac:dyDescent="0.25">
      <c r="A507" t="str">
        <f>"BMI25_" &amp;'Data (BMI 25+)'!A506</f>
        <v>BMI25_Allpersons_period1_LA22_Observed</v>
      </c>
      <c r="B507">
        <f>'Data (BMI 25+)'!B506</f>
        <v>0.53872059999999999</v>
      </c>
      <c r="C507">
        <f>'Data (BMI 25+)'!C506</f>
        <v>0.50079819999999997</v>
      </c>
      <c r="D507">
        <f>'Data (BMI 25+)'!D506</f>
        <v>0.57664300000000002</v>
      </c>
      <c r="G507" s="113" t="s">
        <v>514</v>
      </c>
      <c r="H507" s="117">
        <v>0.58049240000000002</v>
      </c>
      <c r="I507" s="117">
        <v>0.54255370000000003</v>
      </c>
      <c r="J507" s="117">
        <v>0.61843110000000001</v>
      </c>
      <c r="K507" s="114" t="str">
        <f t="shared" si="22"/>
        <v>TRUE</v>
      </c>
      <c r="L507" s="114" t="str">
        <f t="shared" si="23"/>
        <v>TRUE</v>
      </c>
      <c r="M507" s="114" t="str">
        <f t="shared" si="24"/>
        <v>TRUE</v>
      </c>
    </row>
    <row r="508" spans="1:13" x14ac:dyDescent="0.25">
      <c r="A508" t="str">
        <f>"BMI25_" &amp;'Data (BMI 25+)'!A507</f>
        <v>BMI25_Males_period1_LA1_Observed</v>
      </c>
      <c r="B508">
        <f>'Data (BMI 25+)'!B507</f>
        <v>0.58049240000000002</v>
      </c>
      <c r="C508">
        <f>'Data (BMI 25+)'!C507</f>
        <v>0.54255370000000003</v>
      </c>
      <c r="D508">
        <f>'Data (BMI 25+)'!D507</f>
        <v>0.61843110000000001</v>
      </c>
      <c r="G508" s="113" t="s">
        <v>515</v>
      </c>
      <c r="H508" s="117">
        <v>0.57547099999999995</v>
      </c>
      <c r="I508" s="117">
        <v>0.52968550000000003</v>
      </c>
      <c r="J508" s="117">
        <v>0.62125649999999999</v>
      </c>
      <c r="K508" s="114" t="str">
        <f t="shared" si="22"/>
        <v>TRUE</v>
      </c>
      <c r="L508" s="114" t="str">
        <f t="shared" si="23"/>
        <v>TRUE</v>
      </c>
      <c r="M508" s="114" t="str">
        <f t="shared" si="24"/>
        <v>TRUE</v>
      </c>
    </row>
    <row r="509" spans="1:13" x14ac:dyDescent="0.25">
      <c r="A509" t="str">
        <f>"BMI25_" &amp;'Data (BMI 25+)'!A508</f>
        <v>BMI25_Males_period1_LA2_Observed</v>
      </c>
      <c r="B509">
        <f>'Data (BMI 25+)'!B508</f>
        <v>0.57547099999999995</v>
      </c>
      <c r="C509">
        <f>'Data (BMI 25+)'!C508</f>
        <v>0.52968550000000003</v>
      </c>
      <c r="D509">
        <f>'Data (BMI 25+)'!D508</f>
        <v>0.62125649999999999</v>
      </c>
      <c r="G509" s="113" t="s">
        <v>516</v>
      </c>
      <c r="H509" s="117">
        <v>0.58819200000000005</v>
      </c>
      <c r="I509" s="117">
        <v>0.54522099999999996</v>
      </c>
      <c r="J509" s="117">
        <v>0.63116300000000003</v>
      </c>
      <c r="K509" s="114" t="str">
        <f t="shared" si="22"/>
        <v>TRUE</v>
      </c>
      <c r="L509" s="114" t="str">
        <f t="shared" si="23"/>
        <v>TRUE</v>
      </c>
      <c r="M509" s="114" t="str">
        <f t="shared" si="24"/>
        <v>TRUE</v>
      </c>
    </row>
    <row r="510" spans="1:13" x14ac:dyDescent="0.25">
      <c r="A510" t="str">
        <f>"BMI25_" &amp;'Data (BMI 25+)'!A509</f>
        <v>BMI25_Males_period1_LA3_Observed</v>
      </c>
      <c r="B510">
        <f>'Data (BMI 25+)'!B509</f>
        <v>0.58819200000000005</v>
      </c>
      <c r="C510">
        <f>'Data (BMI 25+)'!C509</f>
        <v>0.54522099999999996</v>
      </c>
      <c r="D510">
        <f>'Data (BMI 25+)'!D509</f>
        <v>0.63116300000000003</v>
      </c>
      <c r="G510" s="113" t="s">
        <v>517</v>
      </c>
      <c r="H510" s="117">
        <v>0.57067670000000004</v>
      </c>
      <c r="I510" s="117">
        <v>0.52667319999999995</v>
      </c>
      <c r="J510" s="117">
        <v>0.61468020000000001</v>
      </c>
      <c r="K510" s="114" t="str">
        <f t="shared" si="22"/>
        <v>TRUE</v>
      </c>
      <c r="L510" s="114" t="str">
        <f t="shared" si="23"/>
        <v>TRUE</v>
      </c>
      <c r="M510" s="114" t="str">
        <f t="shared" si="24"/>
        <v>TRUE</v>
      </c>
    </row>
    <row r="511" spans="1:13" x14ac:dyDescent="0.25">
      <c r="A511" t="str">
        <f>"BMI25_" &amp;'Data (BMI 25+)'!A510</f>
        <v>BMI25_Males_period1_LA4_Observed</v>
      </c>
      <c r="B511">
        <f>'Data (BMI 25+)'!B510</f>
        <v>0.57067670000000004</v>
      </c>
      <c r="C511">
        <f>'Data (BMI 25+)'!C510</f>
        <v>0.52667319999999995</v>
      </c>
      <c r="D511">
        <f>'Data (BMI 25+)'!D510</f>
        <v>0.61468020000000001</v>
      </c>
      <c r="G511" s="113" t="s">
        <v>518</v>
      </c>
      <c r="H511" s="117">
        <v>0.58501130000000001</v>
      </c>
      <c r="I511" s="117">
        <v>0.54860279999999995</v>
      </c>
      <c r="J511" s="117">
        <v>0.62141979999999997</v>
      </c>
      <c r="K511" s="114" t="str">
        <f t="shared" si="22"/>
        <v>TRUE</v>
      </c>
      <c r="L511" s="114" t="str">
        <f t="shared" si="23"/>
        <v>TRUE</v>
      </c>
      <c r="M511" s="114" t="str">
        <f t="shared" si="24"/>
        <v>TRUE</v>
      </c>
    </row>
    <row r="512" spans="1:13" x14ac:dyDescent="0.25">
      <c r="A512" t="str">
        <f>"BMI25_" &amp;'Data (BMI 25+)'!A511</f>
        <v>BMI25_Males_period1_LA5_Observed</v>
      </c>
      <c r="B512">
        <f>'Data (BMI 25+)'!B511</f>
        <v>0.58501130000000001</v>
      </c>
      <c r="C512">
        <f>'Data (BMI 25+)'!C511</f>
        <v>0.54860279999999995</v>
      </c>
      <c r="D512">
        <f>'Data (BMI 25+)'!D511</f>
        <v>0.62141979999999997</v>
      </c>
      <c r="G512" s="113" t="s">
        <v>519</v>
      </c>
      <c r="H512" s="117">
        <v>0.61428190000000005</v>
      </c>
      <c r="I512" s="117">
        <v>0.56743750000000004</v>
      </c>
      <c r="J512" s="117">
        <v>0.66112629999999994</v>
      </c>
      <c r="K512" s="114" t="str">
        <f t="shared" si="22"/>
        <v>TRUE</v>
      </c>
      <c r="L512" s="114" t="str">
        <f t="shared" si="23"/>
        <v>TRUE</v>
      </c>
      <c r="M512" s="114" t="str">
        <f t="shared" si="24"/>
        <v>TRUE</v>
      </c>
    </row>
    <row r="513" spans="1:13" x14ac:dyDescent="0.25">
      <c r="A513" t="str">
        <f>"BMI25_" &amp;'Data (BMI 25+)'!A512</f>
        <v>BMI25_Males_period1_LA6_Observed</v>
      </c>
      <c r="B513">
        <f>'Data (BMI 25+)'!B512</f>
        <v>0.61428190000000005</v>
      </c>
      <c r="C513">
        <f>'Data (BMI 25+)'!C512</f>
        <v>0.56743750000000004</v>
      </c>
      <c r="D513">
        <f>'Data (BMI 25+)'!D512</f>
        <v>0.66112629999999994</v>
      </c>
      <c r="G513" s="113" t="s">
        <v>520</v>
      </c>
      <c r="H513" s="117">
        <v>0.57605090000000003</v>
      </c>
      <c r="I513" s="117">
        <v>0.53602530000000004</v>
      </c>
      <c r="J513" s="117">
        <v>0.61607650000000003</v>
      </c>
      <c r="K513" s="114" t="str">
        <f t="shared" si="22"/>
        <v>TRUE</v>
      </c>
      <c r="L513" s="114" t="str">
        <f t="shared" si="23"/>
        <v>TRUE</v>
      </c>
      <c r="M513" s="114" t="str">
        <f t="shared" si="24"/>
        <v>TRUE</v>
      </c>
    </row>
    <row r="514" spans="1:13" x14ac:dyDescent="0.25">
      <c r="A514" t="str">
        <f>"BMI25_" &amp;'Data (BMI 25+)'!A513</f>
        <v>BMI25_Males_period1_LA7_Observed</v>
      </c>
      <c r="B514">
        <f>'Data (BMI 25+)'!B513</f>
        <v>0.57605090000000003</v>
      </c>
      <c r="C514">
        <f>'Data (BMI 25+)'!C513</f>
        <v>0.53602530000000004</v>
      </c>
      <c r="D514">
        <f>'Data (BMI 25+)'!D513</f>
        <v>0.61607650000000003</v>
      </c>
      <c r="G514" s="113" t="s">
        <v>521</v>
      </c>
      <c r="H514" s="117">
        <v>0.55754619999999999</v>
      </c>
      <c r="I514" s="117">
        <v>0.51279719999999995</v>
      </c>
      <c r="J514" s="117">
        <v>0.60229529999999998</v>
      </c>
      <c r="K514" s="114" t="str">
        <f t="shared" si="22"/>
        <v>TRUE</v>
      </c>
      <c r="L514" s="114" t="str">
        <f t="shared" si="23"/>
        <v>TRUE</v>
      </c>
      <c r="M514" s="114" t="str">
        <f t="shared" si="24"/>
        <v>TRUE</v>
      </c>
    </row>
    <row r="515" spans="1:13" x14ac:dyDescent="0.25">
      <c r="A515" t="str">
        <f>"BMI25_" &amp;'Data (BMI 25+)'!A514</f>
        <v>BMI25_Males_period1_LA8_Observed</v>
      </c>
      <c r="B515">
        <f>'Data (BMI 25+)'!B514</f>
        <v>0.55754619999999999</v>
      </c>
      <c r="C515">
        <f>'Data (BMI 25+)'!C514</f>
        <v>0.51279719999999995</v>
      </c>
      <c r="D515">
        <f>'Data (BMI 25+)'!D514</f>
        <v>0.60229529999999998</v>
      </c>
      <c r="G515" s="113" t="s">
        <v>522</v>
      </c>
      <c r="H515" s="117">
        <v>0.61153190000000002</v>
      </c>
      <c r="I515" s="117">
        <v>0.56167750000000005</v>
      </c>
      <c r="J515" s="117">
        <v>0.66138629999999998</v>
      </c>
      <c r="K515" s="114" t="str">
        <f t="shared" si="22"/>
        <v>TRUE</v>
      </c>
      <c r="L515" s="114" t="str">
        <f t="shared" si="23"/>
        <v>TRUE</v>
      </c>
      <c r="M515" s="114" t="str">
        <f t="shared" si="24"/>
        <v>TRUE</v>
      </c>
    </row>
    <row r="516" spans="1:13" x14ac:dyDescent="0.25">
      <c r="A516" t="str">
        <f>"BMI25_" &amp;'Data (BMI 25+)'!A515</f>
        <v>BMI25_Males_period1_LA9_Observed</v>
      </c>
      <c r="B516">
        <f>'Data (BMI 25+)'!B515</f>
        <v>0.61153190000000002</v>
      </c>
      <c r="C516">
        <f>'Data (BMI 25+)'!C515</f>
        <v>0.56167750000000005</v>
      </c>
      <c r="D516">
        <f>'Data (BMI 25+)'!D515</f>
        <v>0.66138629999999998</v>
      </c>
      <c r="G516" s="113" t="s">
        <v>523</v>
      </c>
      <c r="H516" s="117">
        <v>0.6021746</v>
      </c>
      <c r="I516" s="117">
        <v>0.56592430000000005</v>
      </c>
      <c r="J516" s="117">
        <v>0.63842489999999996</v>
      </c>
      <c r="K516" s="114" t="str">
        <f t="shared" ref="K516:K579" si="25">IF(B517=H516,"TRUE","FALSE")</f>
        <v>TRUE</v>
      </c>
      <c r="L516" s="114" t="str">
        <f t="shared" ref="L516:L579" si="26">IF(C517=I516,"TRUE","FALSE")</f>
        <v>TRUE</v>
      </c>
      <c r="M516" s="114" t="str">
        <f t="shared" ref="M516:M579" si="27">IF(D517=J516,"TRUE","FALSE")</f>
        <v>TRUE</v>
      </c>
    </row>
    <row r="517" spans="1:13" x14ac:dyDescent="0.25">
      <c r="A517" t="str">
        <f>"BMI25_" &amp;'Data (BMI 25+)'!A516</f>
        <v>BMI25_Males_period1_LA10_Observed</v>
      </c>
      <c r="B517">
        <f>'Data (BMI 25+)'!B516</f>
        <v>0.6021746</v>
      </c>
      <c r="C517">
        <f>'Data (BMI 25+)'!C516</f>
        <v>0.56592430000000005</v>
      </c>
      <c r="D517">
        <f>'Data (BMI 25+)'!D516</f>
        <v>0.63842489999999996</v>
      </c>
      <c r="G517" s="113" t="s">
        <v>524</v>
      </c>
      <c r="H517" s="117">
        <v>0.54554559999999996</v>
      </c>
      <c r="I517" s="117">
        <v>0.50867059999999997</v>
      </c>
      <c r="J517" s="117">
        <v>0.58242070000000001</v>
      </c>
      <c r="K517" s="114" t="str">
        <f t="shared" si="25"/>
        <v>TRUE</v>
      </c>
      <c r="L517" s="114" t="str">
        <f t="shared" si="26"/>
        <v>TRUE</v>
      </c>
      <c r="M517" s="114" t="str">
        <f t="shared" si="27"/>
        <v>TRUE</v>
      </c>
    </row>
    <row r="518" spans="1:13" x14ac:dyDescent="0.25">
      <c r="A518" t="str">
        <f>"BMI25_" &amp;'Data (BMI 25+)'!A517</f>
        <v>BMI25_Males_period1_LA11_Observed</v>
      </c>
      <c r="B518">
        <f>'Data (BMI 25+)'!B517</f>
        <v>0.54554559999999996</v>
      </c>
      <c r="C518">
        <f>'Data (BMI 25+)'!C517</f>
        <v>0.50867059999999997</v>
      </c>
      <c r="D518">
        <f>'Data (BMI 25+)'!D517</f>
        <v>0.58242070000000001</v>
      </c>
      <c r="G518" s="113" t="s">
        <v>525</v>
      </c>
      <c r="H518" s="117">
        <v>0.6060835</v>
      </c>
      <c r="I518" s="117">
        <v>0.57244989999999996</v>
      </c>
      <c r="J518" s="117">
        <v>0.63971719999999999</v>
      </c>
      <c r="K518" s="114" t="str">
        <f t="shared" si="25"/>
        <v>TRUE</v>
      </c>
      <c r="L518" s="114" t="str">
        <f t="shared" si="26"/>
        <v>TRUE</v>
      </c>
      <c r="M518" s="114" t="str">
        <f t="shared" si="27"/>
        <v>TRUE</v>
      </c>
    </row>
    <row r="519" spans="1:13" x14ac:dyDescent="0.25">
      <c r="A519" t="str">
        <f>"BMI25_" &amp;'Data (BMI 25+)'!A518</f>
        <v>BMI25_Males_period1_LA12_Observed</v>
      </c>
      <c r="B519">
        <f>'Data (BMI 25+)'!B518</f>
        <v>0.6060835</v>
      </c>
      <c r="C519">
        <f>'Data (BMI 25+)'!C518</f>
        <v>0.57244989999999996</v>
      </c>
      <c r="D519">
        <f>'Data (BMI 25+)'!D518</f>
        <v>0.63971719999999999</v>
      </c>
      <c r="G519" s="113" t="s">
        <v>526</v>
      </c>
      <c r="H519" s="117">
        <v>0.64061979999999996</v>
      </c>
      <c r="I519" s="117">
        <v>0.60448069999999998</v>
      </c>
      <c r="J519" s="117">
        <v>0.67675879999999999</v>
      </c>
      <c r="K519" s="114" t="str">
        <f t="shared" si="25"/>
        <v>TRUE</v>
      </c>
      <c r="L519" s="114" t="str">
        <f t="shared" si="26"/>
        <v>TRUE</v>
      </c>
      <c r="M519" s="114" t="str">
        <f t="shared" si="27"/>
        <v>TRUE</v>
      </c>
    </row>
    <row r="520" spans="1:13" x14ac:dyDescent="0.25">
      <c r="A520" t="str">
        <f>"BMI25_" &amp;'Data (BMI 25+)'!A519</f>
        <v>BMI25_Males_period1_LA13_Observed</v>
      </c>
      <c r="B520">
        <f>'Data (BMI 25+)'!B519</f>
        <v>0.64061979999999996</v>
      </c>
      <c r="C520">
        <f>'Data (BMI 25+)'!C519</f>
        <v>0.60448069999999998</v>
      </c>
      <c r="D520">
        <f>'Data (BMI 25+)'!D519</f>
        <v>0.67675879999999999</v>
      </c>
      <c r="G520" s="113" t="s">
        <v>527</v>
      </c>
      <c r="H520" s="117">
        <v>0.57951370000000002</v>
      </c>
      <c r="I520" s="117">
        <v>0.53242290000000003</v>
      </c>
      <c r="J520" s="117">
        <v>0.62660450000000001</v>
      </c>
      <c r="K520" s="114" t="str">
        <f t="shared" si="25"/>
        <v>TRUE</v>
      </c>
      <c r="L520" s="114" t="str">
        <f t="shared" si="26"/>
        <v>TRUE</v>
      </c>
      <c r="M520" s="114" t="str">
        <f t="shared" si="27"/>
        <v>TRUE</v>
      </c>
    </row>
    <row r="521" spans="1:13" x14ac:dyDescent="0.25">
      <c r="A521" t="str">
        <f>"BMI25_" &amp;'Data (BMI 25+)'!A520</f>
        <v>BMI25_Males_period1_LA14_Observed</v>
      </c>
      <c r="B521">
        <f>'Data (BMI 25+)'!B520</f>
        <v>0.57951370000000002</v>
      </c>
      <c r="C521">
        <f>'Data (BMI 25+)'!C520</f>
        <v>0.53242290000000003</v>
      </c>
      <c r="D521">
        <f>'Data (BMI 25+)'!D520</f>
        <v>0.62660450000000001</v>
      </c>
      <c r="G521" s="113" t="s">
        <v>528</v>
      </c>
      <c r="H521" s="117">
        <v>0.53618449999999995</v>
      </c>
      <c r="I521" s="117">
        <v>0.49142409999999997</v>
      </c>
      <c r="J521" s="117">
        <v>0.58094489999999999</v>
      </c>
      <c r="K521" s="114" t="str">
        <f t="shared" si="25"/>
        <v>TRUE</v>
      </c>
      <c r="L521" s="114" t="str">
        <f t="shared" si="26"/>
        <v>TRUE</v>
      </c>
      <c r="M521" s="114" t="str">
        <f t="shared" si="27"/>
        <v>TRUE</v>
      </c>
    </row>
    <row r="522" spans="1:13" x14ac:dyDescent="0.25">
      <c r="A522" t="str">
        <f>"BMI25_" &amp;'Data (BMI 25+)'!A521</f>
        <v>BMI25_Males_period1_LA15_Observed</v>
      </c>
      <c r="B522">
        <f>'Data (BMI 25+)'!B521</f>
        <v>0.53618449999999995</v>
      </c>
      <c r="C522">
        <f>'Data (BMI 25+)'!C521</f>
        <v>0.49142409999999997</v>
      </c>
      <c r="D522">
        <f>'Data (BMI 25+)'!D521</f>
        <v>0.58094489999999999</v>
      </c>
      <c r="G522" s="113" t="s">
        <v>529</v>
      </c>
      <c r="H522" s="117">
        <v>0.64727129999999999</v>
      </c>
      <c r="I522" s="117">
        <v>0.6099559</v>
      </c>
      <c r="J522" s="117">
        <v>0.68458669999999999</v>
      </c>
      <c r="K522" s="114" t="str">
        <f t="shared" si="25"/>
        <v>TRUE</v>
      </c>
      <c r="L522" s="114" t="str">
        <f t="shared" si="26"/>
        <v>TRUE</v>
      </c>
      <c r="M522" s="114" t="str">
        <f t="shared" si="27"/>
        <v>TRUE</v>
      </c>
    </row>
    <row r="523" spans="1:13" x14ac:dyDescent="0.25">
      <c r="A523" t="str">
        <f>"BMI25_" &amp;'Data (BMI 25+)'!A522</f>
        <v>BMI25_Males_period1_LA16_Observed</v>
      </c>
      <c r="B523">
        <f>'Data (BMI 25+)'!B522</f>
        <v>0.64727129999999999</v>
      </c>
      <c r="C523">
        <f>'Data (BMI 25+)'!C522</f>
        <v>0.6099559</v>
      </c>
      <c r="D523">
        <f>'Data (BMI 25+)'!D522</f>
        <v>0.68458669999999999</v>
      </c>
      <c r="G523" s="113" t="s">
        <v>530</v>
      </c>
      <c r="H523" s="117">
        <v>0.63692289999999996</v>
      </c>
      <c r="I523" s="117">
        <v>0.59847600000000001</v>
      </c>
      <c r="J523" s="117">
        <v>0.67536980000000002</v>
      </c>
      <c r="K523" s="114" t="str">
        <f t="shared" si="25"/>
        <v>TRUE</v>
      </c>
      <c r="L523" s="114" t="str">
        <f t="shared" si="26"/>
        <v>TRUE</v>
      </c>
      <c r="M523" s="114" t="str">
        <f t="shared" si="27"/>
        <v>TRUE</v>
      </c>
    </row>
    <row r="524" spans="1:13" x14ac:dyDescent="0.25">
      <c r="A524" t="str">
        <f>"BMI25_" &amp;'Data (BMI 25+)'!A523</f>
        <v>BMI25_Males_period1_LA17_Observed</v>
      </c>
      <c r="B524">
        <f>'Data (BMI 25+)'!B523</f>
        <v>0.63692289999999996</v>
      </c>
      <c r="C524">
        <f>'Data (BMI 25+)'!C523</f>
        <v>0.59847600000000001</v>
      </c>
      <c r="D524">
        <f>'Data (BMI 25+)'!D523</f>
        <v>0.67536980000000002</v>
      </c>
      <c r="G524" s="113" t="s">
        <v>531</v>
      </c>
      <c r="H524" s="117">
        <v>0.62279459999999998</v>
      </c>
      <c r="I524" s="117">
        <v>0.57988680000000004</v>
      </c>
      <c r="J524" s="117">
        <v>0.66570249999999997</v>
      </c>
      <c r="K524" s="114" t="str">
        <f t="shared" si="25"/>
        <v>TRUE</v>
      </c>
      <c r="L524" s="114" t="str">
        <f t="shared" si="26"/>
        <v>TRUE</v>
      </c>
      <c r="M524" s="114" t="str">
        <f t="shared" si="27"/>
        <v>TRUE</v>
      </c>
    </row>
    <row r="525" spans="1:13" x14ac:dyDescent="0.25">
      <c r="A525" t="str">
        <f>"BMI25_" &amp;'Data (BMI 25+)'!A524</f>
        <v>BMI25_Males_period1_LA18_Observed</v>
      </c>
      <c r="B525">
        <f>'Data (BMI 25+)'!B524</f>
        <v>0.62279459999999998</v>
      </c>
      <c r="C525">
        <f>'Data (BMI 25+)'!C524</f>
        <v>0.57988680000000004</v>
      </c>
      <c r="D525">
        <f>'Data (BMI 25+)'!D524</f>
        <v>0.66570249999999997</v>
      </c>
      <c r="G525" s="113" t="s">
        <v>532</v>
      </c>
      <c r="H525" s="117">
        <v>0.64952019999999999</v>
      </c>
      <c r="I525" s="117">
        <v>0.60655970000000003</v>
      </c>
      <c r="J525" s="117">
        <v>0.69248069999999995</v>
      </c>
      <c r="K525" s="114" t="str">
        <f t="shared" si="25"/>
        <v>TRUE</v>
      </c>
      <c r="L525" s="114" t="str">
        <f t="shared" si="26"/>
        <v>TRUE</v>
      </c>
      <c r="M525" s="114" t="str">
        <f t="shared" si="27"/>
        <v>TRUE</v>
      </c>
    </row>
    <row r="526" spans="1:13" x14ac:dyDescent="0.25">
      <c r="A526" t="str">
        <f>"BMI25_" &amp;'Data (BMI 25+)'!A525</f>
        <v>BMI25_Males_period1_LA19_Observed</v>
      </c>
      <c r="B526">
        <f>'Data (BMI 25+)'!B525</f>
        <v>0.64952019999999999</v>
      </c>
      <c r="C526">
        <f>'Data (BMI 25+)'!C525</f>
        <v>0.60655970000000003</v>
      </c>
      <c r="D526">
        <f>'Data (BMI 25+)'!D525</f>
        <v>0.69248069999999995</v>
      </c>
      <c r="G526" s="113" t="s">
        <v>533</v>
      </c>
      <c r="H526" s="117">
        <v>0.59494519999999995</v>
      </c>
      <c r="I526" s="117">
        <v>0.55692909999999995</v>
      </c>
      <c r="J526" s="117">
        <v>0.63296129999999995</v>
      </c>
      <c r="K526" s="114" t="str">
        <f t="shared" si="25"/>
        <v>TRUE</v>
      </c>
      <c r="L526" s="114" t="str">
        <f t="shared" si="26"/>
        <v>TRUE</v>
      </c>
      <c r="M526" s="114" t="str">
        <f t="shared" si="27"/>
        <v>TRUE</v>
      </c>
    </row>
    <row r="527" spans="1:13" x14ac:dyDescent="0.25">
      <c r="A527" t="str">
        <f>"BMI25_" &amp;'Data (BMI 25+)'!A526</f>
        <v>BMI25_Males_period1_LA20_Observed</v>
      </c>
      <c r="B527">
        <f>'Data (BMI 25+)'!B526</f>
        <v>0.59494519999999995</v>
      </c>
      <c r="C527">
        <f>'Data (BMI 25+)'!C526</f>
        <v>0.55692909999999995</v>
      </c>
      <c r="D527">
        <f>'Data (BMI 25+)'!D526</f>
        <v>0.63296129999999995</v>
      </c>
      <c r="G527" s="113" t="s">
        <v>534</v>
      </c>
      <c r="H527" s="117">
        <v>0.60620629999999998</v>
      </c>
      <c r="I527" s="117">
        <v>0.56626880000000002</v>
      </c>
      <c r="J527" s="117">
        <v>0.64614380000000005</v>
      </c>
      <c r="K527" s="114" t="str">
        <f t="shared" si="25"/>
        <v>TRUE</v>
      </c>
      <c r="L527" s="114" t="str">
        <f t="shared" si="26"/>
        <v>TRUE</v>
      </c>
      <c r="M527" s="114" t="str">
        <f t="shared" si="27"/>
        <v>TRUE</v>
      </c>
    </row>
    <row r="528" spans="1:13" x14ac:dyDescent="0.25">
      <c r="A528" t="str">
        <f>"BMI25_" &amp;'Data (BMI 25+)'!A527</f>
        <v>BMI25_Males_period1_LA21_Observed</v>
      </c>
      <c r="B528">
        <f>'Data (BMI 25+)'!B527</f>
        <v>0.60620629999999998</v>
      </c>
      <c r="C528">
        <f>'Data (BMI 25+)'!C527</f>
        <v>0.56626880000000002</v>
      </c>
      <c r="D528">
        <f>'Data (BMI 25+)'!D527</f>
        <v>0.64614380000000005</v>
      </c>
      <c r="G528" s="113" t="s">
        <v>535</v>
      </c>
      <c r="H528" s="117">
        <v>0.59438570000000002</v>
      </c>
      <c r="I528" s="117">
        <v>0.54838209999999998</v>
      </c>
      <c r="J528" s="117">
        <v>0.64038919999999999</v>
      </c>
      <c r="K528" s="114" t="str">
        <f t="shared" si="25"/>
        <v>TRUE</v>
      </c>
      <c r="L528" s="114" t="str">
        <f t="shared" si="26"/>
        <v>TRUE</v>
      </c>
      <c r="M528" s="114" t="str">
        <f t="shared" si="27"/>
        <v>TRUE</v>
      </c>
    </row>
    <row r="529" spans="1:13" x14ac:dyDescent="0.25">
      <c r="A529" t="str">
        <f>"BMI25_" &amp;'Data (BMI 25+)'!A528</f>
        <v>BMI25_Males_period1_LA22_Observed</v>
      </c>
      <c r="B529">
        <f>'Data (BMI 25+)'!B528</f>
        <v>0.59438570000000002</v>
      </c>
      <c r="C529">
        <f>'Data (BMI 25+)'!C528</f>
        <v>0.54838209999999998</v>
      </c>
      <c r="D529">
        <f>'Data (BMI 25+)'!D528</f>
        <v>0.64038919999999999</v>
      </c>
      <c r="G529" s="113" t="s">
        <v>536</v>
      </c>
      <c r="H529" s="117">
        <v>0.49825819999999998</v>
      </c>
      <c r="I529" s="117">
        <v>0.45747910000000003</v>
      </c>
      <c r="J529" s="117">
        <v>0.5390374</v>
      </c>
      <c r="K529" s="114" t="str">
        <f t="shared" si="25"/>
        <v>TRUE</v>
      </c>
      <c r="L529" s="114" t="str">
        <f t="shared" si="26"/>
        <v>TRUE</v>
      </c>
      <c r="M529" s="114" t="str">
        <f t="shared" si="27"/>
        <v>TRUE</v>
      </c>
    </row>
    <row r="530" spans="1:13" x14ac:dyDescent="0.25">
      <c r="A530" t="str">
        <f>"BMI25_" &amp;'Data (BMI 25+)'!A529</f>
        <v>BMI25_Females_period1_LA1_Observed</v>
      </c>
      <c r="B530">
        <f>'Data (BMI 25+)'!B529</f>
        <v>0.49825819999999998</v>
      </c>
      <c r="C530">
        <f>'Data (BMI 25+)'!C529</f>
        <v>0.45747910000000003</v>
      </c>
      <c r="D530">
        <f>'Data (BMI 25+)'!D529</f>
        <v>0.5390374</v>
      </c>
      <c r="G530" s="113" t="s">
        <v>537</v>
      </c>
      <c r="H530" s="117">
        <v>0.46623100000000001</v>
      </c>
      <c r="I530" s="117">
        <v>0.41896519999999998</v>
      </c>
      <c r="J530" s="117">
        <v>0.51349670000000003</v>
      </c>
      <c r="K530" s="114" t="str">
        <f t="shared" si="25"/>
        <v>TRUE</v>
      </c>
      <c r="L530" s="114" t="str">
        <f t="shared" si="26"/>
        <v>TRUE</v>
      </c>
      <c r="M530" s="114" t="str">
        <f t="shared" si="27"/>
        <v>TRUE</v>
      </c>
    </row>
    <row r="531" spans="1:13" x14ac:dyDescent="0.25">
      <c r="A531" t="str">
        <f>"BMI25_" &amp;'Data (BMI 25+)'!A530</f>
        <v>BMI25_Females_period1_LA2_Observed</v>
      </c>
      <c r="B531">
        <f>'Data (BMI 25+)'!B530</f>
        <v>0.46623100000000001</v>
      </c>
      <c r="C531">
        <f>'Data (BMI 25+)'!C530</f>
        <v>0.41896519999999998</v>
      </c>
      <c r="D531">
        <f>'Data (BMI 25+)'!D530</f>
        <v>0.51349670000000003</v>
      </c>
      <c r="G531" s="113" t="s">
        <v>538</v>
      </c>
      <c r="H531" s="117">
        <v>0.45029459999999999</v>
      </c>
      <c r="I531" s="117">
        <v>0.4069972</v>
      </c>
      <c r="J531" s="117">
        <v>0.49359189999999997</v>
      </c>
      <c r="K531" s="114" t="str">
        <f t="shared" si="25"/>
        <v>TRUE</v>
      </c>
      <c r="L531" s="114" t="str">
        <f t="shared" si="26"/>
        <v>TRUE</v>
      </c>
      <c r="M531" s="114" t="str">
        <f t="shared" si="27"/>
        <v>TRUE</v>
      </c>
    </row>
    <row r="532" spans="1:13" x14ac:dyDescent="0.25">
      <c r="A532" t="str">
        <f>"BMI25_" &amp;'Data (BMI 25+)'!A531</f>
        <v>BMI25_Females_period1_LA3_Observed</v>
      </c>
      <c r="B532">
        <f>'Data (BMI 25+)'!B531</f>
        <v>0.45029459999999999</v>
      </c>
      <c r="C532">
        <f>'Data (BMI 25+)'!C531</f>
        <v>0.4069972</v>
      </c>
      <c r="D532">
        <f>'Data (BMI 25+)'!D531</f>
        <v>0.49359189999999997</v>
      </c>
      <c r="G532" s="113" t="s">
        <v>539</v>
      </c>
      <c r="H532" s="117">
        <v>0.46509689999999998</v>
      </c>
      <c r="I532" s="117">
        <v>0.43365229999999999</v>
      </c>
      <c r="J532" s="117">
        <v>0.49654160000000003</v>
      </c>
      <c r="K532" s="114" t="str">
        <f t="shared" si="25"/>
        <v>TRUE</v>
      </c>
      <c r="L532" s="114" t="str">
        <f t="shared" si="26"/>
        <v>TRUE</v>
      </c>
      <c r="M532" s="114" t="str">
        <f t="shared" si="27"/>
        <v>TRUE</v>
      </c>
    </row>
    <row r="533" spans="1:13" x14ac:dyDescent="0.25">
      <c r="A533" t="str">
        <f>"BMI25_" &amp;'Data (BMI 25+)'!A532</f>
        <v>BMI25_Females_period1_LA4_Observed</v>
      </c>
      <c r="B533">
        <f>'Data (BMI 25+)'!B532</f>
        <v>0.46509689999999998</v>
      </c>
      <c r="C533">
        <f>'Data (BMI 25+)'!C532</f>
        <v>0.43365229999999999</v>
      </c>
      <c r="D533">
        <f>'Data (BMI 25+)'!D532</f>
        <v>0.49654160000000003</v>
      </c>
      <c r="G533" s="113" t="s">
        <v>540</v>
      </c>
      <c r="H533" s="117">
        <v>0.4816394</v>
      </c>
      <c r="I533" s="117">
        <v>0.44172420000000001</v>
      </c>
      <c r="J533" s="117">
        <v>0.52155459999999998</v>
      </c>
      <c r="K533" s="114" t="str">
        <f t="shared" si="25"/>
        <v>TRUE</v>
      </c>
      <c r="L533" s="114" t="str">
        <f t="shared" si="26"/>
        <v>TRUE</v>
      </c>
      <c r="M533" s="114" t="str">
        <f t="shared" si="27"/>
        <v>TRUE</v>
      </c>
    </row>
    <row r="534" spans="1:13" x14ac:dyDescent="0.25">
      <c r="A534" t="str">
        <f>"BMI25_" &amp;'Data (BMI 25+)'!A533</f>
        <v>BMI25_Females_period1_LA5_Observed</v>
      </c>
      <c r="B534">
        <f>'Data (BMI 25+)'!B533</f>
        <v>0.4816394</v>
      </c>
      <c r="C534">
        <f>'Data (BMI 25+)'!C533</f>
        <v>0.44172420000000001</v>
      </c>
      <c r="D534">
        <f>'Data (BMI 25+)'!D533</f>
        <v>0.52155459999999998</v>
      </c>
      <c r="G534" s="113" t="s">
        <v>541</v>
      </c>
      <c r="H534" s="117">
        <v>0.54410639999999999</v>
      </c>
      <c r="I534" s="117">
        <v>0.50180539999999996</v>
      </c>
      <c r="J534" s="117">
        <v>0.58640729999999996</v>
      </c>
      <c r="K534" s="114" t="str">
        <f t="shared" si="25"/>
        <v>TRUE</v>
      </c>
      <c r="L534" s="114" t="str">
        <f t="shared" si="26"/>
        <v>TRUE</v>
      </c>
      <c r="M534" s="114" t="str">
        <f t="shared" si="27"/>
        <v>TRUE</v>
      </c>
    </row>
    <row r="535" spans="1:13" x14ac:dyDescent="0.25">
      <c r="A535" t="str">
        <f>"BMI25_" &amp;'Data (BMI 25+)'!A534</f>
        <v>BMI25_Females_period1_LA6_Observed</v>
      </c>
      <c r="B535">
        <f>'Data (BMI 25+)'!B534</f>
        <v>0.54410639999999999</v>
      </c>
      <c r="C535">
        <f>'Data (BMI 25+)'!C534</f>
        <v>0.50180539999999996</v>
      </c>
      <c r="D535">
        <f>'Data (BMI 25+)'!D534</f>
        <v>0.58640729999999996</v>
      </c>
      <c r="G535" s="113" t="s">
        <v>542</v>
      </c>
      <c r="H535" s="117">
        <v>0.46984189999999998</v>
      </c>
      <c r="I535" s="117">
        <v>0.43262309999999998</v>
      </c>
      <c r="J535" s="117">
        <v>0.50706070000000003</v>
      </c>
      <c r="K535" s="114" t="str">
        <f t="shared" si="25"/>
        <v>TRUE</v>
      </c>
      <c r="L535" s="114" t="str">
        <f t="shared" si="26"/>
        <v>TRUE</v>
      </c>
      <c r="M535" s="114" t="str">
        <f t="shared" si="27"/>
        <v>TRUE</v>
      </c>
    </row>
    <row r="536" spans="1:13" x14ac:dyDescent="0.25">
      <c r="A536" t="str">
        <f>"BMI25_" &amp;'Data (BMI 25+)'!A535</f>
        <v>BMI25_Females_period1_LA7_Observed</v>
      </c>
      <c r="B536">
        <f>'Data (BMI 25+)'!B535</f>
        <v>0.46984189999999998</v>
      </c>
      <c r="C536">
        <f>'Data (BMI 25+)'!C535</f>
        <v>0.43262309999999998</v>
      </c>
      <c r="D536">
        <f>'Data (BMI 25+)'!D535</f>
        <v>0.50706070000000003</v>
      </c>
      <c r="G536" s="113" t="s">
        <v>543</v>
      </c>
      <c r="H536" s="117">
        <v>0.44781490000000002</v>
      </c>
      <c r="I536" s="117">
        <v>0.40926129999999999</v>
      </c>
      <c r="J536" s="117">
        <v>0.48636839999999998</v>
      </c>
      <c r="K536" s="114" t="str">
        <f t="shared" si="25"/>
        <v>TRUE</v>
      </c>
      <c r="L536" s="114" t="str">
        <f t="shared" si="26"/>
        <v>TRUE</v>
      </c>
      <c r="M536" s="114" t="str">
        <f t="shared" si="27"/>
        <v>TRUE</v>
      </c>
    </row>
    <row r="537" spans="1:13" x14ac:dyDescent="0.25">
      <c r="A537" t="str">
        <f>"BMI25_" &amp;'Data (BMI 25+)'!A536</f>
        <v>BMI25_Females_period1_LA8_Observed</v>
      </c>
      <c r="B537">
        <f>'Data (BMI 25+)'!B536</f>
        <v>0.44781490000000002</v>
      </c>
      <c r="C537">
        <f>'Data (BMI 25+)'!C536</f>
        <v>0.40926129999999999</v>
      </c>
      <c r="D537">
        <f>'Data (BMI 25+)'!D536</f>
        <v>0.48636839999999998</v>
      </c>
      <c r="G537" s="113" t="s">
        <v>544</v>
      </c>
      <c r="H537" s="117">
        <v>0.51030750000000002</v>
      </c>
      <c r="I537" s="117">
        <v>0.47458869999999997</v>
      </c>
      <c r="J537" s="117">
        <v>0.54602629999999996</v>
      </c>
      <c r="K537" s="114" t="str">
        <f t="shared" si="25"/>
        <v>TRUE</v>
      </c>
      <c r="L537" s="114" t="str">
        <f t="shared" si="26"/>
        <v>TRUE</v>
      </c>
      <c r="M537" s="114" t="str">
        <f t="shared" si="27"/>
        <v>TRUE</v>
      </c>
    </row>
    <row r="538" spans="1:13" x14ac:dyDescent="0.25">
      <c r="A538" t="str">
        <f>"BMI25_" &amp;'Data (BMI 25+)'!A537</f>
        <v>BMI25_Females_period1_LA9_Observed</v>
      </c>
      <c r="B538">
        <f>'Data (BMI 25+)'!B537</f>
        <v>0.51030750000000002</v>
      </c>
      <c r="C538">
        <f>'Data (BMI 25+)'!C537</f>
        <v>0.47458869999999997</v>
      </c>
      <c r="D538">
        <f>'Data (BMI 25+)'!D537</f>
        <v>0.54602629999999996</v>
      </c>
      <c r="G538" s="113" t="s">
        <v>545</v>
      </c>
      <c r="H538" s="117">
        <v>0.49977919999999998</v>
      </c>
      <c r="I538" s="117">
        <v>0.46875339999999999</v>
      </c>
      <c r="J538" s="117">
        <v>0.53080499999999997</v>
      </c>
      <c r="K538" s="114" t="str">
        <f t="shared" si="25"/>
        <v>TRUE</v>
      </c>
      <c r="L538" s="114" t="str">
        <f t="shared" si="26"/>
        <v>TRUE</v>
      </c>
      <c r="M538" s="114" t="str">
        <f t="shared" si="27"/>
        <v>TRUE</v>
      </c>
    </row>
    <row r="539" spans="1:13" x14ac:dyDescent="0.25">
      <c r="A539" t="str">
        <f>"BMI25_" &amp;'Data (BMI 25+)'!A538</f>
        <v>BMI25_Females_period1_LA10_Observed</v>
      </c>
      <c r="B539">
        <f>'Data (BMI 25+)'!B538</f>
        <v>0.49977919999999998</v>
      </c>
      <c r="C539">
        <f>'Data (BMI 25+)'!C538</f>
        <v>0.46875339999999999</v>
      </c>
      <c r="D539">
        <f>'Data (BMI 25+)'!D538</f>
        <v>0.53080499999999997</v>
      </c>
      <c r="G539" s="113" t="s">
        <v>546</v>
      </c>
      <c r="H539" s="117">
        <v>0.49942530000000002</v>
      </c>
      <c r="I539" s="117">
        <v>0.47182089999999999</v>
      </c>
      <c r="J539" s="117">
        <v>0.52702970000000005</v>
      </c>
      <c r="K539" s="114" t="str">
        <f t="shared" si="25"/>
        <v>TRUE</v>
      </c>
      <c r="L539" s="114" t="str">
        <f t="shared" si="26"/>
        <v>TRUE</v>
      </c>
      <c r="M539" s="114" t="str">
        <f t="shared" si="27"/>
        <v>TRUE</v>
      </c>
    </row>
    <row r="540" spans="1:13" x14ac:dyDescent="0.25">
      <c r="A540" t="str">
        <f>"BMI25_" &amp;'Data (BMI 25+)'!A539</f>
        <v>BMI25_Females_period1_LA11_Observed</v>
      </c>
      <c r="B540">
        <f>'Data (BMI 25+)'!B539</f>
        <v>0.49942530000000002</v>
      </c>
      <c r="C540">
        <f>'Data (BMI 25+)'!C539</f>
        <v>0.47182089999999999</v>
      </c>
      <c r="D540">
        <f>'Data (BMI 25+)'!D539</f>
        <v>0.52702970000000005</v>
      </c>
      <c r="G540" s="113" t="s">
        <v>547</v>
      </c>
      <c r="H540" s="117">
        <v>0.52310000000000001</v>
      </c>
      <c r="I540" s="117">
        <v>0.48327900000000001</v>
      </c>
      <c r="J540" s="117">
        <v>0.56292109999999995</v>
      </c>
      <c r="K540" s="114" t="str">
        <f t="shared" si="25"/>
        <v>TRUE</v>
      </c>
      <c r="L540" s="114" t="str">
        <f t="shared" si="26"/>
        <v>TRUE</v>
      </c>
      <c r="M540" s="114" t="str">
        <f t="shared" si="27"/>
        <v>TRUE</v>
      </c>
    </row>
    <row r="541" spans="1:13" x14ac:dyDescent="0.25">
      <c r="A541" t="str">
        <f>"BMI25_" &amp;'Data (BMI 25+)'!A540</f>
        <v>BMI25_Females_period1_LA12_Observed</v>
      </c>
      <c r="B541">
        <f>'Data (BMI 25+)'!B540</f>
        <v>0.52310000000000001</v>
      </c>
      <c r="C541">
        <f>'Data (BMI 25+)'!C540</f>
        <v>0.48327900000000001</v>
      </c>
      <c r="D541">
        <f>'Data (BMI 25+)'!D540</f>
        <v>0.56292109999999995</v>
      </c>
      <c r="G541" s="113" t="s">
        <v>548</v>
      </c>
      <c r="H541" s="117">
        <v>0.51675439999999995</v>
      </c>
      <c r="I541" s="117">
        <v>0.48015400000000003</v>
      </c>
      <c r="J541" s="117">
        <v>0.55335480000000004</v>
      </c>
      <c r="K541" s="114" t="str">
        <f t="shared" si="25"/>
        <v>TRUE</v>
      </c>
      <c r="L541" s="114" t="str">
        <f t="shared" si="26"/>
        <v>TRUE</v>
      </c>
      <c r="M541" s="114" t="str">
        <f t="shared" si="27"/>
        <v>TRUE</v>
      </c>
    </row>
    <row r="542" spans="1:13" x14ac:dyDescent="0.25">
      <c r="A542" t="str">
        <f>"BMI25_" &amp;'Data (BMI 25+)'!A541</f>
        <v>BMI25_Females_period1_LA13_Observed</v>
      </c>
      <c r="B542">
        <f>'Data (BMI 25+)'!B541</f>
        <v>0.51675439999999995</v>
      </c>
      <c r="C542">
        <f>'Data (BMI 25+)'!C541</f>
        <v>0.48015400000000003</v>
      </c>
      <c r="D542">
        <f>'Data (BMI 25+)'!D541</f>
        <v>0.55335480000000004</v>
      </c>
      <c r="G542" s="113" t="s">
        <v>549</v>
      </c>
      <c r="H542" s="117">
        <v>0.48886829999999998</v>
      </c>
      <c r="I542" s="117">
        <v>0.4455094</v>
      </c>
      <c r="J542" s="117">
        <v>0.53222720000000001</v>
      </c>
      <c r="K542" s="114" t="str">
        <f t="shared" si="25"/>
        <v>TRUE</v>
      </c>
      <c r="L542" s="114" t="str">
        <f t="shared" si="26"/>
        <v>TRUE</v>
      </c>
      <c r="M542" s="114" t="str">
        <f t="shared" si="27"/>
        <v>TRUE</v>
      </c>
    </row>
    <row r="543" spans="1:13" x14ac:dyDescent="0.25">
      <c r="A543" t="str">
        <f>"BMI25_" &amp;'Data (BMI 25+)'!A542</f>
        <v>BMI25_Females_period1_LA14_Observed</v>
      </c>
      <c r="B543">
        <f>'Data (BMI 25+)'!B542</f>
        <v>0.48886829999999998</v>
      </c>
      <c r="C543">
        <f>'Data (BMI 25+)'!C542</f>
        <v>0.4455094</v>
      </c>
      <c r="D543">
        <f>'Data (BMI 25+)'!D542</f>
        <v>0.53222720000000001</v>
      </c>
      <c r="G543" s="113" t="s">
        <v>550</v>
      </c>
      <c r="H543" s="117">
        <v>0.45555649999999998</v>
      </c>
      <c r="I543" s="117">
        <v>0.41884460000000001</v>
      </c>
      <c r="J543" s="117">
        <v>0.4922685</v>
      </c>
      <c r="K543" s="114" t="str">
        <f t="shared" si="25"/>
        <v>TRUE</v>
      </c>
      <c r="L543" s="114" t="str">
        <f t="shared" si="26"/>
        <v>TRUE</v>
      </c>
      <c r="M543" s="114" t="str">
        <f t="shared" si="27"/>
        <v>TRUE</v>
      </c>
    </row>
    <row r="544" spans="1:13" x14ac:dyDescent="0.25">
      <c r="A544" t="str">
        <f>"BMI25_" &amp;'Data (BMI 25+)'!A543</f>
        <v>BMI25_Females_period1_LA15_Observed</v>
      </c>
      <c r="B544">
        <f>'Data (BMI 25+)'!B543</f>
        <v>0.45555649999999998</v>
      </c>
      <c r="C544">
        <f>'Data (BMI 25+)'!C543</f>
        <v>0.41884460000000001</v>
      </c>
      <c r="D544">
        <f>'Data (BMI 25+)'!D543</f>
        <v>0.4922685</v>
      </c>
      <c r="G544" s="113" t="s">
        <v>551</v>
      </c>
      <c r="H544" s="117">
        <v>0.54824919999999999</v>
      </c>
      <c r="I544" s="117">
        <v>0.51201940000000001</v>
      </c>
      <c r="J544" s="117">
        <v>0.58447890000000002</v>
      </c>
      <c r="K544" s="114" t="str">
        <f t="shared" si="25"/>
        <v>TRUE</v>
      </c>
      <c r="L544" s="114" t="str">
        <f t="shared" si="26"/>
        <v>TRUE</v>
      </c>
      <c r="M544" s="114" t="str">
        <f t="shared" si="27"/>
        <v>TRUE</v>
      </c>
    </row>
    <row r="545" spans="1:13" x14ac:dyDescent="0.25">
      <c r="A545" t="str">
        <f>"BMI25_" &amp;'Data (BMI 25+)'!A544</f>
        <v>BMI25_Females_period1_LA16_Observed</v>
      </c>
      <c r="B545">
        <f>'Data (BMI 25+)'!B544</f>
        <v>0.54824919999999999</v>
      </c>
      <c r="C545">
        <f>'Data (BMI 25+)'!C544</f>
        <v>0.51201940000000001</v>
      </c>
      <c r="D545">
        <f>'Data (BMI 25+)'!D544</f>
        <v>0.58447890000000002</v>
      </c>
      <c r="G545" s="113" t="s">
        <v>552</v>
      </c>
      <c r="H545" s="117">
        <v>0.52299739999999995</v>
      </c>
      <c r="I545" s="117">
        <v>0.48484850000000002</v>
      </c>
      <c r="J545" s="117">
        <v>0.56114629999999999</v>
      </c>
      <c r="K545" s="114" t="str">
        <f t="shared" si="25"/>
        <v>TRUE</v>
      </c>
      <c r="L545" s="114" t="str">
        <f t="shared" si="26"/>
        <v>TRUE</v>
      </c>
      <c r="M545" s="114" t="str">
        <f t="shared" si="27"/>
        <v>TRUE</v>
      </c>
    </row>
    <row r="546" spans="1:13" x14ac:dyDescent="0.25">
      <c r="A546" t="str">
        <f>"BMI25_" &amp;'Data (BMI 25+)'!A545</f>
        <v>BMI25_Females_period1_LA17_Observed</v>
      </c>
      <c r="B546">
        <f>'Data (BMI 25+)'!B545</f>
        <v>0.52299739999999995</v>
      </c>
      <c r="C546">
        <f>'Data (BMI 25+)'!C545</f>
        <v>0.48484850000000002</v>
      </c>
      <c r="D546">
        <f>'Data (BMI 25+)'!D545</f>
        <v>0.56114629999999999</v>
      </c>
      <c r="G546" s="113" t="s">
        <v>553</v>
      </c>
      <c r="H546" s="117">
        <v>0.50357730000000001</v>
      </c>
      <c r="I546" s="117">
        <v>0.47456660000000001</v>
      </c>
      <c r="J546" s="117">
        <v>0.53258810000000001</v>
      </c>
      <c r="K546" s="114" t="str">
        <f t="shared" si="25"/>
        <v>TRUE</v>
      </c>
      <c r="L546" s="114" t="str">
        <f t="shared" si="26"/>
        <v>TRUE</v>
      </c>
      <c r="M546" s="114" t="str">
        <f t="shared" si="27"/>
        <v>TRUE</v>
      </c>
    </row>
    <row r="547" spans="1:13" x14ac:dyDescent="0.25">
      <c r="A547" t="str">
        <f>"BMI25_" &amp;'Data (BMI 25+)'!A546</f>
        <v>BMI25_Females_period1_LA18_Observed</v>
      </c>
      <c r="B547">
        <f>'Data (BMI 25+)'!B546</f>
        <v>0.50357730000000001</v>
      </c>
      <c r="C547">
        <f>'Data (BMI 25+)'!C546</f>
        <v>0.47456660000000001</v>
      </c>
      <c r="D547">
        <f>'Data (BMI 25+)'!D546</f>
        <v>0.53258810000000001</v>
      </c>
      <c r="G547" s="113" t="s">
        <v>554</v>
      </c>
      <c r="H547" s="117">
        <v>0.52603880000000003</v>
      </c>
      <c r="I547" s="117">
        <v>0.48826619999999998</v>
      </c>
      <c r="J547" s="117">
        <v>0.56381150000000002</v>
      </c>
      <c r="K547" s="114" t="str">
        <f t="shared" si="25"/>
        <v>TRUE</v>
      </c>
      <c r="L547" s="114" t="str">
        <f t="shared" si="26"/>
        <v>TRUE</v>
      </c>
      <c r="M547" s="114" t="str">
        <f t="shared" si="27"/>
        <v>TRUE</v>
      </c>
    </row>
    <row r="548" spans="1:13" x14ac:dyDescent="0.25">
      <c r="A548" t="str">
        <f>"BMI25_" &amp;'Data (BMI 25+)'!A547</f>
        <v>BMI25_Females_period1_LA19_Observed</v>
      </c>
      <c r="B548">
        <f>'Data (BMI 25+)'!B547</f>
        <v>0.52603880000000003</v>
      </c>
      <c r="C548">
        <f>'Data (BMI 25+)'!C547</f>
        <v>0.48826619999999998</v>
      </c>
      <c r="D548">
        <f>'Data (BMI 25+)'!D547</f>
        <v>0.56381150000000002</v>
      </c>
      <c r="G548" s="113" t="s">
        <v>555</v>
      </c>
      <c r="H548" s="117">
        <v>0.52545220000000004</v>
      </c>
      <c r="I548" s="117">
        <v>0.4911122</v>
      </c>
      <c r="J548" s="117">
        <v>0.55979219999999996</v>
      </c>
      <c r="K548" s="114" t="str">
        <f t="shared" si="25"/>
        <v>TRUE</v>
      </c>
      <c r="L548" s="114" t="str">
        <f t="shared" si="26"/>
        <v>TRUE</v>
      </c>
      <c r="M548" s="114" t="str">
        <f t="shared" si="27"/>
        <v>TRUE</v>
      </c>
    </row>
    <row r="549" spans="1:13" x14ac:dyDescent="0.25">
      <c r="A549" t="str">
        <f>"BMI25_" &amp;'Data (BMI 25+)'!A548</f>
        <v>BMI25_Females_period1_LA20_Observed</v>
      </c>
      <c r="B549">
        <f>'Data (BMI 25+)'!B548</f>
        <v>0.52545220000000004</v>
      </c>
      <c r="C549">
        <f>'Data (BMI 25+)'!C548</f>
        <v>0.4911122</v>
      </c>
      <c r="D549">
        <f>'Data (BMI 25+)'!D548</f>
        <v>0.55979219999999996</v>
      </c>
      <c r="G549" s="113" t="s">
        <v>556</v>
      </c>
      <c r="H549" s="117">
        <v>0.41745310000000002</v>
      </c>
      <c r="I549" s="117">
        <v>0.38404070000000001</v>
      </c>
      <c r="J549" s="117">
        <v>0.45086540000000003</v>
      </c>
      <c r="K549" s="114" t="str">
        <f t="shared" si="25"/>
        <v>TRUE</v>
      </c>
      <c r="L549" s="114" t="str">
        <f t="shared" si="26"/>
        <v>TRUE</v>
      </c>
      <c r="M549" s="114" t="str">
        <f t="shared" si="27"/>
        <v>TRUE</v>
      </c>
    </row>
    <row r="550" spans="1:13" x14ac:dyDescent="0.25">
      <c r="A550" t="str">
        <f>"BMI25_" &amp;'Data (BMI 25+)'!A549</f>
        <v>BMI25_Females_period1_LA21_Observed</v>
      </c>
      <c r="B550">
        <f>'Data (BMI 25+)'!B549</f>
        <v>0.41745310000000002</v>
      </c>
      <c r="C550">
        <f>'Data (BMI 25+)'!C549</f>
        <v>0.38404070000000001</v>
      </c>
      <c r="D550">
        <f>'Data (BMI 25+)'!D549</f>
        <v>0.45086540000000003</v>
      </c>
      <c r="G550" s="113" t="s">
        <v>557</v>
      </c>
      <c r="H550" s="117">
        <v>0.48603370000000001</v>
      </c>
      <c r="I550" s="117">
        <v>0.43795220000000001</v>
      </c>
      <c r="J550" s="117">
        <v>0.53411520000000001</v>
      </c>
      <c r="K550" s="114" t="str">
        <f t="shared" si="25"/>
        <v>TRUE</v>
      </c>
      <c r="L550" s="114" t="str">
        <f t="shared" si="26"/>
        <v>TRUE</v>
      </c>
      <c r="M550" s="114" t="str">
        <f t="shared" si="27"/>
        <v>TRUE</v>
      </c>
    </row>
    <row r="551" spans="1:13" x14ac:dyDescent="0.25">
      <c r="A551" t="str">
        <f>"BMI25_" &amp;'Data (BMI 25+)'!A550</f>
        <v>BMI25_Females_period1_LA22_Observed</v>
      </c>
      <c r="B551">
        <f>'Data (BMI 25+)'!B550</f>
        <v>0.48603370000000001</v>
      </c>
      <c r="C551">
        <f>'Data (BMI 25+)'!C550</f>
        <v>0.43795220000000001</v>
      </c>
      <c r="D551">
        <f>'Data (BMI 25+)'!D550</f>
        <v>0.53411520000000001</v>
      </c>
      <c r="G551" s="113" t="s">
        <v>558</v>
      </c>
      <c r="H551" s="117">
        <v>0.53343790000000002</v>
      </c>
      <c r="I551" s="117">
        <v>0.51972280000000004</v>
      </c>
      <c r="J551" s="117">
        <v>0.54715290000000005</v>
      </c>
      <c r="K551" s="114" t="str">
        <f t="shared" si="25"/>
        <v>TRUE</v>
      </c>
      <c r="L551" s="114" t="str">
        <f t="shared" si="26"/>
        <v>TRUE</v>
      </c>
      <c r="M551" s="114" t="str">
        <f t="shared" si="27"/>
        <v>TRUE</v>
      </c>
    </row>
    <row r="552" spans="1:13" x14ac:dyDescent="0.25">
      <c r="A552" t="str">
        <f>"BMI25_" &amp;'Data (BMI 25+)'!A551</f>
        <v>BMI25_Allpersons_period1_HB1_Observed</v>
      </c>
      <c r="B552">
        <f>'Data (BMI 25+)'!B551</f>
        <v>0.53343790000000002</v>
      </c>
      <c r="C552">
        <f>'Data (BMI 25+)'!C551</f>
        <v>0.51972280000000004</v>
      </c>
      <c r="D552">
        <f>'Data (BMI 25+)'!D551</f>
        <v>0.54715290000000005</v>
      </c>
      <c r="G552" s="113" t="s">
        <v>559</v>
      </c>
      <c r="H552" s="117">
        <v>0.54153030000000002</v>
      </c>
      <c r="I552" s="117">
        <v>0.52363630000000005</v>
      </c>
      <c r="J552" s="117">
        <v>0.55942429999999999</v>
      </c>
      <c r="K552" s="114" t="str">
        <f t="shared" si="25"/>
        <v>TRUE</v>
      </c>
      <c r="L552" s="114" t="str">
        <f t="shared" si="26"/>
        <v>TRUE</v>
      </c>
      <c r="M552" s="114" t="str">
        <f t="shared" si="27"/>
        <v>TRUE</v>
      </c>
    </row>
    <row r="553" spans="1:13" x14ac:dyDescent="0.25">
      <c r="A553" t="str">
        <f>"BMI25_" &amp;'Data (BMI 25+)'!A552</f>
        <v>BMI25_Allpersons_period1_HB2_Observed</v>
      </c>
      <c r="B553">
        <f>'Data (BMI 25+)'!B552</f>
        <v>0.54153030000000002</v>
      </c>
      <c r="C553">
        <f>'Data (BMI 25+)'!C552</f>
        <v>0.52363630000000005</v>
      </c>
      <c r="D553">
        <f>'Data (BMI 25+)'!D552</f>
        <v>0.55942429999999999</v>
      </c>
      <c r="G553" s="113" t="s">
        <v>560</v>
      </c>
      <c r="H553" s="117">
        <v>0.52253090000000002</v>
      </c>
      <c r="I553" s="117">
        <v>0.4930196</v>
      </c>
      <c r="J553" s="117">
        <v>0.55204220000000004</v>
      </c>
      <c r="K553" s="114" t="str">
        <f t="shared" si="25"/>
        <v>TRUE</v>
      </c>
      <c r="L553" s="114" t="str">
        <f t="shared" si="26"/>
        <v>TRUE</v>
      </c>
      <c r="M553" s="114" t="str">
        <f t="shared" si="27"/>
        <v>TRUE</v>
      </c>
    </row>
    <row r="554" spans="1:13" x14ac:dyDescent="0.25">
      <c r="A554" t="str">
        <f>"BMI25_" &amp;'Data (BMI 25+)'!A553</f>
        <v>BMI25_Allpersons_period1_HB3_Observed</v>
      </c>
      <c r="B554">
        <f>'Data (BMI 25+)'!B553</f>
        <v>0.52253090000000002</v>
      </c>
      <c r="C554">
        <f>'Data (BMI 25+)'!C553</f>
        <v>0.4930196</v>
      </c>
      <c r="D554">
        <f>'Data (BMI 25+)'!D553</f>
        <v>0.55204220000000004</v>
      </c>
      <c r="G554" s="113" t="s">
        <v>561</v>
      </c>
      <c r="H554" s="117">
        <v>0.54789889999999997</v>
      </c>
      <c r="I554" s="117">
        <v>0.53242420000000001</v>
      </c>
      <c r="J554" s="117">
        <v>0.56337360000000003</v>
      </c>
      <c r="K554" s="114" t="str">
        <f t="shared" si="25"/>
        <v>TRUE</v>
      </c>
      <c r="L554" s="114" t="str">
        <f t="shared" si="26"/>
        <v>TRUE</v>
      </c>
      <c r="M554" s="114" t="str">
        <f t="shared" si="27"/>
        <v>TRUE</v>
      </c>
    </row>
    <row r="555" spans="1:13" x14ac:dyDescent="0.25">
      <c r="A555" t="str">
        <f>"BMI25_" &amp;'Data (BMI 25+)'!A554</f>
        <v>BMI25_Allpersons_period1_HB4_Observed</v>
      </c>
      <c r="B555">
        <f>'Data (BMI 25+)'!B554</f>
        <v>0.54789889999999997</v>
      </c>
      <c r="C555">
        <f>'Data (BMI 25+)'!C554</f>
        <v>0.53242420000000001</v>
      </c>
      <c r="D555">
        <f>'Data (BMI 25+)'!D554</f>
        <v>0.56337360000000003</v>
      </c>
      <c r="G555" s="113" t="s">
        <v>562</v>
      </c>
      <c r="H555" s="117">
        <v>0.59385290000000002</v>
      </c>
      <c r="I555" s="117">
        <v>0.57248189999999999</v>
      </c>
      <c r="J555" s="117">
        <v>0.61522390000000005</v>
      </c>
      <c r="K555" s="114" t="str">
        <f t="shared" si="25"/>
        <v>TRUE</v>
      </c>
      <c r="L555" s="114" t="str">
        <f t="shared" si="26"/>
        <v>TRUE</v>
      </c>
      <c r="M555" s="114" t="str">
        <f t="shared" si="27"/>
        <v>TRUE</v>
      </c>
    </row>
    <row r="556" spans="1:13" x14ac:dyDescent="0.25">
      <c r="A556" t="str">
        <f>"BMI25_" &amp;'Data (BMI 25+)'!A555</f>
        <v>BMI25_Allpersons_period1_HB5_Observed</v>
      </c>
      <c r="B556">
        <f>'Data (BMI 25+)'!B555</f>
        <v>0.59385290000000002</v>
      </c>
      <c r="C556">
        <f>'Data (BMI 25+)'!C555</f>
        <v>0.57248189999999999</v>
      </c>
      <c r="D556">
        <f>'Data (BMI 25+)'!D555</f>
        <v>0.61522390000000005</v>
      </c>
      <c r="G556" s="113" t="s">
        <v>563</v>
      </c>
      <c r="H556" s="117">
        <v>0.50565320000000002</v>
      </c>
      <c r="I556" s="117">
        <v>0.47907430000000001</v>
      </c>
      <c r="J556" s="117">
        <v>0.53223220000000004</v>
      </c>
      <c r="K556" s="114" t="str">
        <f t="shared" si="25"/>
        <v>TRUE</v>
      </c>
      <c r="L556" s="114" t="str">
        <f t="shared" si="26"/>
        <v>TRUE</v>
      </c>
      <c r="M556" s="114" t="str">
        <f t="shared" si="27"/>
        <v>TRUE</v>
      </c>
    </row>
    <row r="557" spans="1:13" x14ac:dyDescent="0.25">
      <c r="A557" t="str">
        <f>"BMI25_" &amp;'Data (BMI 25+)'!A556</f>
        <v>BMI25_Allpersons_period1_HB6_Observed</v>
      </c>
      <c r="B557">
        <f>'Data (BMI 25+)'!B556</f>
        <v>0.50565320000000002</v>
      </c>
      <c r="C557">
        <f>'Data (BMI 25+)'!C556</f>
        <v>0.47907430000000001</v>
      </c>
      <c r="D557">
        <f>'Data (BMI 25+)'!D556</f>
        <v>0.53223220000000004</v>
      </c>
      <c r="G557" s="113" t="s">
        <v>564</v>
      </c>
      <c r="H557" s="117">
        <v>0.55055609999999999</v>
      </c>
      <c r="I557" s="117">
        <v>0.53537869999999999</v>
      </c>
      <c r="J557" s="117">
        <v>0.5657335</v>
      </c>
      <c r="K557" s="114" t="str">
        <f t="shared" si="25"/>
        <v>TRUE</v>
      </c>
      <c r="L557" s="114" t="str">
        <f t="shared" si="26"/>
        <v>TRUE</v>
      </c>
      <c r="M557" s="114" t="str">
        <f t="shared" si="27"/>
        <v>TRUE</v>
      </c>
    </row>
    <row r="558" spans="1:13" x14ac:dyDescent="0.25">
      <c r="A558" t="str">
        <f>"BMI25_" &amp;'Data (BMI 25+)'!A557</f>
        <v>BMI25_Allpersons_period1_HB7_Observed</v>
      </c>
      <c r="B558">
        <f>'Data (BMI 25+)'!B557</f>
        <v>0.55055609999999999</v>
      </c>
      <c r="C558">
        <f>'Data (BMI 25+)'!C557</f>
        <v>0.53537869999999999</v>
      </c>
      <c r="D558">
        <f>'Data (BMI 25+)'!D557</f>
        <v>0.5657335</v>
      </c>
      <c r="G558" s="113" t="s">
        <v>565</v>
      </c>
      <c r="H558" s="117">
        <v>0.58703609999999995</v>
      </c>
      <c r="I558" s="117">
        <v>0.56921160000000004</v>
      </c>
      <c r="J558" s="117">
        <v>0.60486070000000003</v>
      </c>
      <c r="K558" s="114" t="str">
        <f t="shared" si="25"/>
        <v>TRUE</v>
      </c>
      <c r="L558" s="114" t="str">
        <f t="shared" si="26"/>
        <v>TRUE</v>
      </c>
      <c r="M558" s="114" t="str">
        <f t="shared" si="27"/>
        <v>TRUE</v>
      </c>
    </row>
    <row r="559" spans="1:13" x14ac:dyDescent="0.25">
      <c r="A559" t="str">
        <f>"BMI25_" &amp;'Data (BMI 25+)'!A558</f>
        <v>BMI25_Males_period1_HB1_Observed</v>
      </c>
      <c r="B559">
        <f>'Data (BMI 25+)'!B558</f>
        <v>0.58703609999999995</v>
      </c>
      <c r="C559">
        <f>'Data (BMI 25+)'!C558</f>
        <v>0.56921160000000004</v>
      </c>
      <c r="D559">
        <f>'Data (BMI 25+)'!D558</f>
        <v>0.60486070000000003</v>
      </c>
      <c r="G559" s="113" t="s">
        <v>566</v>
      </c>
      <c r="H559" s="117">
        <v>0.59555780000000003</v>
      </c>
      <c r="I559" s="117">
        <v>0.57013150000000001</v>
      </c>
      <c r="J559" s="117">
        <v>0.62098419999999999</v>
      </c>
      <c r="K559" s="114" t="str">
        <f t="shared" si="25"/>
        <v>TRUE</v>
      </c>
      <c r="L559" s="114" t="str">
        <f t="shared" si="26"/>
        <v>TRUE</v>
      </c>
      <c r="M559" s="114" t="str">
        <f t="shared" si="27"/>
        <v>TRUE</v>
      </c>
    </row>
    <row r="560" spans="1:13" x14ac:dyDescent="0.25">
      <c r="A560" t="str">
        <f>"BMI25_" &amp;'Data (BMI 25+)'!A559</f>
        <v>BMI25_Males_period1_HB2_Observed</v>
      </c>
      <c r="B560">
        <f>'Data (BMI 25+)'!B559</f>
        <v>0.59555780000000003</v>
      </c>
      <c r="C560">
        <f>'Data (BMI 25+)'!C559</f>
        <v>0.57013150000000001</v>
      </c>
      <c r="D560">
        <f>'Data (BMI 25+)'!D559</f>
        <v>0.62098419999999999</v>
      </c>
      <c r="G560" s="113" t="s">
        <v>567</v>
      </c>
      <c r="H560" s="117">
        <v>0.57605090000000003</v>
      </c>
      <c r="I560" s="117">
        <v>0.53602530000000004</v>
      </c>
      <c r="J560" s="117">
        <v>0.61607650000000003</v>
      </c>
      <c r="K560" s="114" t="str">
        <f t="shared" si="25"/>
        <v>TRUE</v>
      </c>
      <c r="L560" s="114" t="str">
        <f t="shared" si="26"/>
        <v>TRUE</v>
      </c>
      <c r="M560" s="114" t="str">
        <f t="shared" si="27"/>
        <v>TRUE</v>
      </c>
    </row>
    <row r="561" spans="1:13" x14ac:dyDescent="0.25">
      <c r="A561" t="str">
        <f>"BMI25_" &amp;'Data (BMI 25+)'!A560</f>
        <v>BMI25_Males_period1_HB3_Observed</v>
      </c>
      <c r="B561">
        <f>'Data (BMI 25+)'!B560</f>
        <v>0.57605090000000003</v>
      </c>
      <c r="C561">
        <f>'Data (BMI 25+)'!C560</f>
        <v>0.53602530000000004</v>
      </c>
      <c r="D561">
        <f>'Data (BMI 25+)'!D560</f>
        <v>0.61607650000000003</v>
      </c>
      <c r="G561" s="113" t="s">
        <v>568</v>
      </c>
      <c r="H561" s="117">
        <v>0.58754309999999998</v>
      </c>
      <c r="I561" s="117">
        <v>0.5645618</v>
      </c>
      <c r="J561" s="117">
        <v>0.61052439999999997</v>
      </c>
      <c r="K561" s="114" t="str">
        <f t="shared" si="25"/>
        <v>TRUE</v>
      </c>
      <c r="L561" s="114" t="str">
        <f t="shared" si="26"/>
        <v>TRUE</v>
      </c>
      <c r="M561" s="114" t="str">
        <f t="shared" si="27"/>
        <v>TRUE</v>
      </c>
    </row>
    <row r="562" spans="1:13" x14ac:dyDescent="0.25">
      <c r="A562" t="str">
        <f>"BMI25_" &amp;'Data (BMI 25+)'!A561</f>
        <v>BMI25_Males_period1_HB4_Observed</v>
      </c>
      <c r="B562">
        <f>'Data (BMI 25+)'!B561</f>
        <v>0.58754309999999998</v>
      </c>
      <c r="C562">
        <f>'Data (BMI 25+)'!C561</f>
        <v>0.5645618</v>
      </c>
      <c r="D562">
        <f>'Data (BMI 25+)'!D561</f>
        <v>0.61052439999999997</v>
      </c>
      <c r="G562" s="113" t="s">
        <v>569</v>
      </c>
      <c r="H562" s="117">
        <v>0.64533149999999995</v>
      </c>
      <c r="I562" s="117">
        <v>0.61416970000000004</v>
      </c>
      <c r="J562" s="117">
        <v>0.67649329999999996</v>
      </c>
      <c r="K562" s="114" t="str">
        <f t="shared" si="25"/>
        <v>TRUE</v>
      </c>
      <c r="L562" s="114" t="str">
        <f t="shared" si="26"/>
        <v>TRUE</v>
      </c>
      <c r="M562" s="114" t="str">
        <f t="shared" si="27"/>
        <v>TRUE</v>
      </c>
    </row>
    <row r="563" spans="1:13" x14ac:dyDescent="0.25">
      <c r="A563" t="str">
        <f>"BMI25_" &amp;'Data (BMI 25+)'!A562</f>
        <v>BMI25_Males_period1_HB5_Observed</v>
      </c>
      <c r="B563">
        <f>'Data (BMI 25+)'!B562</f>
        <v>0.64533149999999995</v>
      </c>
      <c r="C563">
        <f>'Data (BMI 25+)'!C562</f>
        <v>0.61416970000000004</v>
      </c>
      <c r="D563">
        <f>'Data (BMI 25+)'!D562</f>
        <v>0.67649329999999996</v>
      </c>
      <c r="G563" s="113" t="s">
        <v>570</v>
      </c>
      <c r="H563" s="117">
        <v>0.54841839999999997</v>
      </c>
      <c r="I563" s="117">
        <v>0.51328269999999998</v>
      </c>
      <c r="J563" s="117">
        <v>0.58355400000000002</v>
      </c>
      <c r="K563" s="114" t="str">
        <f t="shared" si="25"/>
        <v>TRUE</v>
      </c>
      <c r="L563" s="114" t="str">
        <f t="shared" si="26"/>
        <v>TRUE</v>
      </c>
      <c r="M563" s="114" t="str">
        <f t="shared" si="27"/>
        <v>TRUE</v>
      </c>
    </row>
    <row r="564" spans="1:13" x14ac:dyDescent="0.25">
      <c r="A564" t="str">
        <f>"BMI25_" &amp;'Data (BMI 25+)'!A563</f>
        <v>BMI25_Males_period1_HB6_Observed</v>
      </c>
      <c r="B564">
        <f>'Data (BMI 25+)'!B563</f>
        <v>0.54841839999999997</v>
      </c>
      <c r="C564">
        <f>'Data (BMI 25+)'!C563</f>
        <v>0.51328269999999998</v>
      </c>
      <c r="D564">
        <f>'Data (BMI 25+)'!D563</f>
        <v>0.58355400000000002</v>
      </c>
      <c r="G564" s="113" t="s">
        <v>571</v>
      </c>
      <c r="H564" s="117">
        <v>0.6120738</v>
      </c>
      <c r="I564" s="117">
        <v>0.59166059999999998</v>
      </c>
      <c r="J564" s="117">
        <v>0.63248700000000002</v>
      </c>
      <c r="K564" s="114" t="str">
        <f t="shared" si="25"/>
        <v>TRUE</v>
      </c>
      <c r="L564" s="114" t="str">
        <f t="shared" si="26"/>
        <v>TRUE</v>
      </c>
      <c r="M564" s="114" t="str">
        <f t="shared" si="27"/>
        <v>TRUE</v>
      </c>
    </row>
    <row r="565" spans="1:13" x14ac:dyDescent="0.25">
      <c r="A565" t="str">
        <f>"BMI25_" &amp;'Data (BMI 25+)'!A564</f>
        <v>BMI25_Males_period1_HB7_Observed</v>
      </c>
      <c r="B565">
        <f>'Data (BMI 25+)'!B564</f>
        <v>0.6120738</v>
      </c>
      <c r="C565">
        <f>'Data (BMI 25+)'!C564</f>
        <v>0.59166059999999998</v>
      </c>
      <c r="D565">
        <f>'Data (BMI 25+)'!D564</f>
        <v>0.63248700000000002</v>
      </c>
      <c r="G565" s="113" t="s">
        <v>572</v>
      </c>
      <c r="H565" s="117">
        <v>0.4847921</v>
      </c>
      <c r="I565" s="117">
        <v>0.46681859999999997</v>
      </c>
      <c r="J565" s="117">
        <v>0.50276549999999998</v>
      </c>
      <c r="K565" s="114" t="str">
        <f t="shared" si="25"/>
        <v>TRUE</v>
      </c>
      <c r="L565" s="114" t="str">
        <f t="shared" si="26"/>
        <v>TRUE</v>
      </c>
      <c r="M565" s="114" t="str">
        <f t="shared" si="27"/>
        <v>TRUE</v>
      </c>
    </row>
    <row r="566" spans="1:13" x14ac:dyDescent="0.25">
      <c r="A566" t="str">
        <f>"BMI25_" &amp;'Data (BMI 25+)'!A565</f>
        <v>BMI25_Females_period1_HB1_Observed</v>
      </c>
      <c r="B566">
        <f>'Data (BMI 25+)'!B565</f>
        <v>0.4847921</v>
      </c>
      <c r="C566">
        <f>'Data (BMI 25+)'!C565</f>
        <v>0.46681859999999997</v>
      </c>
      <c r="D566">
        <f>'Data (BMI 25+)'!D565</f>
        <v>0.50276549999999998</v>
      </c>
      <c r="G566" s="113" t="s">
        <v>573</v>
      </c>
      <c r="H566" s="117">
        <v>0.4922146</v>
      </c>
      <c r="I566" s="117">
        <v>0.47174120000000003</v>
      </c>
      <c r="J566" s="117">
        <v>0.51268800000000003</v>
      </c>
      <c r="K566" s="114" t="str">
        <f t="shared" si="25"/>
        <v>TRUE</v>
      </c>
      <c r="L566" s="114" t="str">
        <f t="shared" si="26"/>
        <v>TRUE</v>
      </c>
      <c r="M566" s="114" t="str">
        <f t="shared" si="27"/>
        <v>TRUE</v>
      </c>
    </row>
    <row r="567" spans="1:13" x14ac:dyDescent="0.25">
      <c r="A567" t="str">
        <f>"BMI25_" &amp;'Data (BMI 25+)'!A566</f>
        <v>BMI25_Females_period1_HB2_Observed</v>
      </c>
      <c r="B567">
        <f>'Data (BMI 25+)'!B566</f>
        <v>0.4922146</v>
      </c>
      <c r="C567">
        <f>'Data (BMI 25+)'!C566</f>
        <v>0.47174120000000003</v>
      </c>
      <c r="D567">
        <f>'Data (BMI 25+)'!D566</f>
        <v>0.51268800000000003</v>
      </c>
      <c r="G567" s="113" t="s">
        <v>574</v>
      </c>
      <c r="H567" s="117">
        <v>0.46984189999999998</v>
      </c>
      <c r="I567" s="117">
        <v>0.43262309999999998</v>
      </c>
      <c r="J567" s="117">
        <v>0.50706070000000003</v>
      </c>
      <c r="K567" s="114" t="str">
        <f t="shared" si="25"/>
        <v>TRUE</v>
      </c>
      <c r="L567" s="114" t="str">
        <f t="shared" si="26"/>
        <v>TRUE</v>
      </c>
      <c r="M567" s="114" t="str">
        <f t="shared" si="27"/>
        <v>TRUE</v>
      </c>
    </row>
    <row r="568" spans="1:13" x14ac:dyDescent="0.25">
      <c r="A568" t="str">
        <f>"BMI25_" &amp;'Data (BMI 25+)'!A567</f>
        <v>BMI25_Females_period1_HB3_Observed</v>
      </c>
      <c r="B568">
        <f>'Data (BMI 25+)'!B567</f>
        <v>0.46984189999999998</v>
      </c>
      <c r="C568">
        <f>'Data (BMI 25+)'!C567</f>
        <v>0.43262309999999998</v>
      </c>
      <c r="D568">
        <f>'Data (BMI 25+)'!D567</f>
        <v>0.50706070000000003</v>
      </c>
      <c r="G568" s="113" t="s">
        <v>575</v>
      </c>
      <c r="H568" s="117">
        <v>0.51058539999999997</v>
      </c>
      <c r="I568" s="117">
        <v>0.49109160000000002</v>
      </c>
      <c r="J568" s="117">
        <v>0.53007919999999997</v>
      </c>
      <c r="K568" s="114" t="str">
        <f t="shared" si="25"/>
        <v>TRUE</v>
      </c>
      <c r="L568" s="114" t="str">
        <f t="shared" si="26"/>
        <v>TRUE</v>
      </c>
      <c r="M568" s="114" t="str">
        <f t="shared" si="27"/>
        <v>TRUE</v>
      </c>
    </row>
    <row r="569" spans="1:13" x14ac:dyDescent="0.25">
      <c r="A569" t="str">
        <f>"BMI25_" &amp;'Data (BMI 25+)'!A568</f>
        <v>BMI25_Females_period1_HB4_Observed</v>
      </c>
      <c r="B569">
        <f>'Data (BMI 25+)'!B568</f>
        <v>0.51058539999999997</v>
      </c>
      <c r="C569">
        <f>'Data (BMI 25+)'!C568</f>
        <v>0.49109160000000002</v>
      </c>
      <c r="D569">
        <f>'Data (BMI 25+)'!D568</f>
        <v>0.53007919999999997</v>
      </c>
      <c r="G569" s="113" t="s">
        <v>576</v>
      </c>
      <c r="H569" s="117">
        <v>0.54332990000000003</v>
      </c>
      <c r="I569" s="117">
        <v>0.51325259999999995</v>
      </c>
      <c r="J569" s="117">
        <v>0.57340720000000001</v>
      </c>
      <c r="K569" s="114" t="str">
        <f t="shared" si="25"/>
        <v>TRUE</v>
      </c>
      <c r="L569" s="114" t="str">
        <f t="shared" si="26"/>
        <v>TRUE</v>
      </c>
      <c r="M569" s="114" t="str">
        <f t="shared" si="27"/>
        <v>TRUE</v>
      </c>
    </row>
    <row r="570" spans="1:13" x14ac:dyDescent="0.25">
      <c r="A570" t="str">
        <f>"BMI25_" &amp;'Data (BMI 25+)'!A569</f>
        <v>BMI25_Females_period1_HB5_Observed</v>
      </c>
      <c r="B570">
        <f>'Data (BMI 25+)'!B569</f>
        <v>0.54332990000000003</v>
      </c>
      <c r="C570">
        <f>'Data (BMI 25+)'!C569</f>
        <v>0.51325259999999995</v>
      </c>
      <c r="D570">
        <f>'Data (BMI 25+)'!D569</f>
        <v>0.57340720000000001</v>
      </c>
      <c r="G570" s="113" t="s">
        <v>577</v>
      </c>
      <c r="H570" s="117">
        <v>0.4650513</v>
      </c>
      <c r="I570" s="117">
        <v>0.43575130000000001</v>
      </c>
      <c r="J570" s="117">
        <v>0.49435129999999999</v>
      </c>
      <c r="K570" s="114" t="str">
        <f t="shared" si="25"/>
        <v>TRUE</v>
      </c>
      <c r="L570" s="114" t="str">
        <f t="shared" si="26"/>
        <v>TRUE</v>
      </c>
      <c r="M570" s="114" t="str">
        <f t="shared" si="27"/>
        <v>TRUE</v>
      </c>
    </row>
    <row r="571" spans="1:13" x14ac:dyDescent="0.25">
      <c r="A571" t="str">
        <f>"BMI25_" &amp;'Data (BMI 25+)'!A570</f>
        <v>BMI25_Females_period1_HB6_Observed</v>
      </c>
      <c r="B571">
        <f>'Data (BMI 25+)'!B570</f>
        <v>0.4650513</v>
      </c>
      <c r="C571">
        <f>'Data (BMI 25+)'!C570</f>
        <v>0.43575130000000001</v>
      </c>
      <c r="D571">
        <f>'Data (BMI 25+)'!D570</f>
        <v>0.49435129999999999</v>
      </c>
      <c r="G571" s="113" t="s">
        <v>578</v>
      </c>
      <c r="H571" s="117">
        <v>0.49181970000000003</v>
      </c>
      <c r="I571" s="117">
        <v>0.47385050000000001</v>
      </c>
      <c r="J571" s="117">
        <v>0.50978889999999999</v>
      </c>
      <c r="K571" s="114" t="str">
        <f t="shared" si="25"/>
        <v>TRUE</v>
      </c>
      <c r="L571" s="114" t="str">
        <f t="shared" si="26"/>
        <v>TRUE</v>
      </c>
      <c r="M571" s="114" t="str">
        <f t="shared" si="27"/>
        <v>TRUE</v>
      </c>
    </row>
    <row r="572" spans="1:13" x14ac:dyDescent="0.25">
      <c r="A572" t="str">
        <f>"BMI25_" &amp;'Data (BMI 25+)'!A571</f>
        <v>BMI25_Females_period1_HB7_Observed</v>
      </c>
      <c r="B572">
        <f>'Data (BMI 25+)'!B571</f>
        <v>0.49181970000000003</v>
      </c>
      <c r="C572">
        <f>'Data (BMI 25+)'!C571</f>
        <v>0.47385050000000001</v>
      </c>
      <c r="D572">
        <f>'Data (BMI 25+)'!D571</f>
        <v>0.50978889999999999</v>
      </c>
      <c r="G572" s="113" t="s">
        <v>579</v>
      </c>
      <c r="H572" s="117">
        <v>0.54145679999999996</v>
      </c>
      <c r="I572" s="117">
        <v>0.53404269999999998</v>
      </c>
      <c r="J572" s="117">
        <v>0.54887090000000005</v>
      </c>
      <c r="K572" s="114" t="str">
        <f t="shared" si="25"/>
        <v>TRUE</v>
      </c>
      <c r="L572" s="114" t="str">
        <f t="shared" si="26"/>
        <v>TRUE</v>
      </c>
      <c r="M572" s="114" t="str">
        <f t="shared" si="27"/>
        <v>TRUE</v>
      </c>
    </row>
    <row r="573" spans="1:13" x14ac:dyDescent="0.25">
      <c r="A573" t="str">
        <f>"BMI25_" &amp;'Data (BMI 25+)'!A572</f>
        <v>BMI25_Allpersons_period1_Wales_Observed</v>
      </c>
      <c r="B573">
        <f>'Data (BMI 25+)'!B572</f>
        <v>0.54145679999999996</v>
      </c>
      <c r="C573">
        <f>'Data (BMI 25+)'!C572</f>
        <v>0.53404269999999998</v>
      </c>
      <c r="D573">
        <f>'Data (BMI 25+)'!D572</f>
        <v>0.54887090000000005</v>
      </c>
      <c r="G573" s="113" t="s">
        <v>580</v>
      </c>
      <c r="H573" s="117">
        <v>0.59252260000000001</v>
      </c>
      <c r="I573" s="117">
        <v>0.58240329999999996</v>
      </c>
      <c r="J573" s="117">
        <v>0.60264189999999995</v>
      </c>
      <c r="K573" s="114" t="str">
        <f t="shared" si="25"/>
        <v>TRUE</v>
      </c>
      <c r="L573" s="114" t="str">
        <f t="shared" si="26"/>
        <v>TRUE</v>
      </c>
      <c r="M573" s="114" t="str">
        <f t="shared" si="27"/>
        <v>TRUE</v>
      </c>
    </row>
    <row r="574" spans="1:13" x14ac:dyDescent="0.25">
      <c r="A574" t="str">
        <f>"BMI25_" &amp;'Data (BMI 25+)'!A573</f>
        <v>BMI25_Males_period1_Wales_Observed</v>
      </c>
      <c r="B574">
        <f>'Data (BMI 25+)'!B573</f>
        <v>0.59252260000000001</v>
      </c>
      <c r="C574">
        <f>'Data (BMI 25+)'!C573</f>
        <v>0.58240329999999996</v>
      </c>
      <c r="D574">
        <f>'Data (BMI 25+)'!D573</f>
        <v>0.60264189999999995</v>
      </c>
      <c r="G574" s="113" t="s">
        <v>581</v>
      </c>
      <c r="H574" s="117">
        <v>0.49349589999999999</v>
      </c>
      <c r="I574" s="117">
        <v>0.48464800000000002</v>
      </c>
      <c r="J574" s="117">
        <v>0.50234380000000001</v>
      </c>
      <c r="K574" s="114" t="str">
        <f t="shared" si="25"/>
        <v>TRUE</v>
      </c>
      <c r="L574" s="114" t="str">
        <f t="shared" si="26"/>
        <v>TRUE</v>
      </c>
      <c r="M574" s="114" t="str">
        <f t="shared" si="27"/>
        <v>TRUE</v>
      </c>
    </row>
    <row r="575" spans="1:13" x14ac:dyDescent="0.25">
      <c r="A575" t="str">
        <f>"BMI25_" &amp;'Data (BMI 25+)'!A574</f>
        <v>BMI25_Females_period1_Wales_Observed</v>
      </c>
      <c r="B575">
        <f>'Data (BMI 25+)'!B574</f>
        <v>0.49349589999999999</v>
      </c>
      <c r="C575">
        <f>'Data (BMI 25+)'!C574</f>
        <v>0.48464800000000002</v>
      </c>
      <c r="D575">
        <f>'Data (BMI 25+)'!D574</f>
        <v>0.50234380000000001</v>
      </c>
      <c r="G575" s="113" t="s">
        <v>582</v>
      </c>
      <c r="H575" s="117">
        <v>0.53569880000000003</v>
      </c>
      <c r="I575" s="117">
        <v>0.49864960000000003</v>
      </c>
      <c r="J575" s="117">
        <v>0.57274809999999998</v>
      </c>
      <c r="K575" s="114" t="str">
        <f t="shared" si="25"/>
        <v>TRUE</v>
      </c>
      <c r="L575" s="114" t="str">
        <f t="shared" si="26"/>
        <v>TRUE</v>
      </c>
      <c r="M575" s="114" t="str">
        <f t="shared" si="27"/>
        <v>TRUE</v>
      </c>
    </row>
    <row r="576" spans="1:13" x14ac:dyDescent="0.25">
      <c r="A576" t="str">
        <f>"BMI25_" &amp;'Data (BMI 25+)'!A575</f>
        <v>BMI25_Allpersons_period2_LA1_Observed</v>
      </c>
      <c r="B576">
        <f>'Data (BMI 25+)'!B575</f>
        <v>0.53569880000000003</v>
      </c>
      <c r="C576">
        <f>'Data (BMI 25+)'!C575</f>
        <v>0.49864960000000003</v>
      </c>
      <c r="D576">
        <f>'Data (BMI 25+)'!D575</f>
        <v>0.57274809999999998</v>
      </c>
      <c r="G576" s="113" t="s">
        <v>583</v>
      </c>
      <c r="H576" s="117">
        <v>0.50417889999999999</v>
      </c>
      <c r="I576" s="117">
        <v>0.47169709999999998</v>
      </c>
      <c r="J576" s="117">
        <v>0.53666069999999999</v>
      </c>
      <c r="K576" s="114" t="str">
        <f t="shared" si="25"/>
        <v>TRUE</v>
      </c>
      <c r="L576" s="114" t="str">
        <f t="shared" si="26"/>
        <v>TRUE</v>
      </c>
      <c r="M576" s="114" t="str">
        <f t="shared" si="27"/>
        <v>TRUE</v>
      </c>
    </row>
    <row r="577" spans="1:13" x14ac:dyDescent="0.25">
      <c r="A577" t="str">
        <f>"BMI25_" &amp;'Data (BMI 25+)'!A576</f>
        <v>BMI25_Allpersons_period2_LA2_Observed</v>
      </c>
      <c r="B577">
        <f>'Data (BMI 25+)'!B576</f>
        <v>0.50417889999999999</v>
      </c>
      <c r="C577">
        <f>'Data (BMI 25+)'!C576</f>
        <v>0.47169709999999998</v>
      </c>
      <c r="D577">
        <f>'Data (BMI 25+)'!D576</f>
        <v>0.53666069999999999</v>
      </c>
      <c r="G577" s="113" t="s">
        <v>584</v>
      </c>
      <c r="H577" s="117">
        <v>0.51099220000000001</v>
      </c>
      <c r="I577" s="117">
        <v>0.4783192</v>
      </c>
      <c r="J577" s="117">
        <v>0.54366530000000002</v>
      </c>
      <c r="K577" s="114" t="str">
        <f t="shared" si="25"/>
        <v>TRUE</v>
      </c>
      <c r="L577" s="114" t="str">
        <f t="shared" si="26"/>
        <v>TRUE</v>
      </c>
      <c r="M577" s="114" t="str">
        <f t="shared" si="27"/>
        <v>TRUE</v>
      </c>
    </row>
    <row r="578" spans="1:13" x14ac:dyDescent="0.25">
      <c r="A578" t="str">
        <f>"BMI25_" &amp;'Data (BMI 25+)'!A577</f>
        <v>BMI25_Allpersons_period2_LA3_Observed</v>
      </c>
      <c r="B578">
        <f>'Data (BMI 25+)'!B577</f>
        <v>0.51099220000000001</v>
      </c>
      <c r="C578">
        <f>'Data (BMI 25+)'!C577</f>
        <v>0.4783192</v>
      </c>
      <c r="D578">
        <f>'Data (BMI 25+)'!D577</f>
        <v>0.54366530000000002</v>
      </c>
      <c r="G578" s="113" t="s">
        <v>585</v>
      </c>
      <c r="H578" s="117">
        <v>0.50801030000000003</v>
      </c>
      <c r="I578" s="117">
        <v>0.47135470000000002</v>
      </c>
      <c r="J578" s="117">
        <v>0.54466579999999998</v>
      </c>
      <c r="K578" s="114" t="str">
        <f t="shared" si="25"/>
        <v>TRUE</v>
      </c>
      <c r="L578" s="114" t="str">
        <f t="shared" si="26"/>
        <v>TRUE</v>
      </c>
      <c r="M578" s="114" t="str">
        <f t="shared" si="27"/>
        <v>TRUE</v>
      </c>
    </row>
    <row r="579" spans="1:13" x14ac:dyDescent="0.25">
      <c r="A579" t="str">
        <f>"BMI25_" &amp;'Data (BMI 25+)'!A578</f>
        <v>BMI25_Allpersons_period2_LA4_Observed</v>
      </c>
      <c r="B579">
        <f>'Data (BMI 25+)'!B578</f>
        <v>0.50801030000000003</v>
      </c>
      <c r="C579">
        <f>'Data (BMI 25+)'!C578</f>
        <v>0.47135470000000002</v>
      </c>
      <c r="D579">
        <f>'Data (BMI 25+)'!D578</f>
        <v>0.54466579999999998</v>
      </c>
      <c r="G579" s="113" t="s">
        <v>586</v>
      </c>
      <c r="H579" s="117">
        <v>0.54435409999999995</v>
      </c>
      <c r="I579" s="117">
        <v>0.51380789999999998</v>
      </c>
      <c r="J579" s="117">
        <v>0.57490030000000003</v>
      </c>
      <c r="K579" s="114" t="str">
        <f t="shared" si="25"/>
        <v>TRUE</v>
      </c>
      <c r="L579" s="114" t="str">
        <f t="shared" si="26"/>
        <v>TRUE</v>
      </c>
      <c r="M579" s="114" t="str">
        <f t="shared" si="27"/>
        <v>TRUE</v>
      </c>
    </row>
    <row r="580" spans="1:13" x14ac:dyDescent="0.25">
      <c r="A580" t="str">
        <f>"BMI25_" &amp;'Data (BMI 25+)'!A579</f>
        <v>BMI25_Allpersons_period2_LA5_Observed</v>
      </c>
      <c r="B580">
        <f>'Data (BMI 25+)'!B579</f>
        <v>0.54435409999999995</v>
      </c>
      <c r="C580">
        <f>'Data (BMI 25+)'!C579</f>
        <v>0.51380789999999998</v>
      </c>
      <c r="D580">
        <f>'Data (BMI 25+)'!D579</f>
        <v>0.57490030000000003</v>
      </c>
      <c r="G580" s="113" t="s">
        <v>587</v>
      </c>
      <c r="H580" s="117">
        <v>0.53754389999999996</v>
      </c>
      <c r="I580" s="117">
        <v>0.50574269999999999</v>
      </c>
      <c r="J580" s="117">
        <v>0.56934499999999999</v>
      </c>
      <c r="K580" s="114" t="str">
        <f t="shared" ref="K580:K643" si="28">IF(B581=H580,"TRUE","FALSE")</f>
        <v>TRUE</v>
      </c>
      <c r="L580" s="114" t="str">
        <f t="shared" ref="L580:L643" si="29">IF(C581=I580,"TRUE","FALSE")</f>
        <v>TRUE</v>
      </c>
      <c r="M580" s="114" t="str">
        <f t="shared" ref="M580:M643" si="30">IF(D581=J580,"TRUE","FALSE")</f>
        <v>TRUE</v>
      </c>
    </row>
    <row r="581" spans="1:13" x14ac:dyDescent="0.25">
      <c r="A581" t="str">
        <f>"BMI25_" &amp;'Data (BMI 25+)'!A580</f>
        <v>BMI25_Allpersons_period2_LA6_Observed</v>
      </c>
      <c r="B581">
        <f>'Data (BMI 25+)'!B580</f>
        <v>0.53754389999999996</v>
      </c>
      <c r="C581">
        <f>'Data (BMI 25+)'!C580</f>
        <v>0.50574269999999999</v>
      </c>
      <c r="D581">
        <f>'Data (BMI 25+)'!D580</f>
        <v>0.56934499999999999</v>
      </c>
      <c r="G581" s="113" t="s">
        <v>588</v>
      </c>
      <c r="H581" s="117">
        <v>0.54430650000000003</v>
      </c>
      <c r="I581" s="117">
        <v>0.51640540000000001</v>
      </c>
      <c r="J581" s="117">
        <v>0.57220769999999999</v>
      </c>
      <c r="K581" s="114" t="str">
        <f t="shared" si="28"/>
        <v>TRUE</v>
      </c>
      <c r="L581" s="114" t="str">
        <f t="shared" si="29"/>
        <v>TRUE</v>
      </c>
      <c r="M581" s="114" t="str">
        <f t="shared" si="30"/>
        <v>TRUE</v>
      </c>
    </row>
    <row r="582" spans="1:13" x14ac:dyDescent="0.25">
      <c r="A582" t="str">
        <f>"BMI25_" &amp;'Data (BMI 25+)'!A581</f>
        <v>BMI25_Allpersons_period2_LA7_Observed</v>
      </c>
      <c r="B582">
        <f>'Data (BMI 25+)'!B581</f>
        <v>0.54430650000000003</v>
      </c>
      <c r="C582">
        <f>'Data (BMI 25+)'!C581</f>
        <v>0.51640540000000001</v>
      </c>
      <c r="D582">
        <f>'Data (BMI 25+)'!D581</f>
        <v>0.57220769999999999</v>
      </c>
      <c r="G582" s="113" t="s">
        <v>589</v>
      </c>
      <c r="H582" s="117">
        <v>0.53067350000000002</v>
      </c>
      <c r="I582" s="117">
        <v>0.50040130000000005</v>
      </c>
      <c r="J582" s="117">
        <v>0.56094569999999999</v>
      </c>
      <c r="K582" s="114" t="str">
        <f t="shared" si="28"/>
        <v>TRUE</v>
      </c>
      <c r="L582" s="114" t="str">
        <f t="shared" si="29"/>
        <v>TRUE</v>
      </c>
      <c r="M582" s="114" t="str">
        <f t="shared" si="30"/>
        <v>TRUE</v>
      </c>
    </row>
    <row r="583" spans="1:13" x14ac:dyDescent="0.25">
      <c r="A583" t="str">
        <f>"BMI25_" &amp;'Data (BMI 25+)'!A582</f>
        <v>BMI25_Allpersons_period2_LA8_Observed</v>
      </c>
      <c r="B583">
        <f>'Data (BMI 25+)'!B582</f>
        <v>0.53067350000000002</v>
      </c>
      <c r="C583">
        <f>'Data (BMI 25+)'!C582</f>
        <v>0.50040130000000005</v>
      </c>
      <c r="D583">
        <f>'Data (BMI 25+)'!D582</f>
        <v>0.56094569999999999</v>
      </c>
      <c r="G583" s="113" t="s">
        <v>590</v>
      </c>
      <c r="H583" s="117">
        <v>0.5778508</v>
      </c>
      <c r="I583" s="117">
        <v>0.55081979999999997</v>
      </c>
      <c r="J583" s="117">
        <v>0.60488180000000003</v>
      </c>
      <c r="K583" s="114" t="str">
        <f t="shared" si="28"/>
        <v>TRUE</v>
      </c>
      <c r="L583" s="114" t="str">
        <f t="shared" si="29"/>
        <v>TRUE</v>
      </c>
      <c r="M583" s="114" t="str">
        <f t="shared" si="30"/>
        <v>TRUE</v>
      </c>
    </row>
    <row r="584" spans="1:13" x14ac:dyDescent="0.25">
      <c r="A584" t="str">
        <f>"BMI25_" &amp;'Data (BMI 25+)'!A583</f>
        <v>BMI25_Allpersons_period2_LA9_Observed</v>
      </c>
      <c r="B584">
        <f>'Data (BMI 25+)'!B583</f>
        <v>0.5778508</v>
      </c>
      <c r="C584">
        <f>'Data (BMI 25+)'!C583</f>
        <v>0.55081979999999997</v>
      </c>
      <c r="D584">
        <f>'Data (BMI 25+)'!D583</f>
        <v>0.60488180000000003</v>
      </c>
      <c r="G584" s="113" t="s">
        <v>591</v>
      </c>
      <c r="H584" s="117">
        <v>0.56254510000000002</v>
      </c>
      <c r="I584" s="117">
        <v>0.53074829999999995</v>
      </c>
      <c r="J584" s="117">
        <v>0.59434189999999998</v>
      </c>
      <c r="K584" s="114" t="str">
        <f t="shared" si="28"/>
        <v>TRUE</v>
      </c>
      <c r="L584" s="114" t="str">
        <f t="shared" si="29"/>
        <v>TRUE</v>
      </c>
      <c r="M584" s="114" t="str">
        <f t="shared" si="30"/>
        <v>TRUE</v>
      </c>
    </row>
    <row r="585" spans="1:13" x14ac:dyDescent="0.25">
      <c r="A585" t="str">
        <f>"BMI25_" &amp;'Data (BMI 25+)'!A584</f>
        <v>BMI25_Allpersons_period2_LA10_Observed</v>
      </c>
      <c r="B585">
        <f>'Data (BMI 25+)'!B584</f>
        <v>0.56254510000000002</v>
      </c>
      <c r="C585">
        <f>'Data (BMI 25+)'!C584</f>
        <v>0.53074829999999995</v>
      </c>
      <c r="D585">
        <f>'Data (BMI 25+)'!D584</f>
        <v>0.59434189999999998</v>
      </c>
      <c r="G585" s="113" t="s">
        <v>592</v>
      </c>
      <c r="H585" s="117">
        <v>0.53652549999999999</v>
      </c>
      <c r="I585" s="117">
        <v>0.51022639999999997</v>
      </c>
      <c r="J585" s="117">
        <v>0.56282460000000001</v>
      </c>
      <c r="K585" s="114" t="str">
        <f t="shared" si="28"/>
        <v>TRUE</v>
      </c>
      <c r="L585" s="114" t="str">
        <f t="shared" si="29"/>
        <v>TRUE</v>
      </c>
      <c r="M585" s="114" t="str">
        <f t="shared" si="30"/>
        <v>TRUE</v>
      </c>
    </row>
    <row r="586" spans="1:13" x14ac:dyDescent="0.25">
      <c r="A586" t="str">
        <f>"BMI25_" &amp;'Data (BMI 25+)'!A585</f>
        <v>BMI25_Allpersons_period2_LA11_Observed</v>
      </c>
      <c r="B586">
        <f>'Data (BMI 25+)'!B585</f>
        <v>0.53652549999999999</v>
      </c>
      <c r="C586">
        <f>'Data (BMI 25+)'!C585</f>
        <v>0.51022639999999997</v>
      </c>
      <c r="D586">
        <f>'Data (BMI 25+)'!D585</f>
        <v>0.56282460000000001</v>
      </c>
      <c r="G586" s="113" t="s">
        <v>593</v>
      </c>
      <c r="H586" s="117">
        <v>0.59287279999999998</v>
      </c>
      <c r="I586" s="117">
        <v>0.56457930000000001</v>
      </c>
      <c r="J586" s="117">
        <v>0.62116629999999995</v>
      </c>
      <c r="K586" s="114" t="str">
        <f t="shared" si="28"/>
        <v>TRUE</v>
      </c>
      <c r="L586" s="114" t="str">
        <f t="shared" si="29"/>
        <v>TRUE</v>
      </c>
      <c r="M586" s="114" t="str">
        <f t="shared" si="30"/>
        <v>TRUE</v>
      </c>
    </row>
    <row r="587" spans="1:13" x14ac:dyDescent="0.25">
      <c r="A587" t="str">
        <f>"BMI25_" &amp;'Data (BMI 25+)'!A586</f>
        <v>BMI25_Allpersons_period2_LA12_Observed</v>
      </c>
      <c r="B587">
        <f>'Data (BMI 25+)'!B586</f>
        <v>0.59287279999999998</v>
      </c>
      <c r="C587">
        <f>'Data (BMI 25+)'!C586</f>
        <v>0.56457930000000001</v>
      </c>
      <c r="D587">
        <f>'Data (BMI 25+)'!D586</f>
        <v>0.62116629999999995</v>
      </c>
      <c r="G587" s="113" t="s">
        <v>594</v>
      </c>
      <c r="H587" s="117">
        <v>0.58003800000000005</v>
      </c>
      <c r="I587" s="117">
        <v>0.5566354</v>
      </c>
      <c r="J587" s="117">
        <v>0.60344070000000005</v>
      </c>
      <c r="K587" s="114" t="str">
        <f t="shared" si="28"/>
        <v>TRUE</v>
      </c>
      <c r="L587" s="114" t="str">
        <f t="shared" si="29"/>
        <v>TRUE</v>
      </c>
      <c r="M587" s="114" t="str">
        <f t="shared" si="30"/>
        <v>TRUE</v>
      </c>
    </row>
    <row r="588" spans="1:13" x14ac:dyDescent="0.25">
      <c r="A588" t="str">
        <f>"BMI25_" &amp;'Data (BMI 25+)'!A587</f>
        <v>BMI25_Allpersons_period2_LA13_Observed</v>
      </c>
      <c r="B588">
        <f>'Data (BMI 25+)'!B587</f>
        <v>0.58003800000000005</v>
      </c>
      <c r="C588">
        <f>'Data (BMI 25+)'!C587</f>
        <v>0.5566354</v>
      </c>
      <c r="D588">
        <f>'Data (BMI 25+)'!D587</f>
        <v>0.60344070000000005</v>
      </c>
      <c r="G588" s="113" t="s">
        <v>595</v>
      </c>
      <c r="H588" s="117">
        <v>0.53243059999999998</v>
      </c>
      <c r="I588" s="117">
        <v>0.50311760000000005</v>
      </c>
      <c r="J588" s="117">
        <v>0.56174369999999996</v>
      </c>
      <c r="K588" s="114" t="str">
        <f t="shared" si="28"/>
        <v>TRUE</v>
      </c>
      <c r="L588" s="114" t="str">
        <f t="shared" si="29"/>
        <v>TRUE</v>
      </c>
      <c r="M588" s="114" t="str">
        <f t="shared" si="30"/>
        <v>TRUE</v>
      </c>
    </row>
    <row r="589" spans="1:13" x14ac:dyDescent="0.25">
      <c r="A589" t="str">
        <f>"BMI25_" &amp;'Data (BMI 25+)'!A588</f>
        <v>BMI25_Allpersons_period2_LA14_Observed</v>
      </c>
      <c r="B589">
        <f>'Data (BMI 25+)'!B588</f>
        <v>0.53243059999999998</v>
      </c>
      <c r="C589">
        <f>'Data (BMI 25+)'!C588</f>
        <v>0.50311760000000005</v>
      </c>
      <c r="D589">
        <f>'Data (BMI 25+)'!D588</f>
        <v>0.56174369999999996</v>
      </c>
      <c r="G589" s="113" t="s">
        <v>596</v>
      </c>
      <c r="H589" s="117">
        <v>0.50139909999999999</v>
      </c>
      <c r="I589" s="117">
        <v>0.47084409999999999</v>
      </c>
      <c r="J589" s="117">
        <v>0.53195420000000004</v>
      </c>
      <c r="K589" s="114" t="str">
        <f t="shared" si="28"/>
        <v>TRUE</v>
      </c>
      <c r="L589" s="114" t="str">
        <f t="shared" si="29"/>
        <v>TRUE</v>
      </c>
      <c r="M589" s="114" t="str">
        <f t="shared" si="30"/>
        <v>TRUE</v>
      </c>
    </row>
    <row r="590" spans="1:13" x14ac:dyDescent="0.25">
      <c r="A590" t="str">
        <f>"BMI25_" &amp;'Data (BMI 25+)'!A589</f>
        <v>BMI25_Allpersons_period2_LA15_Observed</v>
      </c>
      <c r="B590">
        <f>'Data (BMI 25+)'!B589</f>
        <v>0.50139909999999999</v>
      </c>
      <c r="C590">
        <f>'Data (BMI 25+)'!C589</f>
        <v>0.47084409999999999</v>
      </c>
      <c r="D590">
        <f>'Data (BMI 25+)'!D589</f>
        <v>0.53195420000000004</v>
      </c>
      <c r="G590" s="113" t="s">
        <v>597</v>
      </c>
      <c r="H590" s="117">
        <v>0.60997650000000003</v>
      </c>
      <c r="I590" s="117">
        <v>0.58443849999999997</v>
      </c>
      <c r="J590" s="117">
        <v>0.63551449999999998</v>
      </c>
      <c r="K590" s="114" t="str">
        <f t="shared" si="28"/>
        <v>TRUE</v>
      </c>
      <c r="L590" s="114" t="str">
        <f t="shared" si="29"/>
        <v>TRUE</v>
      </c>
      <c r="M590" s="114" t="str">
        <f t="shared" si="30"/>
        <v>TRUE</v>
      </c>
    </row>
    <row r="591" spans="1:13" x14ac:dyDescent="0.25">
      <c r="A591" t="str">
        <f>"BMI25_" &amp;'Data (BMI 25+)'!A590</f>
        <v>BMI25_Allpersons_period2_LA16_Observed</v>
      </c>
      <c r="B591">
        <f>'Data (BMI 25+)'!B590</f>
        <v>0.60997650000000003</v>
      </c>
      <c r="C591">
        <f>'Data (BMI 25+)'!C590</f>
        <v>0.58443849999999997</v>
      </c>
      <c r="D591">
        <f>'Data (BMI 25+)'!D590</f>
        <v>0.63551449999999998</v>
      </c>
      <c r="G591" s="113" t="s">
        <v>598</v>
      </c>
      <c r="H591" s="117">
        <v>0.58090750000000002</v>
      </c>
      <c r="I591" s="117">
        <v>0.55118199999999995</v>
      </c>
      <c r="J591" s="117">
        <v>0.61063299999999998</v>
      </c>
      <c r="K591" s="114" t="str">
        <f t="shared" si="28"/>
        <v>TRUE</v>
      </c>
      <c r="L591" s="114" t="str">
        <f t="shared" si="29"/>
        <v>TRUE</v>
      </c>
      <c r="M591" s="114" t="str">
        <f t="shared" si="30"/>
        <v>TRUE</v>
      </c>
    </row>
    <row r="592" spans="1:13" x14ac:dyDescent="0.25">
      <c r="A592" t="str">
        <f>"BMI25_" &amp;'Data (BMI 25+)'!A591</f>
        <v>BMI25_Allpersons_period2_LA17_Observed</v>
      </c>
      <c r="B592">
        <f>'Data (BMI 25+)'!B591</f>
        <v>0.58090750000000002</v>
      </c>
      <c r="C592">
        <f>'Data (BMI 25+)'!C591</f>
        <v>0.55118199999999995</v>
      </c>
      <c r="D592">
        <f>'Data (BMI 25+)'!D591</f>
        <v>0.61063299999999998</v>
      </c>
      <c r="G592" s="113" t="s">
        <v>599</v>
      </c>
      <c r="H592" s="117">
        <v>0.60461540000000003</v>
      </c>
      <c r="I592" s="117">
        <v>0.57722059999999997</v>
      </c>
      <c r="J592" s="117">
        <v>0.63201030000000002</v>
      </c>
      <c r="K592" s="114" t="str">
        <f t="shared" si="28"/>
        <v>TRUE</v>
      </c>
      <c r="L592" s="114" t="str">
        <f t="shared" si="29"/>
        <v>TRUE</v>
      </c>
      <c r="M592" s="114" t="str">
        <f t="shared" si="30"/>
        <v>TRUE</v>
      </c>
    </row>
    <row r="593" spans="1:13" x14ac:dyDescent="0.25">
      <c r="A593" t="str">
        <f>"BMI25_" &amp;'Data (BMI 25+)'!A592</f>
        <v>BMI25_Allpersons_period2_LA18_Observed</v>
      </c>
      <c r="B593">
        <f>'Data (BMI 25+)'!B592</f>
        <v>0.60461540000000003</v>
      </c>
      <c r="C593">
        <f>'Data (BMI 25+)'!C592</f>
        <v>0.57722059999999997</v>
      </c>
      <c r="D593">
        <f>'Data (BMI 25+)'!D592</f>
        <v>0.63201030000000002</v>
      </c>
      <c r="G593" s="113" t="s">
        <v>600</v>
      </c>
      <c r="H593" s="117">
        <v>0.59425430000000001</v>
      </c>
      <c r="I593" s="117">
        <v>0.56748860000000001</v>
      </c>
      <c r="J593" s="117">
        <v>0.62101989999999996</v>
      </c>
      <c r="K593" s="114" t="str">
        <f t="shared" si="28"/>
        <v>TRUE</v>
      </c>
      <c r="L593" s="114" t="str">
        <f t="shared" si="29"/>
        <v>TRUE</v>
      </c>
      <c r="M593" s="114" t="str">
        <f t="shared" si="30"/>
        <v>TRUE</v>
      </c>
    </row>
    <row r="594" spans="1:13" x14ac:dyDescent="0.25">
      <c r="A594" t="str">
        <f>"BMI25_" &amp;'Data (BMI 25+)'!A593</f>
        <v>BMI25_Allpersons_period2_LA19_Observed</v>
      </c>
      <c r="B594">
        <f>'Data (BMI 25+)'!B593</f>
        <v>0.59425430000000001</v>
      </c>
      <c r="C594">
        <f>'Data (BMI 25+)'!C593</f>
        <v>0.56748860000000001</v>
      </c>
      <c r="D594">
        <f>'Data (BMI 25+)'!D593</f>
        <v>0.62101989999999996</v>
      </c>
      <c r="G594" s="113" t="s">
        <v>601</v>
      </c>
      <c r="H594" s="117">
        <v>0.59147419999999995</v>
      </c>
      <c r="I594" s="117">
        <v>0.56412419999999996</v>
      </c>
      <c r="J594" s="117">
        <v>0.61882409999999999</v>
      </c>
      <c r="K594" s="114" t="str">
        <f t="shared" si="28"/>
        <v>TRUE</v>
      </c>
      <c r="L594" s="114" t="str">
        <f t="shared" si="29"/>
        <v>TRUE</v>
      </c>
      <c r="M594" s="114" t="str">
        <f t="shared" si="30"/>
        <v>TRUE</v>
      </c>
    </row>
    <row r="595" spans="1:13" x14ac:dyDescent="0.25">
      <c r="A595" t="str">
        <f>"BMI25_" &amp;'Data (BMI 25+)'!A594</f>
        <v>BMI25_Allpersons_period2_LA20_Observed</v>
      </c>
      <c r="B595">
        <f>'Data (BMI 25+)'!B594</f>
        <v>0.59147419999999995</v>
      </c>
      <c r="C595">
        <f>'Data (BMI 25+)'!C594</f>
        <v>0.56412419999999996</v>
      </c>
      <c r="D595">
        <f>'Data (BMI 25+)'!D594</f>
        <v>0.61882409999999999</v>
      </c>
      <c r="G595" s="113" t="s">
        <v>602</v>
      </c>
      <c r="H595" s="117">
        <v>0.50867370000000001</v>
      </c>
      <c r="I595" s="117">
        <v>0.48520279999999999</v>
      </c>
      <c r="J595" s="117">
        <v>0.53214470000000003</v>
      </c>
      <c r="K595" s="114" t="str">
        <f t="shared" si="28"/>
        <v>TRUE</v>
      </c>
      <c r="L595" s="114" t="str">
        <f t="shared" si="29"/>
        <v>TRUE</v>
      </c>
      <c r="M595" s="114" t="str">
        <f t="shared" si="30"/>
        <v>TRUE</v>
      </c>
    </row>
    <row r="596" spans="1:13" x14ac:dyDescent="0.25">
      <c r="A596" t="str">
        <f>"BMI25_" &amp;'Data (BMI 25+)'!A595</f>
        <v>BMI25_Allpersons_period2_LA21_Observed</v>
      </c>
      <c r="B596">
        <f>'Data (BMI 25+)'!B595</f>
        <v>0.50867370000000001</v>
      </c>
      <c r="C596">
        <f>'Data (BMI 25+)'!C595</f>
        <v>0.48520279999999999</v>
      </c>
      <c r="D596">
        <f>'Data (BMI 25+)'!D595</f>
        <v>0.53214470000000003</v>
      </c>
      <c r="G596" s="113" t="s">
        <v>603</v>
      </c>
      <c r="H596" s="117">
        <v>0.55522769999999999</v>
      </c>
      <c r="I596" s="117">
        <v>0.51827710000000005</v>
      </c>
      <c r="J596" s="117">
        <v>0.59217839999999999</v>
      </c>
      <c r="K596" s="114" t="str">
        <f t="shared" si="28"/>
        <v>TRUE</v>
      </c>
      <c r="L596" s="114" t="str">
        <f t="shared" si="29"/>
        <v>TRUE</v>
      </c>
      <c r="M596" s="114" t="str">
        <f t="shared" si="30"/>
        <v>TRUE</v>
      </c>
    </row>
    <row r="597" spans="1:13" x14ac:dyDescent="0.25">
      <c r="A597" t="str">
        <f>"BMI25_" &amp;'Data (BMI 25+)'!A596</f>
        <v>BMI25_Allpersons_period2_LA22_Observed</v>
      </c>
      <c r="B597">
        <f>'Data (BMI 25+)'!B596</f>
        <v>0.55522769999999999</v>
      </c>
      <c r="C597">
        <f>'Data (BMI 25+)'!C596</f>
        <v>0.51827710000000005</v>
      </c>
      <c r="D597">
        <f>'Data (BMI 25+)'!D596</f>
        <v>0.59217839999999999</v>
      </c>
      <c r="G597" s="113" t="s">
        <v>604</v>
      </c>
      <c r="H597" s="117">
        <v>0.62440649999999998</v>
      </c>
      <c r="I597" s="117">
        <v>0.57844320000000005</v>
      </c>
      <c r="J597" s="117">
        <v>0.67036969999999996</v>
      </c>
      <c r="K597" s="114" t="str">
        <f t="shared" si="28"/>
        <v>TRUE</v>
      </c>
      <c r="L597" s="114" t="str">
        <f t="shared" si="29"/>
        <v>TRUE</v>
      </c>
      <c r="M597" s="114" t="str">
        <f t="shared" si="30"/>
        <v>TRUE</v>
      </c>
    </row>
    <row r="598" spans="1:13" x14ac:dyDescent="0.25">
      <c r="A598" t="str">
        <f>"BMI25_" &amp;'Data (BMI 25+)'!A597</f>
        <v>BMI25_Males_period2_LA1_Observed</v>
      </c>
      <c r="B598">
        <f>'Data (BMI 25+)'!B597</f>
        <v>0.62440649999999998</v>
      </c>
      <c r="C598">
        <f>'Data (BMI 25+)'!C597</f>
        <v>0.57844320000000005</v>
      </c>
      <c r="D598">
        <f>'Data (BMI 25+)'!D597</f>
        <v>0.67036969999999996</v>
      </c>
      <c r="G598" s="113" t="s">
        <v>605</v>
      </c>
      <c r="H598" s="117">
        <v>0.57626160000000004</v>
      </c>
      <c r="I598" s="117">
        <v>0.53183720000000001</v>
      </c>
      <c r="J598" s="117">
        <v>0.62068599999999996</v>
      </c>
      <c r="K598" s="114" t="str">
        <f t="shared" si="28"/>
        <v>TRUE</v>
      </c>
      <c r="L598" s="114" t="str">
        <f t="shared" si="29"/>
        <v>TRUE</v>
      </c>
      <c r="M598" s="114" t="str">
        <f t="shared" si="30"/>
        <v>TRUE</v>
      </c>
    </row>
    <row r="599" spans="1:13" x14ac:dyDescent="0.25">
      <c r="A599" t="str">
        <f>"BMI25_" &amp;'Data (BMI 25+)'!A598</f>
        <v>BMI25_Males_period2_LA2_Observed</v>
      </c>
      <c r="B599">
        <f>'Data (BMI 25+)'!B598</f>
        <v>0.57626160000000004</v>
      </c>
      <c r="C599">
        <f>'Data (BMI 25+)'!C598</f>
        <v>0.53183720000000001</v>
      </c>
      <c r="D599">
        <f>'Data (BMI 25+)'!D598</f>
        <v>0.62068599999999996</v>
      </c>
      <c r="G599" s="113" t="s">
        <v>606</v>
      </c>
      <c r="H599" s="117">
        <v>0.57373300000000005</v>
      </c>
      <c r="I599" s="117">
        <v>0.52503900000000003</v>
      </c>
      <c r="J599" s="117">
        <v>0.62242710000000001</v>
      </c>
      <c r="K599" s="114" t="str">
        <f t="shared" si="28"/>
        <v>TRUE</v>
      </c>
      <c r="L599" s="114" t="str">
        <f t="shared" si="29"/>
        <v>TRUE</v>
      </c>
      <c r="M599" s="114" t="str">
        <f t="shared" si="30"/>
        <v>TRUE</v>
      </c>
    </row>
    <row r="600" spans="1:13" x14ac:dyDescent="0.25">
      <c r="A600" t="str">
        <f>"BMI25_" &amp;'Data (BMI 25+)'!A599</f>
        <v>BMI25_Males_period2_LA3_Observed</v>
      </c>
      <c r="B600">
        <f>'Data (BMI 25+)'!B599</f>
        <v>0.57373300000000005</v>
      </c>
      <c r="C600">
        <f>'Data (BMI 25+)'!C599</f>
        <v>0.52503900000000003</v>
      </c>
      <c r="D600">
        <f>'Data (BMI 25+)'!D599</f>
        <v>0.62242710000000001</v>
      </c>
      <c r="G600" s="113" t="s">
        <v>607</v>
      </c>
      <c r="H600" s="117">
        <v>0.56277719999999998</v>
      </c>
      <c r="I600" s="117">
        <v>0.51527330000000005</v>
      </c>
      <c r="J600" s="117">
        <v>0.61028119999999997</v>
      </c>
      <c r="K600" s="114" t="str">
        <f t="shared" si="28"/>
        <v>TRUE</v>
      </c>
      <c r="L600" s="114" t="str">
        <f t="shared" si="29"/>
        <v>TRUE</v>
      </c>
      <c r="M600" s="114" t="str">
        <f t="shared" si="30"/>
        <v>TRUE</v>
      </c>
    </row>
    <row r="601" spans="1:13" x14ac:dyDescent="0.25">
      <c r="A601" t="str">
        <f>"BMI25_" &amp;'Data (BMI 25+)'!A600</f>
        <v>BMI25_Males_period2_LA4_Observed</v>
      </c>
      <c r="B601">
        <f>'Data (BMI 25+)'!B600</f>
        <v>0.56277719999999998</v>
      </c>
      <c r="C601">
        <f>'Data (BMI 25+)'!C600</f>
        <v>0.51527330000000005</v>
      </c>
      <c r="D601">
        <f>'Data (BMI 25+)'!D600</f>
        <v>0.61028119999999997</v>
      </c>
      <c r="G601" s="113" t="s">
        <v>608</v>
      </c>
      <c r="H601" s="117">
        <v>0.5913832</v>
      </c>
      <c r="I601" s="117">
        <v>0.55367239999999995</v>
      </c>
      <c r="J601" s="117">
        <v>0.62909400000000004</v>
      </c>
      <c r="K601" s="114" t="str">
        <f t="shared" si="28"/>
        <v>TRUE</v>
      </c>
      <c r="L601" s="114" t="str">
        <f t="shared" si="29"/>
        <v>TRUE</v>
      </c>
      <c r="M601" s="114" t="str">
        <f t="shared" si="30"/>
        <v>TRUE</v>
      </c>
    </row>
    <row r="602" spans="1:13" x14ac:dyDescent="0.25">
      <c r="A602" t="str">
        <f>"BMI25_" &amp;'Data (BMI 25+)'!A601</f>
        <v>BMI25_Males_period2_LA5_Observed</v>
      </c>
      <c r="B602">
        <f>'Data (BMI 25+)'!B601</f>
        <v>0.5913832</v>
      </c>
      <c r="C602">
        <f>'Data (BMI 25+)'!C601</f>
        <v>0.55367239999999995</v>
      </c>
      <c r="D602">
        <f>'Data (BMI 25+)'!D601</f>
        <v>0.62909400000000004</v>
      </c>
      <c r="G602" s="113" t="s">
        <v>609</v>
      </c>
      <c r="H602" s="117">
        <v>0.57933120000000005</v>
      </c>
      <c r="I602" s="117">
        <v>0.53173749999999997</v>
      </c>
      <c r="J602" s="117">
        <v>0.62692499999999995</v>
      </c>
      <c r="K602" s="114" t="str">
        <f t="shared" si="28"/>
        <v>TRUE</v>
      </c>
      <c r="L602" s="114" t="str">
        <f t="shared" si="29"/>
        <v>TRUE</v>
      </c>
      <c r="M602" s="114" t="str">
        <f t="shared" si="30"/>
        <v>TRUE</v>
      </c>
    </row>
    <row r="603" spans="1:13" x14ac:dyDescent="0.25">
      <c r="A603" t="str">
        <f>"BMI25_" &amp;'Data (BMI 25+)'!A602</f>
        <v>BMI25_Males_period2_LA6_Observed</v>
      </c>
      <c r="B603">
        <f>'Data (BMI 25+)'!B602</f>
        <v>0.57933120000000005</v>
      </c>
      <c r="C603">
        <f>'Data (BMI 25+)'!C602</f>
        <v>0.53173749999999997</v>
      </c>
      <c r="D603">
        <f>'Data (BMI 25+)'!D602</f>
        <v>0.62692499999999995</v>
      </c>
      <c r="G603" s="113" t="s">
        <v>610</v>
      </c>
      <c r="H603" s="117">
        <v>0.585314</v>
      </c>
      <c r="I603" s="117">
        <v>0.54984379999999999</v>
      </c>
      <c r="J603" s="117">
        <v>0.62078420000000001</v>
      </c>
      <c r="K603" s="114" t="str">
        <f t="shared" si="28"/>
        <v>TRUE</v>
      </c>
      <c r="L603" s="114" t="str">
        <f t="shared" si="29"/>
        <v>TRUE</v>
      </c>
      <c r="M603" s="114" t="str">
        <f t="shared" si="30"/>
        <v>TRUE</v>
      </c>
    </row>
    <row r="604" spans="1:13" x14ac:dyDescent="0.25">
      <c r="A604" t="str">
        <f>"BMI25_" &amp;'Data (BMI 25+)'!A603</f>
        <v>BMI25_Males_period2_LA7_Observed</v>
      </c>
      <c r="B604">
        <f>'Data (BMI 25+)'!B603</f>
        <v>0.585314</v>
      </c>
      <c r="C604">
        <f>'Data (BMI 25+)'!C603</f>
        <v>0.54984379999999999</v>
      </c>
      <c r="D604">
        <f>'Data (BMI 25+)'!D603</f>
        <v>0.62078420000000001</v>
      </c>
      <c r="G604" s="113" t="s">
        <v>611</v>
      </c>
      <c r="H604" s="117">
        <v>0.60233239999999999</v>
      </c>
      <c r="I604" s="117">
        <v>0.55806679999999997</v>
      </c>
      <c r="J604" s="117">
        <v>0.64659809999999995</v>
      </c>
      <c r="K604" s="114" t="str">
        <f t="shared" si="28"/>
        <v>TRUE</v>
      </c>
      <c r="L604" s="114" t="str">
        <f t="shared" si="29"/>
        <v>TRUE</v>
      </c>
      <c r="M604" s="114" t="str">
        <f t="shared" si="30"/>
        <v>TRUE</v>
      </c>
    </row>
    <row r="605" spans="1:13" x14ac:dyDescent="0.25">
      <c r="A605" t="str">
        <f>"BMI25_" &amp;'Data (BMI 25+)'!A604</f>
        <v>BMI25_Males_period2_LA8_Observed</v>
      </c>
      <c r="B605">
        <f>'Data (BMI 25+)'!B604</f>
        <v>0.60233239999999999</v>
      </c>
      <c r="C605">
        <f>'Data (BMI 25+)'!C604</f>
        <v>0.55806679999999997</v>
      </c>
      <c r="D605">
        <f>'Data (BMI 25+)'!D604</f>
        <v>0.64659809999999995</v>
      </c>
      <c r="G605" s="113" t="s">
        <v>612</v>
      </c>
      <c r="H605" s="117">
        <v>0.65431090000000003</v>
      </c>
      <c r="I605" s="117">
        <v>0.60688739999999997</v>
      </c>
      <c r="J605" s="117">
        <v>0.70173450000000004</v>
      </c>
      <c r="K605" s="114" t="str">
        <f t="shared" si="28"/>
        <v>TRUE</v>
      </c>
      <c r="L605" s="114" t="str">
        <f t="shared" si="29"/>
        <v>TRUE</v>
      </c>
      <c r="M605" s="114" t="str">
        <f t="shared" si="30"/>
        <v>TRUE</v>
      </c>
    </row>
    <row r="606" spans="1:13" x14ac:dyDescent="0.25">
      <c r="A606" t="str">
        <f>"BMI25_" &amp;'Data (BMI 25+)'!A605</f>
        <v>BMI25_Males_period2_LA9_Observed</v>
      </c>
      <c r="B606">
        <f>'Data (BMI 25+)'!B605</f>
        <v>0.65431090000000003</v>
      </c>
      <c r="C606">
        <f>'Data (BMI 25+)'!C605</f>
        <v>0.60688739999999997</v>
      </c>
      <c r="D606">
        <f>'Data (BMI 25+)'!D605</f>
        <v>0.70173450000000004</v>
      </c>
      <c r="G606" s="113" t="s">
        <v>613</v>
      </c>
      <c r="H606" s="117">
        <v>0.61842699999999995</v>
      </c>
      <c r="I606" s="117">
        <v>0.57785719999999996</v>
      </c>
      <c r="J606" s="117">
        <v>0.65899680000000005</v>
      </c>
      <c r="K606" s="114" t="str">
        <f t="shared" si="28"/>
        <v>TRUE</v>
      </c>
      <c r="L606" s="114" t="str">
        <f t="shared" si="29"/>
        <v>TRUE</v>
      </c>
      <c r="M606" s="114" t="str">
        <f t="shared" si="30"/>
        <v>TRUE</v>
      </c>
    </row>
    <row r="607" spans="1:13" x14ac:dyDescent="0.25">
      <c r="A607" t="str">
        <f>"BMI25_" &amp;'Data (BMI 25+)'!A606</f>
        <v>BMI25_Males_period2_LA10_Observed</v>
      </c>
      <c r="B607">
        <f>'Data (BMI 25+)'!B606</f>
        <v>0.61842699999999995</v>
      </c>
      <c r="C607">
        <f>'Data (BMI 25+)'!C606</f>
        <v>0.57785719999999996</v>
      </c>
      <c r="D607">
        <f>'Data (BMI 25+)'!D606</f>
        <v>0.65899680000000005</v>
      </c>
      <c r="G607" s="113" t="s">
        <v>614</v>
      </c>
      <c r="H607" s="117">
        <v>0.57284800000000002</v>
      </c>
      <c r="I607" s="117">
        <v>0.53417740000000002</v>
      </c>
      <c r="J607" s="117">
        <v>0.61151869999999997</v>
      </c>
      <c r="K607" s="114" t="str">
        <f t="shared" si="28"/>
        <v>TRUE</v>
      </c>
      <c r="L607" s="114" t="str">
        <f t="shared" si="29"/>
        <v>TRUE</v>
      </c>
      <c r="M607" s="114" t="str">
        <f t="shared" si="30"/>
        <v>TRUE</v>
      </c>
    </row>
    <row r="608" spans="1:13" x14ac:dyDescent="0.25">
      <c r="A608" t="str">
        <f>"BMI25_" &amp;'Data (BMI 25+)'!A607</f>
        <v>BMI25_Males_period2_LA11_Observed</v>
      </c>
      <c r="B608">
        <f>'Data (BMI 25+)'!B607</f>
        <v>0.57284800000000002</v>
      </c>
      <c r="C608">
        <f>'Data (BMI 25+)'!C607</f>
        <v>0.53417740000000002</v>
      </c>
      <c r="D608">
        <f>'Data (BMI 25+)'!D607</f>
        <v>0.61151869999999997</v>
      </c>
      <c r="G608" s="113" t="s">
        <v>615</v>
      </c>
      <c r="H608" s="117">
        <v>0.61678180000000005</v>
      </c>
      <c r="I608" s="117">
        <v>0.58477129999999999</v>
      </c>
      <c r="J608" s="117">
        <v>0.64879240000000005</v>
      </c>
      <c r="K608" s="114" t="str">
        <f t="shared" si="28"/>
        <v>TRUE</v>
      </c>
      <c r="L608" s="114" t="str">
        <f t="shared" si="29"/>
        <v>TRUE</v>
      </c>
      <c r="M608" s="114" t="str">
        <f t="shared" si="30"/>
        <v>TRUE</v>
      </c>
    </row>
    <row r="609" spans="1:13" x14ac:dyDescent="0.25">
      <c r="A609" t="str">
        <f>"BMI25_" &amp;'Data (BMI 25+)'!A608</f>
        <v>BMI25_Males_period2_LA12_Observed</v>
      </c>
      <c r="B609">
        <f>'Data (BMI 25+)'!B608</f>
        <v>0.61678180000000005</v>
      </c>
      <c r="C609">
        <f>'Data (BMI 25+)'!C608</f>
        <v>0.58477129999999999</v>
      </c>
      <c r="D609">
        <f>'Data (BMI 25+)'!D608</f>
        <v>0.64879240000000005</v>
      </c>
      <c r="G609" s="113" t="s">
        <v>616</v>
      </c>
      <c r="H609" s="117">
        <v>0.62742229999999999</v>
      </c>
      <c r="I609" s="117">
        <v>0.59676890000000005</v>
      </c>
      <c r="J609" s="117">
        <v>0.65807570000000004</v>
      </c>
      <c r="K609" s="114" t="str">
        <f t="shared" si="28"/>
        <v>TRUE</v>
      </c>
      <c r="L609" s="114" t="str">
        <f t="shared" si="29"/>
        <v>TRUE</v>
      </c>
      <c r="M609" s="114" t="str">
        <f t="shared" si="30"/>
        <v>TRUE</v>
      </c>
    </row>
    <row r="610" spans="1:13" x14ac:dyDescent="0.25">
      <c r="A610" t="str">
        <f>"BMI25_" &amp;'Data (BMI 25+)'!A609</f>
        <v>BMI25_Males_period2_LA13_Observed</v>
      </c>
      <c r="B610">
        <f>'Data (BMI 25+)'!B609</f>
        <v>0.62742229999999999</v>
      </c>
      <c r="C610">
        <f>'Data (BMI 25+)'!C609</f>
        <v>0.59676890000000005</v>
      </c>
      <c r="D610">
        <f>'Data (BMI 25+)'!D609</f>
        <v>0.65807570000000004</v>
      </c>
      <c r="G610" s="113" t="s">
        <v>617</v>
      </c>
      <c r="H610" s="117">
        <v>0.57677959999999995</v>
      </c>
      <c r="I610" s="117">
        <v>0.53885300000000003</v>
      </c>
      <c r="J610" s="117">
        <v>0.61470610000000003</v>
      </c>
      <c r="K610" s="114" t="str">
        <f t="shared" si="28"/>
        <v>TRUE</v>
      </c>
      <c r="L610" s="114" t="str">
        <f t="shared" si="29"/>
        <v>TRUE</v>
      </c>
      <c r="M610" s="114" t="str">
        <f t="shared" si="30"/>
        <v>TRUE</v>
      </c>
    </row>
    <row r="611" spans="1:13" x14ac:dyDescent="0.25">
      <c r="A611" t="str">
        <f>"BMI25_" &amp;'Data (BMI 25+)'!A610</f>
        <v>BMI25_Males_period2_LA14_Observed</v>
      </c>
      <c r="B611">
        <f>'Data (BMI 25+)'!B610</f>
        <v>0.57677959999999995</v>
      </c>
      <c r="C611">
        <f>'Data (BMI 25+)'!C610</f>
        <v>0.53885300000000003</v>
      </c>
      <c r="D611">
        <f>'Data (BMI 25+)'!D610</f>
        <v>0.61470610000000003</v>
      </c>
      <c r="G611" s="113" t="s">
        <v>618</v>
      </c>
      <c r="H611" s="117">
        <v>0.54654009999999997</v>
      </c>
      <c r="I611" s="117">
        <v>0.50701180000000001</v>
      </c>
      <c r="J611" s="117">
        <v>0.58606849999999999</v>
      </c>
      <c r="K611" s="114" t="str">
        <f t="shared" si="28"/>
        <v>TRUE</v>
      </c>
      <c r="L611" s="114" t="str">
        <f t="shared" si="29"/>
        <v>TRUE</v>
      </c>
      <c r="M611" s="114" t="str">
        <f t="shared" si="30"/>
        <v>TRUE</v>
      </c>
    </row>
    <row r="612" spans="1:13" x14ac:dyDescent="0.25">
      <c r="A612" t="str">
        <f>"BMI25_" &amp;'Data (BMI 25+)'!A611</f>
        <v>BMI25_Males_period2_LA15_Observed</v>
      </c>
      <c r="B612">
        <f>'Data (BMI 25+)'!B611</f>
        <v>0.54654009999999997</v>
      </c>
      <c r="C612">
        <f>'Data (BMI 25+)'!C611</f>
        <v>0.50701180000000001</v>
      </c>
      <c r="D612">
        <f>'Data (BMI 25+)'!D611</f>
        <v>0.58606849999999999</v>
      </c>
      <c r="G612" s="113" t="s">
        <v>619</v>
      </c>
      <c r="H612" s="117">
        <v>0.65670709999999999</v>
      </c>
      <c r="I612" s="117">
        <v>0.61944960000000004</v>
      </c>
      <c r="J612" s="117">
        <v>0.69396460000000004</v>
      </c>
      <c r="K612" s="114" t="str">
        <f t="shared" si="28"/>
        <v>TRUE</v>
      </c>
      <c r="L612" s="114" t="str">
        <f t="shared" si="29"/>
        <v>TRUE</v>
      </c>
      <c r="M612" s="114" t="str">
        <f t="shared" si="30"/>
        <v>TRUE</v>
      </c>
    </row>
    <row r="613" spans="1:13" x14ac:dyDescent="0.25">
      <c r="A613" t="str">
        <f>"BMI25_" &amp;'Data (BMI 25+)'!A612</f>
        <v>BMI25_Males_period2_LA16_Observed</v>
      </c>
      <c r="B613">
        <f>'Data (BMI 25+)'!B612</f>
        <v>0.65670709999999999</v>
      </c>
      <c r="C613">
        <f>'Data (BMI 25+)'!C612</f>
        <v>0.61944960000000004</v>
      </c>
      <c r="D613">
        <f>'Data (BMI 25+)'!D612</f>
        <v>0.69396460000000004</v>
      </c>
      <c r="G613" s="113" t="s">
        <v>620</v>
      </c>
      <c r="H613" s="117">
        <v>0.63544940000000005</v>
      </c>
      <c r="I613" s="117">
        <v>0.59502259999999996</v>
      </c>
      <c r="J613" s="117">
        <v>0.67587609999999998</v>
      </c>
      <c r="K613" s="114" t="str">
        <f t="shared" si="28"/>
        <v>TRUE</v>
      </c>
      <c r="L613" s="114" t="str">
        <f t="shared" si="29"/>
        <v>TRUE</v>
      </c>
      <c r="M613" s="114" t="str">
        <f t="shared" si="30"/>
        <v>TRUE</v>
      </c>
    </row>
    <row r="614" spans="1:13" x14ac:dyDescent="0.25">
      <c r="A614" t="str">
        <f>"BMI25_" &amp;'Data (BMI 25+)'!A613</f>
        <v>BMI25_Males_period2_LA17_Observed</v>
      </c>
      <c r="B614">
        <f>'Data (BMI 25+)'!B613</f>
        <v>0.63544940000000005</v>
      </c>
      <c r="C614">
        <f>'Data (BMI 25+)'!C613</f>
        <v>0.59502259999999996</v>
      </c>
      <c r="D614">
        <f>'Data (BMI 25+)'!D613</f>
        <v>0.67587609999999998</v>
      </c>
      <c r="G614" s="113" t="s">
        <v>621</v>
      </c>
      <c r="H614" s="117">
        <v>0.65913560000000004</v>
      </c>
      <c r="I614" s="117">
        <v>0.62468400000000002</v>
      </c>
      <c r="J614" s="117">
        <v>0.69358719999999996</v>
      </c>
      <c r="K614" s="114" t="str">
        <f t="shared" si="28"/>
        <v>TRUE</v>
      </c>
      <c r="L614" s="114" t="str">
        <f t="shared" si="29"/>
        <v>TRUE</v>
      </c>
      <c r="M614" s="114" t="str">
        <f t="shared" si="30"/>
        <v>TRUE</v>
      </c>
    </row>
    <row r="615" spans="1:13" x14ac:dyDescent="0.25">
      <c r="A615" t="str">
        <f>"BMI25_" &amp;'Data (BMI 25+)'!A614</f>
        <v>BMI25_Males_period2_LA18_Observed</v>
      </c>
      <c r="B615">
        <f>'Data (BMI 25+)'!B614</f>
        <v>0.65913560000000004</v>
      </c>
      <c r="C615">
        <f>'Data (BMI 25+)'!C614</f>
        <v>0.62468400000000002</v>
      </c>
      <c r="D615">
        <f>'Data (BMI 25+)'!D614</f>
        <v>0.69358719999999996</v>
      </c>
      <c r="G615" s="113" t="s">
        <v>622</v>
      </c>
      <c r="H615" s="117">
        <v>0.64968199999999998</v>
      </c>
      <c r="I615" s="117">
        <v>0.60967879999999997</v>
      </c>
      <c r="J615" s="117">
        <v>0.68968510000000005</v>
      </c>
      <c r="K615" s="114" t="str">
        <f t="shared" si="28"/>
        <v>TRUE</v>
      </c>
      <c r="L615" s="114" t="str">
        <f t="shared" si="29"/>
        <v>TRUE</v>
      </c>
      <c r="M615" s="114" t="str">
        <f t="shared" si="30"/>
        <v>TRUE</v>
      </c>
    </row>
    <row r="616" spans="1:13" x14ac:dyDescent="0.25">
      <c r="A616" t="str">
        <f>"BMI25_" &amp;'Data (BMI 25+)'!A615</f>
        <v>BMI25_Males_period2_LA19_Observed</v>
      </c>
      <c r="B616">
        <f>'Data (BMI 25+)'!B615</f>
        <v>0.64968199999999998</v>
      </c>
      <c r="C616">
        <f>'Data (BMI 25+)'!C615</f>
        <v>0.60967879999999997</v>
      </c>
      <c r="D616">
        <f>'Data (BMI 25+)'!D615</f>
        <v>0.68968510000000005</v>
      </c>
      <c r="G616" s="113" t="s">
        <v>623</v>
      </c>
      <c r="H616" s="117">
        <v>0.62321490000000002</v>
      </c>
      <c r="I616" s="117">
        <v>0.58086340000000003</v>
      </c>
      <c r="J616" s="117">
        <v>0.6655664</v>
      </c>
      <c r="K616" s="114" t="str">
        <f t="shared" si="28"/>
        <v>TRUE</v>
      </c>
      <c r="L616" s="114" t="str">
        <f t="shared" si="29"/>
        <v>TRUE</v>
      </c>
      <c r="M616" s="114" t="str">
        <f t="shared" si="30"/>
        <v>TRUE</v>
      </c>
    </row>
    <row r="617" spans="1:13" x14ac:dyDescent="0.25">
      <c r="A617" t="str">
        <f>"BMI25_" &amp;'Data (BMI 25+)'!A616</f>
        <v>BMI25_Males_period2_LA20_Observed</v>
      </c>
      <c r="B617">
        <f>'Data (BMI 25+)'!B616</f>
        <v>0.62321490000000002</v>
      </c>
      <c r="C617">
        <f>'Data (BMI 25+)'!C616</f>
        <v>0.58086340000000003</v>
      </c>
      <c r="D617">
        <f>'Data (BMI 25+)'!D616</f>
        <v>0.6655664</v>
      </c>
      <c r="G617" s="113" t="s">
        <v>624</v>
      </c>
      <c r="H617" s="117">
        <v>0.57024050000000004</v>
      </c>
      <c r="I617" s="117">
        <v>0.53658470000000003</v>
      </c>
      <c r="J617" s="117">
        <v>0.60389630000000005</v>
      </c>
      <c r="K617" s="114" t="str">
        <f t="shared" si="28"/>
        <v>TRUE</v>
      </c>
      <c r="L617" s="114" t="str">
        <f t="shared" si="29"/>
        <v>TRUE</v>
      </c>
      <c r="M617" s="114" t="str">
        <f t="shared" si="30"/>
        <v>TRUE</v>
      </c>
    </row>
    <row r="618" spans="1:13" x14ac:dyDescent="0.25">
      <c r="A618" t="str">
        <f>"BMI25_" &amp;'Data (BMI 25+)'!A617</f>
        <v>BMI25_Males_period2_LA21_Observed</v>
      </c>
      <c r="B618">
        <f>'Data (BMI 25+)'!B617</f>
        <v>0.57024050000000004</v>
      </c>
      <c r="C618">
        <f>'Data (BMI 25+)'!C617</f>
        <v>0.53658470000000003</v>
      </c>
      <c r="D618">
        <f>'Data (BMI 25+)'!D617</f>
        <v>0.60389630000000005</v>
      </c>
      <c r="G618" s="113" t="s">
        <v>625</v>
      </c>
      <c r="H618" s="117">
        <v>0.60062099999999996</v>
      </c>
      <c r="I618" s="117">
        <v>0.55156090000000002</v>
      </c>
      <c r="J618" s="117">
        <v>0.64968099999999995</v>
      </c>
      <c r="K618" s="114" t="str">
        <f t="shared" si="28"/>
        <v>TRUE</v>
      </c>
      <c r="L618" s="114" t="str">
        <f t="shared" si="29"/>
        <v>TRUE</v>
      </c>
      <c r="M618" s="114" t="str">
        <f t="shared" si="30"/>
        <v>TRUE</v>
      </c>
    </row>
    <row r="619" spans="1:13" x14ac:dyDescent="0.25">
      <c r="A619" t="str">
        <f>"BMI25_" &amp;'Data (BMI 25+)'!A618</f>
        <v>BMI25_Males_period2_LA22_Observed</v>
      </c>
      <c r="B619">
        <f>'Data (BMI 25+)'!B618</f>
        <v>0.60062099999999996</v>
      </c>
      <c r="C619">
        <f>'Data (BMI 25+)'!C618</f>
        <v>0.55156090000000002</v>
      </c>
      <c r="D619">
        <f>'Data (BMI 25+)'!D618</f>
        <v>0.64968099999999995</v>
      </c>
      <c r="G619" s="113" t="s">
        <v>626</v>
      </c>
      <c r="H619" s="117">
        <v>0.46010800000000002</v>
      </c>
      <c r="I619" s="117">
        <v>0.4177961</v>
      </c>
      <c r="J619" s="117">
        <v>0.50241979999999997</v>
      </c>
      <c r="K619" s="114" t="str">
        <f t="shared" si="28"/>
        <v>TRUE</v>
      </c>
      <c r="L619" s="114" t="str">
        <f t="shared" si="29"/>
        <v>TRUE</v>
      </c>
      <c r="M619" s="114" t="str">
        <f t="shared" si="30"/>
        <v>TRUE</v>
      </c>
    </row>
    <row r="620" spans="1:13" x14ac:dyDescent="0.25">
      <c r="A620" t="str">
        <f>"BMI25_" &amp;'Data (BMI 25+)'!A619</f>
        <v>BMI25_Females_period2_LA1_Observed</v>
      </c>
      <c r="B620">
        <f>'Data (BMI 25+)'!B619</f>
        <v>0.46010800000000002</v>
      </c>
      <c r="C620">
        <f>'Data (BMI 25+)'!C619</f>
        <v>0.4177961</v>
      </c>
      <c r="D620">
        <f>'Data (BMI 25+)'!D619</f>
        <v>0.50241979999999997</v>
      </c>
      <c r="G620" s="113" t="s">
        <v>627</v>
      </c>
      <c r="H620" s="117">
        <v>0.4356331</v>
      </c>
      <c r="I620" s="117">
        <v>0.38960460000000002</v>
      </c>
      <c r="J620" s="117">
        <v>0.48166160000000002</v>
      </c>
      <c r="K620" s="114" t="str">
        <f t="shared" si="28"/>
        <v>TRUE</v>
      </c>
      <c r="L620" s="114" t="str">
        <f t="shared" si="29"/>
        <v>TRUE</v>
      </c>
      <c r="M620" s="114" t="str">
        <f t="shared" si="30"/>
        <v>TRUE</v>
      </c>
    </row>
    <row r="621" spans="1:13" x14ac:dyDescent="0.25">
      <c r="A621" t="str">
        <f>"BMI25_" &amp;'Data (BMI 25+)'!A620</f>
        <v>BMI25_Females_period2_LA2_Observed</v>
      </c>
      <c r="B621">
        <f>'Data (BMI 25+)'!B620</f>
        <v>0.4356331</v>
      </c>
      <c r="C621">
        <f>'Data (BMI 25+)'!C620</f>
        <v>0.38960460000000002</v>
      </c>
      <c r="D621">
        <f>'Data (BMI 25+)'!D620</f>
        <v>0.48166160000000002</v>
      </c>
      <c r="G621" s="113" t="s">
        <v>628</v>
      </c>
      <c r="H621" s="117">
        <v>0.45435300000000001</v>
      </c>
      <c r="I621" s="117">
        <v>0.4124796</v>
      </c>
      <c r="J621" s="117">
        <v>0.49622640000000001</v>
      </c>
      <c r="K621" s="114" t="str">
        <f t="shared" si="28"/>
        <v>TRUE</v>
      </c>
      <c r="L621" s="114" t="str">
        <f t="shared" si="29"/>
        <v>TRUE</v>
      </c>
      <c r="M621" s="114" t="str">
        <f t="shared" si="30"/>
        <v>TRUE</v>
      </c>
    </row>
    <row r="622" spans="1:13" x14ac:dyDescent="0.25">
      <c r="A622" t="str">
        <f>"BMI25_" &amp;'Data (BMI 25+)'!A621</f>
        <v>BMI25_Females_period2_LA3_Observed</v>
      </c>
      <c r="B622">
        <f>'Data (BMI 25+)'!B621</f>
        <v>0.45435300000000001</v>
      </c>
      <c r="C622">
        <f>'Data (BMI 25+)'!C621</f>
        <v>0.4124796</v>
      </c>
      <c r="D622">
        <f>'Data (BMI 25+)'!D621</f>
        <v>0.49622640000000001</v>
      </c>
      <c r="G622" s="113" t="s">
        <v>629</v>
      </c>
      <c r="H622" s="117">
        <v>0.45710079999999997</v>
      </c>
      <c r="I622" s="117">
        <v>0.41792679999999999</v>
      </c>
      <c r="J622" s="117">
        <v>0.49627480000000002</v>
      </c>
      <c r="K622" s="114" t="str">
        <f t="shared" si="28"/>
        <v>TRUE</v>
      </c>
      <c r="L622" s="114" t="str">
        <f t="shared" si="29"/>
        <v>TRUE</v>
      </c>
      <c r="M622" s="114" t="str">
        <f t="shared" si="30"/>
        <v>TRUE</v>
      </c>
    </row>
    <row r="623" spans="1:13" x14ac:dyDescent="0.25">
      <c r="A623" t="str">
        <f>"BMI25_" &amp;'Data (BMI 25+)'!A622</f>
        <v>BMI25_Females_period2_LA4_Observed</v>
      </c>
      <c r="B623">
        <f>'Data (BMI 25+)'!B622</f>
        <v>0.45710079999999997</v>
      </c>
      <c r="C623">
        <f>'Data (BMI 25+)'!C622</f>
        <v>0.41792679999999999</v>
      </c>
      <c r="D623">
        <f>'Data (BMI 25+)'!D622</f>
        <v>0.49627480000000002</v>
      </c>
      <c r="G623" s="113" t="s">
        <v>630</v>
      </c>
      <c r="H623" s="117">
        <v>0.50065020000000005</v>
      </c>
      <c r="I623" s="117">
        <v>0.45973619999999998</v>
      </c>
      <c r="J623" s="117">
        <v>0.5415643</v>
      </c>
      <c r="K623" s="114" t="str">
        <f t="shared" si="28"/>
        <v>TRUE</v>
      </c>
      <c r="L623" s="114" t="str">
        <f t="shared" si="29"/>
        <v>TRUE</v>
      </c>
      <c r="M623" s="114" t="str">
        <f t="shared" si="30"/>
        <v>TRUE</v>
      </c>
    </row>
    <row r="624" spans="1:13" x14ac:dyDescent="0.25">
      <c r="A624" t="str">
        <f>"BMI25_" &amp;'Data (BMI 25+)'!A623</f>
        <v>BMI25_Females_period2_LA5_Observed</v>
      </c>
      <c r="B624">
        <f>'Data (BMI 25+)'!B623</f>
        <v>0.50065020000000005</v>
      </c>
      <c r="C624">
        <f>'Data (BMI 25+)'!C623</f>
        <v>0.45973619999999998</v>
      </c>
      <c r="D624">
        <f>'Data (BMI 25+)'!D623</f>
        <v>0.5415643</v>
      </c>
      <c r="G624" s="113" t="s">
        <v>631</v>
      </c>
      <c r="H624" s="117">
        <v>0.49783430000000001</v>
      </c>
      <c r="I624" s="117">
        <v>0.46442420000000001</v>
      </c>
      <c r="J624" s="117">
        <v>0.5312443</v>
      </c>
      <c r="K624" s="114" t="str">
        <f t="shared" si="28"/>
        <v>TRUE</v>
      </c>
      <c r="L624" s="114" t="str">
        <f t="shared" si="29"/>
        <v>TRUE</v>
      </c>
      <c r="M624" s="114" t="str">
        <f t="shared" si="30"/>
        <v>TRUE</v>
      </c>
    </row>
    <row r="625" spans="1:13" x14ac:dyDescent="0.25">
      <c r="A625" t="str">
        <f>"BMI25_" &amp;'Data (BMI 25+)'!A624</f>
        <v>BMI25_Females_period2_LA6_Observed</v>
      </c>
      <c r="B625">
        <f>'Data (BMI 25+)'!B624</f>
        <v>0.49783430000000001</v>
      </c>
      <c r="C625">
        <f>'Data (BMI 25+)'!C624</f>
        <v>0.46442420000000001</v>
      </c>
      <c r="D625">
        <f>'Data (BMI 25+)'!D624</f>
        <v>0.5312443</v>
      </c>
      <c r="G625" s="113" t="s">
        <v>632</v>
      </c>
      <c r="H625" s="117">
        <v>0.50629279999999999</v>
      </c>
      <c r="I625" s="117">
        <v>0.46954410000000002</v>
      </c>
      <c r="J625" s="117">
        <v>0.54304149999999995</v>
      </c>
      <c r="K625" s="114" t="str">
        <f t="shared" si="28"/>
        <v>TRUE</v>
      </c>
      <c r="L625" s="114" t="str">
        <f t="shared" si="29"/>
        <v>TRUE</v>
      </c>
      <c r="M625" s="114" t="str">
        <f t="shared" si="30"/>
        <v>TRUE</v>
      </c>
    </row>
    <row r="626" spans="1:13" x14ac:dyDescent="0.25">
      <c r="A626" t="str">
        <f>"BMI25_" &amp;'Data (BMI 25+)'!A625</f>
        <v>BMI25_Females_period2_LA7_Observed</v>
      </c>
      <c r="B626">
        <f>'Data (BMI 25+)'!B625</f>
        <v>0.50629279999999999</v>
      </c>
      <c r="C626">
        <f>'Data (BMI 25+)'!C625</f>
        <v>0.46954410000000002</v>
      </c>
      <c r="D626">
        <f>'Data (BMI 25+)'!D625</f>
        <v>0.54304149999999995</v>
      </c>
      <c r="G626" s="113" t="s">
        <v>633</v>
      </c>
      <c r="H626" s="117">
        <v>0.46499259999999998</v>
      </c>
      <c r="I626" s="117">
        <v>0.41922749999999998</v>
      </c>
      <c r="J626" s="117">
        <v>0.51075780000000004</v>
      </c>
      <c r="K626" s="114" t="str">
        <f t="shared" si="28"/>
        <v>TRUE</v>
      </c>
      <c r="L626" s="114" t="str">
        <f t="shared" si="29"/>
        <v>TRUE</v>
      </c>
      <c r="M626" s="114" t="str">
        <f t="shared" si="30"/>
        <v>TRUE</v>
      </c>
    </row>
    <row r="627" spans="1:13" x14ac:dyDescent="0.25">
      <c r="A627" t="str">
        <f>"BMI25_" &amp;'Data (BMI 25+)'!A626</f>
        <v>BMI25_Females_period2_LA8_Observed</v>
      </c>
      <c r="B627">
        <f>'Data (BMI 25+)'!B626</f>
        <v>0.46499259999999998</v>
      </c>
      <c r="C627">
        <f>'Data (BMI 25+)'!C626</f>
        <v>0.41922749999999998</v>
      </c>
      <c r="D627">
        <f>'Data (BMI 25+)'!D626</f>
        <v>0.51075780000000004</v>
      </c>
      <c r="G627" s="113" t="s">
        <v>634</v>
      </c>
      <c r="H627" s="117">
        <v>0.50599729999999998</v>
      </c>
      <c r="I627" s="117">
        <v>0.47084189999999998</v>
      </c>
      <c r="J627" s="117">
        <v>0.54115279999999999</v>
      </c>
      <c r="K627" s="114" t="str">
        <f t="shared" si="28"/>
        <v>TRUE</v>
      </c>
      <c r="L627" s="114" t="str">
        <f t="shared" si="29"/>
        <v>TRUE</v>
      </c>
      <c r="M627" s="114" t="str">
        <f t="shared" si="30"/>
        <v>TRUE</v>
      </c>
    </row>
    <row r="628" spans="1:13" x14ac:dyDescent="0.25">
      <c r="A628" t="str">
        <f>"BMI25_" &amp;'Data (BMI 25+)'!A627</f>
        <v>BMI25_Females_period2_LA9_Observed</v>
      </c>
      <c r="B628">
        <f>'Data (BMI 25+)'!B627</f>
        <v>0.50599729999999998</v>
      </c>
      <c r="C628">
        <f>'Data (BMI 25+)'!C627</f>
        <v>0.47084189999999998</v>
      </c>
      <c r="D628">
        <f>'Data (BMI 25+)'!D627</f>
        <v>0.54115279999999999</v>
      </c>
      <c r="G628" s="113" t="s">
        <v>635</v>
      </c>
      <c r="H628" s="117">
        <v>0.50986069999999994</v>
      </c>
      <c r="I628" s="117">
        <v>0.4711824</v>
      </c>
      <c r="J628" s="117">
        <v>0.54853909999999995</v>
      </c>
      <c r="K628" s="114" t="str">
        <f t="shared" si="28"/>
        <v>TRUE</v>
      </c>
      <c r="L628" s="114" t="str">
        <f t="shared" si="29"/>
        <v>TRUE</v>
      </c>
      <c r="M628" s="114" t="str">
        <f t="shared" si="30"/>
        <v>TRUE</v>
      </c>
    </row>
    <row r="629" spans="1:13" x14ac:dyDescent="0.25">
      <c r="A629" t="str">
        <f>"BMI25_" &amp;'Data (BMI 25+)'!A628</f>
        <v>BMI25_Females_period2_LA10_Observed</v>
      </c>
      <c r="B629">
        <f>'Data (BMI 25+)'!B628</f>
        <v>0.50986069999999994</v>
      </c>
      <c r="C629">
        <f>'Data (BMI 25+)'!C628</f>
        <v>0.4711824</v>
      </c>
      <c r="D629">
        <f>'Data (BMI 25+)'!D628</f>
        <v>0.54853909999999995</v>
      </c>
      <c r="G629" s="113" t="s">
        <v>636</v>
      </c>
      <c r="H629" s="117">
        <v>0.50086160000000002</v>
      </c>
      <c r="I629" s="117">
        <v>0.47157969999999999</v>
      </c>
      <c r="J629" s="117">
        <v>0.53014360000000005</v>
      </c>
      <c r="K629" s="114" t="str">
        <f t="shared" si="28"/>
        <v>TRUE</v>
      </c>
      <c r="L629" s="114" t="str">
        <f t="shared" si="29"/>
        <v>TRUE</v>
      </c>
      <c r="M629" s="114" t="str">
        <f t="shared" si="30"/>
        <v>TRUE</v>
      </c>
    </row>
    <row r="630" spans="1:13" x14ac:dyDescent="0.25">
      <c r="A630" t="str">
        <f>"BMI25_" &amp;'Data (BMI 25+)'!A629</f>
        <v>BMI25_Females_period2_LA11_Observed</v>
      </c>
      <c r="B630">
        <f>'Data (BMI 25+)'!B629</f>
        <v>0.50086160000000002</v>
      </c>
      <c r="C630">
        <f>'Data (BMI 25+)'!C629</f>
        <v>0.47157969999999999</v>
      </c>
      <c r="D630">
        <f>'Data (BMI 25+)'!D629</f>
        <v>0.53014360000000005</v>
      </c>
      <c r="G630" s="113" t="s">
        <v>637</v>
      </c>
      <c r="H630" s="117">
        <v>0.5702914</v>
      </c>
      <c r="I630" s="117">
        <v>0.52377269999999998</v>
      </c>
      <c r="J630" s="117">
        <v>0.61681010000000003</v>
      </c>
      <c r="K630" s="114" t="str">
        <f t="shared" si="28"/>
        <v>TRUE</v>
      </c>
      <c r="L630" s="114" t="str">
        <f t="shared" si="29"/>
        <v>TRUE</v>
      </c>
      <c r="M630" s="114" t="str">
        <f t="shared" si="30"/>
        <v>TRUE</v>
      </c>
    </row>
    <row r="631" spans="1:13" x14ac:dyDescent="0.25">
      <c r="A631" t="str">
        <f>"BMI25_" &amp;'Data (BMI 25+)'!A630</f>
        <v>BMI25_Females_period2_LA12_Observed</v>
      </c>
      <c r="B631">
        <f>'Data (BMI 25+)'!B630</f>
        <v>0.5702914</v>
      </c>
      <c r="C631">
        <f>'Data (BMI 25+)'!C630</f>
        <v>0.52377269999999998</v>
      </c>
      <c r="D631">
        <f>'Data (BMI 25+)'!D630</f>
        <v>0.61681010000000003</v>
      </c>
      <c r="G631" s="113" t="s">
        <v>638</v>
      </c>
      <c r="H631" s="117">
        <v>0.53797569999999995</v>
      </c>
      <c r="I631" s="117">
        <v>0.50380939999999996</v>
      </c>
      <c r="J631" s="117">
        <v>0.57214189999999998</v>
      </c>
      <c r="K631" s="114" t="str">
        <f t="shared" si="28"/>
        <v>TRUE</v>
      </c>
      <c r="L631" s="114" t="str">
        <f t="shared" si="29"/>
        <v>TRUE</v>
      </c>
      <c r="M631" s="114" t="str">
        <f t="shared" si="30"/>
        <v>TRUE</v>
      </c>
    </row>
    <row r="632" spans="1:13" x14ac:dyDescent="0.25">
      <c r="A632" t="str">
        <f>"BMI25_" &amp;'Data (BMI 25+)'!A631</f>
        <v>BMI25_Females_period2_LA13_Observed</v>
      </c>
      <c r="B632">
        <f>'Data (BMI 25+)'!B631</f>
        <v>0.53797569999999995</v>
      </c>
      <c r="C632">
        <f>'Data (BMI 25+)'!C631</f>
        <v>0.50380939999999996</v>
      </c>
      <c r="D632">
        <f>'Data (BMI 25+)'!D631</f>
        <v>0.57214189999999998</v>
      </c>
      <c r="G632" s="113" t="s">
        <v>639</v>
      </c>
      <c r="H632" s="117">
        <v>0.49097099999999999</v>
      </c>
      <c r="I632" s="117">
        <v>0.44679079999999999</v>
      </c>
      <c r="J632" s="117">
        <v>0.5351513</v>
      </c>
      <c r="K632" s="114" t="str">
        <f t="shared" si="28"/>
        <v>TRUE</v>
      </c>
      <c r="L632" s="114" t="str">
        <f t="shared" si="29"/>
        <v>TRUE</v>
      </c>
      <c r="M632" s="114" t="str">
        <f t="shared" si="30"/>
        <v>TRUE</v>
      </c>
    </row>
    <row r="633" spans="1:13" x14ac:dyDescent="0.25">
      <c r="A633" t="str">
        <f>"BMI25_" &amp;'Data (BMI 25+)'!A632</f>
        <v>BMI25_Females_period2_LA14_Observed</v>
      </c>
      <c r="B633">
        <f>'Data (BMI 25+)'!B632</f>
        <v>0.49097099999999999</v>
      </c>
      <c r="C633">
        <f>'Data (BMI 25+)'!C632</f>
        <v>0.44679079999999999</v>
      </c>
      <c r="D633">
        <f>'Data (BMI 25+)'!D632</f>
        <v>0.5351513</v>
      </c>
      <c r="G633" s="113" t="s">
        <v>640</v>
      </c>
      <c r="H633" s="117">
        <v>0.45779530000000002</v>
      </c>
      <c r="I633" s="117">
        <v>0.42290319999999998</v>
      </c>
      <c r="J633" s="117">
        <v>0.4926874</v>
      </c>
      <c r="K633" s="114" t="str">
        <f t="shared" si="28"/>
        <v>TRUE</v>
      </c>
      <c r="L633" s="114" t="str">
        <f t="shared" si="29"/>
        <v>TRUE</v>
      </c>
      <c r="M633" s="114" t="str">
        <f t="shared" si="30"/>
        <v>TRUE</v>
      </c>
    </row>
    <row r="634" spans="1:13" x14ac:dyDescent="0.25">
      <c r="A634" t="str">
        <f>"BMI25_" &amp;'Data (BMI 25+)'!A633</f>
        <v>BMI25_Females_period2_LA15_Observed</v>
      </c>
      <c r="B634">
        <f>'Data (BMI 25+)'!B633</f>
        <v>0.45779530000000002</v>
      </c>
      <c r="C634">
        <f>'Data (BMI 25+)'!C633</f>
        <v>0.42290319999999998</v>
      </c>
      <c r="D634">
        <f>'Data (BMI 25+)'!D633</f>
        <v>0.4926874</v>
      </c>
      <c r="G634" s="113" t="s">
        <v>641</v>
      </c>
      <c r="H634" s="117">
        <v>0.56454519999999997</v>
      </c>
      <c r="I634" s="117">
        <v>0.52451139999999996</v>
      </c>
      <c r="J634" s="117">
        <v>0.60457890000000003</v>
      </c>
      <c r="K634" s="114" t="str">
        <f t="shared" si="28"/>
        <v>TRUE</v>
      </c>
      <c r="L634" s="114" t="str">
        <f t="shared" si="29"/>
        <v>TRUE</v>
      </c>
      <c r="M634" s="114" t="str">
        <f t="shared" si="30"/>
        <v>TRUE</v>
      </c>
    </row>
    <row r="635" spans="1:13" x14ac:dyDescent="0.25">
      <c r="A635" t="str">
        <f>"BMI25_" &amp;'Data (BMI 25+)'!A634</f>
        <v>BMI25_Females_period2_LA16_Observed</v>
      </c>
      <c r="B635">
        <f>'Data (BMI 25+)'!B634</f>
        <v>0.56454519999999997</v>
      </c>
      <c r="C635">
        <f>'Data (BMI 25+)'!C634</f>
        <v>0.52451139999999996</v>
      </c>
      <c r="D635">
        <f>'Data (BMI 25+)'!D634</f>
        <v>0.60457890000000003</v>
      </c>
      <c r="G635" s="113" t="s">
        <v>642</v>
      </c>
      <c r="H635" s="117">
        <v>0.53348119999999999</v>
      </c>
      <c r="I635" s="117">
        <v>0.48698350000000001</v>
      </c>
      <c r="J635" s="117">
        <v>0.57997889999999996</v>
      </c>
      <c r="K635" s="114" t="str">
        <f t="shared" si="28"/>
        <v>TRUE</v>
      </c>
      <c r="L635" s="114" t="str">
        <f t="shared" si="29"/>
        <v>TRUE</v>
      </c>
      <c r="M635" s="114" t="str">
        <f t="shared" si="30"/>
        <v>TRUE</v>
      </c>
    </row>
    <row r="636" spans="1:13" x14ac:dyDescent="0.25">
      <c r="A636" t="str">
        <f>"BMI25_" &amp;'Data (BMI 25+)'!A635</f>
        <v>BMI25_Females_period2_LA17_Observed</v>
      </c>
      <c r="B636">
        <f>'Data (BMI 25+)'!B635</f>
        <v>0.53348119999999999</v>
      </c>
      <c r="C636">
        <f>'Data (BMI 25+)'!C635</f>
        <v>0.48698350000000001</v>
      </c>
      <c r="D636">
        <f>'Data (BMI 25+)'!D635</f>
        <v>0.57997889999999996</v>
      </c>
      <c r="G636" s="113" t="s">
        <v>643</v>
      </c>
      <c r="H636" s="117">
        <v>0.55425809999999998</v>
      </c>
      <c r="I636" s="117">
        <v>0.51998370000000005</v>
      </c>
      <c r="J636" s="117">
        <v>0.58853250000000001</v>
      </c>
      <c r="K636" s="114" t="str">
        <f t="shared" si="28"/>
        <v>TRUE</v>
      </c>
      <c r="L636" s="114" t="str">
        <f t="shared" si="29"/>
        <v>TRUE</v>
      </c>
      <c r="M636" s="114" t="str">
        <f t="shared" si="30"/>
        <v>TRUE</v>
      </c>
    </row>
    <row r="637" spans="1:13" x14ac:dyDescent="0.25">
      <c r="A637" t="str">
        <f>"BMI25_" &amp;'Data (BMI 25+)'!A636</f>
        <v>BMI25_Females_period2_LA18_Observed</v>
      </c>
      <c r="B637">
        <f>'Data (BMI 25+)'!B636</f>
        <v>0.55425809999999998</v>
      </c>
      <c r="C637">
        <f>'Data (BMI 25+)'!C636</f>
        <v>0.51998370000000005</v>
      </c>
      <c r="D637">
        <f>'Data (BMI 25+)'!D636</f>
        <v>0.58853250000000001</v>
      </c>
      <c r="G637" s="113" t="s">
        <v>644</v>
      </c>
      <c r="H637" s="117">
        <v>0.54104790000000003</v>
      </c>
      <c r="I637" s="117">
        <v>0.50262269999999998</v>
      </c>
      <c r="J637" s="117">
        <v>0.57947320000000002</v>
      </c>
      <c r="K637" s="114" t="str">
        <f t="shared" si="28"/>
        <v>TRUE</v>
      </c>
      <c r="L637" s="114" t="str">
        <f t="shared" si="29"/>
        <v>TRUE</v>
      </c>
      <c r="M637" s="114" t="str">
        <f t="shared" si="30"/>
        <v>TRUE</v>
      </c>
    </row>
    <row r="638" spans="1:13" x14ac:dyDescent="0.25">
      <c r="A638" t="str">
        <f>"BMI25_" &amp;'Data (BMI 25+)'!A637</f>
        <v>BMI25_Females_period2_LA19_Observed</v>
      </c>
      <c r="B638">
        <f>'Data (BMI 25+)'!B637</f>
        <v>0.54104790000000003</v>
      </c>
      <c r="C638">
        <f>'Data (BMI 25+)'!C637</f>
        <v>0.50262269999999998</v>
      </c>
      <c r="D638">
        <f>'Data (BMI 25+)'!D637</f>
        <v>0.57947320000000002</v>
      </c>
      <c r="G638" s="113" t="s">
        <v>645</v>
      </c>
      <c r="H638" s="117">
        <v>0.56153640000000005</v>
      </c>
      <c r="I638" s="117">
        <v>0.5325898</v>
      </c>
      <c r="J638" s="117">
        <v>0.59048290000000003</v>
      </c>
      <c r="K638" s="114" t="str">
        <f t="shared" si="28"/>
        <v>TRUE</v>
      </c>
      <c r="L638" s="114" t="str">
        <f t="shared" si="29"/>
        <v>TRUE</v>
      </c>
      <c r="M638" s="114" t="str">
        <f t="shared" si="30"/>
        <v>TRUE</v>
      </c>
    </row>
    <row r="639" spans="1:13" x14ac:dyDescent="0.25">
      <c r="A639" t="str">
        <f>"BMI25_" &amp;'Data (BMI 25+)'!A638</f>
        <v>BMI25_Females_period2_LA20_Observed</v>
      </c>
      <c r="B639">
        <f>'Data (BMI 25+)'!B638</f>
        <v>0.56153640000000005</v>
      </c>
      <c r="C639">
        <f>'Data (BMI 25+)'!C638</f>
        <v>0.5325898</v>
      </c>
      <c r="D639">
        <f>'Data (BMI 25+)'!D638</f>
        <v>0.59048290000000003</v>
      </c>
      <c r="G639" s="113" t="s">
        <v>646</v>
      </c>
      <c r="H639" s="117">
        <v>0.44919730000000002</v>
      </c>
      <c r="I639" s="117">
        <v>0.40724280000000002</v>
      </c>
      <c r="J639" s="117">
        <v>0.49115180000000003</v>
      </c>
      <c r="K639" s="114" t="str">
        <f t="shared" si="28"/>
        <v>TRUE</v>
      </c>
      <c r="L639" s="114" t="str">
        <f t="shared" si="29"/>
        <v>TRUE</v>
      </c>
      <c r="M639" s="114" t="str">
        <f t="shared" si="30"/>
        <v>TRUE</v>
      </c>
    </row>
    <row r="640" spans="1:13" x14ac:dyDescent="0.25">
      <c r="A640" t="str">
        <f>"BMI25_" &amp;'Data (BMI 25+)'!A639</f>
        <v>BMI25_Females_period2_LA21_Observed</v>
      </c>
      <c r="B640">
        <f>'Data (BMI 25+)'!B639</f>
        <v>0.44919730000000002</v>
      </c>
      <c r="C640">
        <f>'Data (BMI 25+)'!C639</f>
        <v>0.40724280000000002</v>
      </c>
      <c r="D640">
        <f>'Data (BMI 25+)'!D639</f>
        <v>0.49115180000000003</v>
      </c>
      <c r="G640" s="113" t="s">
        <v>647</v>
      </c>
      <c r="H640" s="117">
        <v>0.51367019999999997</v>
      </c>
      <c r="I640" s="117">
        <v>0.4718406</v>
      </c>
      <c r="J640" s="117">
        <v>0.55549970000000004</v>
      </c>
      <c r="K640" s="114" t="str">
        <f t="shared" si="28"/>
        <v>TRUE</v>
      </c>
      <c r="L640" s="114" t="str">
        <f t="shared" si="29"/>
        <v>TRUE</v>
      </c>
      <c r="M640" s="114" t="str">
        <f t="shared" si="30"/>
        <v>TRUE</v>
      </c>
    </row>
    <row r="641" spans="1:13" x14ac:dyDescent="0.25">
      <c r="A641" t="str">
        <f>"BMI25_" &amp;'Data (BMI 25+)'!A640</f>
        <v>BMI25_Females_period2_LA22_Observed</v>
      </c>
      <c r="B641">
        <f>'Data (BMI 25+)'!B640</f>
        <v>0.51367019999999997</v>
      </c>
      <c r="C641">
        <f>'Data (BMI 25+)'!C640</f>
        <v>0.4718406</v>
      </c>
      <c r="D641">
        <f>'Data (BMI 25+)'!D640</f>
        <v>0.55549970000000004</v>
      </c>
      <c r="G641" s="113" t="s">
        <v>648</v>
      </c>
      <c r="H641" s="117">
        <v>0.52458320000000003</v>
      </c>
      <c r="I641" s="117">
        <v>0.51075879999999996</v>
      </c>
      <c r="J641" s="117">
        <v>0.53840759999999999</v>
      </c>
      <c r="K641" s="114" t="str">
        <f t="shared" si="28"/>
        <v>TRUE</v>
      </c>
      <c r="L641" s="114" t="str">
        <f t="shared" si="29"/>
        <v>TRUE</v>
      </c>
      <c r="M641" s="114" t="str">
        <f t="shared" si="30"/>
        <v>TRUE</v>
      </c>
    </row>
    <row r="642" spans="1:13" x14ac:dyDescent="0.25">
      <c r="A642" t="str">
        <f>"BMI25_" &amp;'Data (BMI 25+)'!A641</f>
        <v>BMI25_Allpersons_period2_HB1_Observed</v>
      </c>
      <c r="B642">
        <f>'Data (BMI 25+)'!B641</f>
        <v>0.52458320000000003</v>
      </c>
      <c r="C642">
        <f>'Data (BMI 25+)'!C641</f>
        <v>0.51075879999999996</v>
      </c>
      <c r="D642">
        <f>'Data (BMI 25+)'!D641</f>
        <v>0.53840759999999999</v>
      </c>
      <c r="G642" s="113" t="s">
        <v>649</v>
      </c>
      <c r="H642" s="117">
        <v>0.56070399999999998</v>
      </c>
      <c r="I642" s="117">
        <v>0.54203380000000001</v>
      </c>
      <c r="J642" s="117">
        <v>0.57937419999999995</v>
      </c>
      <c r="K642" s="114" t="str">
        <f t="shared" si="28"/>
        <v>TRUE</v>
      </c>
      <c r="L642" s="114" t="str">
        <f t="shared" si="29"/>
        <v>TRUE</v>
      </c>
      <c r="M642" s="114" t="str">
        <f t="shared" si="30"/>
        <v>TRUE</v>
      </c>
    </row>
    <row r="643" spans="1:13" x14ac:dyDescent="0.25">
      <c r="A643" t="str">
        <f>"BMI25_" &amp;'Data (BMI 25+)'!A642</f>
        <v>BMI25_Allpersons_period2_HB2_Observed</v>
      </c>
      <c r="B643">
        <f>'Data (BMI 25+)'!B642</f>
        <v>0.56070399999999998</v>
      </c>
      <c r="C643">
        <f>'Data (BMI 25+)'!C642</f>
        <v>0.54203380000000001</v>
      </c>
      <c r="D643">
        <f>'Data (BMI 25+)'!D642</f>
        <v>0.57937419999999995</v>
      </c>
      <c r="G643" s="113" t="s">
        <v>650</v>
      </c>
      <c r="H643" s="117">
        <v>0.54430650000000003</v>
      </c>
      <c r="I643" s="117">
        <v>0.51640540000000001</v>
      </c>
      <c r="J643" s="117">
        <v>0.57220769999999999</v>
      </c>
      <c r="K643" s="114" t="str">
        <f t="shared" si="28"/>
        <v>TRUE</v>
      </c>
      <c r="L643" s="114" t="str">
        <f t="shared" si="29"/>
        <v>TRUE</v>
      </c>
      <c r="M643" s="114" t="str">
        <f t="shared" si="30"/>
        <v>TRUE</v>
      </c>
    </row>
    <row r="644" spans="1:13" x14ac:dyDescent="0.25">
      <c r="A644" t="str">
        <f>"BMI25_" &amp;'Data (BMI 25+)'!A643</f>
        <v>BMI25_Allpersons_period2_HB3_Observed</v>
      </c>
      <c r="B644">
        <f>'Data (BMI 25+)'!B643</f>
        <v>0.54430650000000003</v>
      </c>
      <c r="C644">
        <f>'Data (BMI 25+)'!C643</f>
        <v>0.51640540000000001</v>
      </c>
      <c r="D644">
        <f>'Data (BMI 25+)'!D643</f>
        <v>0.57220769999999999</v>
      </c>
      <c r="G644" s="113" t="s">
        <v>651</v>
      </c>
      <c r="H644" s="117">
        <v>0.56323440000000002</v>
      </c>
      <c r="I644" s="117">
        <v>0.54668519999999998</v>
      </c>
      <c r="J644" s="117">
        <v>0.57978359999999995</v>
      </c>
      <c r="K644" s="114" t="str">
        <f t="shared" ref="K644:K707" si="31">IF(B645=H644,"TRUE","FALSE")</f>
        <v>TRUE</v>
      </c>
      <c r="L644" s="114" t="str">
        <f t="shared" ref="L644:L707" si="32">IF(C645=I644,"TRUE","FALSE")</f>
        <v>TRUE</v>
      </c>
      <c r="M644" s="114" t="str">
        <f t="shared" ref="M644:M707" si="33">IF(D645=J644,"TRUE","FALSE")</f>
        <v>TRUE</v>
      </c>
    </row>
    <row r="645" spans="1:13" x14ac:dyDescent="0.25">
      <c r="A645" t="str">
        <f>"BMI25_" &amp;'Data (BMI 25+)'!A644</f>
        <v>BMI25_Allpersons_period2_HB4_Observed</v>
      </c>
      <c r="B645">
        <f>'Data (BMI 25+)'!B644</f>
        <v>0.56323440000000002</v>
      </c>
      <c r="C645">
        <f>'Data (BMI 25+)'!C644</f>
        <v>0.54668519999999998</v>
      </c>
      <c r="D645">
        <f>'Data (BMI 25+)'!D644</f>
        <v>0.57978359999999995</v>
      </c>
      <c r="G645" s="113" t="s">
        <v>652</v>
      </c>
      <c r="H645" s="117">
        <v>0.60430759999999994</v>
      </c>
      <c r="I645" s="117">
        <v>0.58281709999999998</v>
      </c>
      <c r="J645" s="117">
        <v>0.62579799999999997</v>
      </c>
      <c r="K645" s="114" t="str">
        <f t="shared" si="31"/>
        <v>TRUE</v>
      </c>
      <c r="L645" s="114" t="str">
        <f t="shared" si="32"/>
        <v>TRUE</v>
      </c>
      <c r="M645" s="114" t="str">
        <f t="shared" si="33"/>
        <v>TRUE</v>
      </c>
    </row>
    <row r="646" spans="1:13" x14ac:dyDescent="0.25">
      <c r="A646" t="str">
        <f>"BMI25_" &amp;'Data (BMI 25+)'!A645</f>
        <v>BMI25_Allpersons_period2_HB5_Observed</v>
      </c>
      <c r="B646">
        <f>'Data (BMI 25+)'!B645</f>
        <v>0.60430759999999994</v>
      </c>
      <c r="C646">
        <f>'Data (BMI 25+)'!C645</f>
        <v>0.58281709999999998</v>
      </c>
      <c r="D646">
        <f>'Data (BMI 25+)'!D645</f>
        <v>0.62579799999999997</v>
      </c>
      <c r="G646" s="113" t="s">
        <v>653</v>
      </c>
      <c r="H646" s="117">
        <v>0.5100112</v>
      </c>
      <c r="I646" s="117">
        <v>0.48622209999999999</v>
      </c>
      <c r="J646" s="117">
        <v>0.53380019999999995</v>
      </c>
      <c r="K646" s="114" t="str">
        <f t="shared" si="31"/>
        <v>TRUE</v>
      </c>
      <c r="L646" s="114" t="str">
        <f t="shared" si="32"/>
        <v>TRUE</v>
      </c>
      <c r="M646" s="114" t="str">
        <f t="shared" si="33"/>
        <v>TRUE</v>
      </c>
    </row>
    <row r="647" spans="1:13" x14ac:dyDescent="0.25">
      <c r="A647" t="str">
        <f>"BMI25_" &amp;'Data (BMI 25+)'!A646</f>
        <v>BMI25_Allpersons_period2_HB6_Observed</v>
      </c>
      <c r="B647">
        <f>'Data (BMI 25+)'!B646</f>
        <v>0.5100112</v>
      </c>
      <c r="C647">
        <f>'Data (BMI 25+)'!C646</f>
        <v>0.48622209999999999</v>
      </c>
      <c r="D647">
        <f>'Data (BMI 25+)'!D646</f>
        <v>0.53380019999999995</v>
      </c>
      <c r="G647" s="113" t="s">
        <v>654</v>
      </c>
      <c r="H647" s="117">
        <v>0.57380070000000005</v>
      </c>
      <c r="I647" s="117">
        <v>0.55884299999999998</v>
      </c>
      <c r="J647" s="117">
        <v>0.58875849999999996</v>
      </c>
      <c r="K647" s="114" t="str">
        <f t="shared" si="31"/>
        <v>TRUE</v>
      </c>
      <c r="L647" s="114" t="str">
        <f t="shared" si="32"/>
        <v>TRUE</v>
      </c>
      <c r="M647" s="114" t="str">
        <f t="shared" si="33"/>
        <v>TRUE</v>
      </c>
    </row>
    <row r="648" spans="1:13" x14ac:dyDescent="0.25">
      <c r="A648" t="str">
        <f>"BMI25_" &amp;'Data (BMI 25+)'!A647</f>
        <v>BMI25_Allpersons_period2_HB7_Observed</v>
      </c>
      <c r="B648">
        <f>'Data (BMI 25+)'!B647</f>
        <v>0.57380070000000005</v>
      </c>
      <c r="C648">
        <f>'Data (BMI 25+)'!C647</f>
        <v>0.55884299999999998</v>
      </c>
      <c r="D648">
        <f>'Data (BMI 25+)'!D647</f>
        <v>0.58875849999999996</v>
      </c>
      <c r="G648" s="113" t="s">
        <v>655</v>
      </c>
      <c r="H648" s="117">
        <v>0.58290249999999999</v>
      </c>
      <c r="I648" s="117">
        <v>0.56416230000000001</v>
      </c>
      <c r="J648" s="117">
        <v>0.60164269999999997</v>
      </c>
      <c r="K648" s="114" t="str">
        <f t="shared" si="31"/>
        <v>TRUE</v>
      </c>
      <c r="L648" s="114" t="str">
        <f t="shared" si="32"/>
        <v>TRUE</v>
      </c>
      <c r="M648" s="114" t="str">
        <f t="shared" si="33"/>
        <v>TRUE</v>
      </c>
    </row>
    <row r="649" spans="1:13" x14ac:dyDescent="0.25">
      <c r="A649" t="str">
        <f>"BMI25_" &amp;'Data (BMI 25+)'!A648</f>
        <v>BMI25_Males_period2_HB1_Observed</v>
      </c>
      <c r="B649">
        <f>'Data (BMI 25+)'!B648</f>
        <v>0.58290249999999999</v>
      </c>
      <c r="C649">
        <f>'Data (BMI 25+)'!C648</f>
        <v>0.56416230000000001</v>
      </c>
      <c r="D649">
        <f>'Data (BMI 25+)'!D648</f>
        <v>0.60164269999999997</v>
      </c>
      <c r="G649" s="113" t="s">
        <v>656</v>
      </c>
      <c r="H649" s="117">
        <v>0.62640750000000001</v>
      </c>
      <c r="I649" s="117">
        <v>0.59985880000000003</v>
      </c>
      <c r="J649" s="117">
        <v>0.65295610000000004</v>
      </c>
      <c r="K649" s="114" t="str">
        <f t="shared" si="31"/>
        <v>TRUE</v>
      </c>
      <c r="L649" s="114" t="str">
        <f t="shared" si="32"/>
        <v>TRUE</v>
      </c>
      <c r="M649" s="114" t="str">
        <f t="shared" si="33"/>
        <v>TRUE</v>
      </c>
    </row>
    <row r="650" spans="1:13" x14ac:dyDescent="0.25">
      <c r="A650" t="str">
        <f>"BMI25_" &amp;'Data (BMI 25+)'!A649</f>
        <v>BMI25_Males_period2_HB2_Observed</v>
      </c>
      <c r="B650">
        <f>'Data (BMI 25+)'!B649</f>
        <v>0.62640750000000001</v>
      </c>
      <c r="C650">
        <f>'Data (BMI 25+)'!C649</f>
        <v>0.59985880000000003</v>
      </c>
      <c r="D650">
        <f>'Data (BMI 25+)'!D649</f>
        <v>0.65295610000000004</v>
      </c>
      <c r="G650" s="113" t="s">
        <v>657</v>
      </c>
      <c r="H650" s="117">
        <v>0.585314</v>
      </c>
      <c r="I650" s="117">
        <v>0.54984379999999999</v>
      </c>
      <c r="J650" s="117">
        <v>0.62078420000000001</v>
      </c>
      <c r="K650" s="114" t="str">
        <f t="shared" si="31"/>
        <v>TRUE</v>
      </c>
      <c r="L650" s="114" t="str">
        <f t="shared" si="32"/>
        <v>TRUE</v>
      </c>
      <c r="M650" s="114" t="str">
        <f t="shared" si="33"/>
        <v>TRUE</v>
      </c>
    </row>
    <row r="651" spans="1:13" x14ac:dyDescent="0.25">
      <c r="A651" t="str">
        <f>"BMI25_" &amp;'Data (BMI 25+)'!A650</f>
        <v>BMI25_Males_period2_HB3_Observed</v>
      </c>
      <c r="B651">
        <f>'Data (BMI 25+)'!B650</f>
        <v>0.585314</v>
      </c>
      <c r="C651">
        <f>'Data (BMI 25+)'!C650</f>
        <v>0.54984379999999999</v>
      </c>
      <c r="D651">
        <f>'Data (BMI 25+)'!D650</f>
        <v>0.62078420000000001</v>
      </c>
      <c r="G651" s="113" t="s">
        <v>658</v>
      </c>
      <c r="H651" s="117">
        <v>0.59862360000000003</v>
      </c>
      <c r="I651" s="117">
        <v>0.57617269999999998</v>
      </c>
      <c r="J651" s="117">
        <v>0.62107460000000003</v>
      </c>
      <c r="K651" s="114" t="str">
        <f t="shared" si="31"/>
        <v>TRUE</v>
      </c>
      <c r="L651" s="114" t="str">
        <f t="shared" si="32"/>
        <v>TRUE</v>
      </c>
      <c r="M651" s="114" t="str">
        <f t="shared" si="33"/>
        <v>TRUE</v>
      </c>
    </row>
    <row r="652" spans="1:13" x14ac:dyDescent="0.25">
      <c r="A652" t="str">
        <f>"BMI25_" &amp;'Data (BMI 25+)'!A651</f>
        <v>BMI25_Males_period2_HB4_Observed</v>
      </c>
      <c r="B652">
        <f>'Data (BMI 25+)'!B651</f>
        <v>0.59862360000000003</v>
      </c>
      <c r="C652">
        <f>'Data (BMI 25+)'!C651</f>
        <v>0.57617269999999998</v>
      </c>
      <c r="D652">
        <f>'Data (BMI 25+)'!D651</f>
        <v>0.62107460000000003</v>
      </c>
      <c r="G652" s="113" t="s">
        <v>659</v>
      </c>
      <c r="H652" s="117">
        <v>0.65275209999999995</v>
      </c>
      <c r="I652" s="117">
        <v>0.62147629999999998</v>
      </c>
      <c r="J652" s="117">
        <v>0.68402790000000002</v>
      </c>
      <c r="K652" s="114" t="str">
        <f t="shared" si="31"/>
        <v>TRUE</v>
      </c>
      <c r="L652" s="114" t="str">
        <f t="shared" si="32"/>
        <v>TRUE</v>
      </c>
      <c r="M652" s="114" t="str">
        <f t="shared" si="33"/>
        <v>TRUE</v>
      </c>
    </row>
    <row r="653" spans="1:13" x14ac:dyDescent="0.25">
      <c r="A653" t="str">
        <f>"BMI25_" &amp;'Data (BMI 25+)'!A652</f>
        <v>BMI25_Males_period2_HB5_Observed</v>
      </c>
      <c r="B653">
        <f>'Data (BMI 25+)'!B652</f>
        <v>0.65275209999999995</v>
      </c>
      <c r="C653">
        <f>'Data (BMI 25+)'!C652</f>
        <v>0.62147629999999998</v>
      </c>
      <c r="D653">
        <f>'Data (BMI 25+)'!D652</f>
        <v>0.68402790000000002</v>
      </c>
      <c r="G653" s="113" t="s">
        <v>660</v>
      </c>
      <c r="H653" s="117">
        <v>0.55483099999999996</v>
      </c>
      <c r="I653" s="117">
        <v>0.52397269999999996</v>
      </c>
      <c r="J653" s="117">
        <v>0.58568929999999997</v>
      </c>
      <c r="K653" s="114" t="str">
        <f t="shared" si="31"/>
        <v>TRUE</v>
      </c>
      <c r="L653" s="114" t="str">
        <f t="shared" si="32"/>
        <v>TRUE</v>
      </c>
      <c r="M653" s="114" t="str">
        <f t="shared" si="33"/>
        <v>TRUE</v>
      </c>
    </row>
    <row r="654" spans="1:13" x14ac:dyDescent="0.25">
      <c r="A654" t="str">
        <f>"BMI25_" &amp;'Data (BMI 25+)'!A653</f>
        <v>BMI25_Males_period2_HB6_Observed</v>
      </c>
      <c r="B654">
        <f>'Data (BMI 25+)'!B653</f>
        <v>0.55483099999999996</v>
      </c>
      <c r="C654">
        <f>'Data (BMI 25+)'!C653</f>
        <v>0.52397269999999996</v>
      </c>
      <c r="D654">
        <f>'Data (BMI 25+)'!D653</f>
        <v>0.58568929999999997</v>
      </c>
      <c r="G654" s="113" t="s">
        <v>661</v>
      </c>
      <c r="H654" s="117">
        <v>0.62347090000000005</v>
      </c>
      <c r="I654" s="117">
        <v>0.60377340000000002</v>
      </c>
      <c r="J654" s="117">
        <v>0.64316839999999997</v>
      </c>
      <c r="K654" s="114" t="str">
        <f t="shared" si="31"/>
        <v>TRUE</v>
      </c>
      <c r="L654" s="114" t="str">
        <f t="shared" si="32"/>
        <v>TRUE</v>
      </c>
      <c r="M654" s="114" t="str">
        <f t="shared" si="33"/>
        <v>TRUE</v>
      </c>
    </row>
    <row r="655" spans="1:13" x14ac:dyDescent="0.25">
      <c r="A655" t="str">
        <f>"BMI25_" &amp;'Data (BMI 25+)'!A654</f>
        <v>BMI25_Males_period2_HB7_Observed</v>
      </c>
      <c r="B655">
        <f>'Data (BMI 25+)'!B654</f>
        <v>0.62347090000000005</v>
      </c>
      <c r="C655">
        <f>'Data (BMI 25+)'!C654</f>
        <v>0.60377340000000002</v>
      </c>
      <c r="D655">
        <f>'Data (BMI 25+)'!D654</f>
        <v>0.64316839999999997</v>
      </c>
      <c r="G655" s="113" t="s">
        <v>662</v>
      </c>
      <c r="H655" s="117">
        <v>0.47070810000000002</v>
      </c>
      <c r="I655" s="117">
        <v>0.45342769999999999</v>
      </c>
      <c r="J655" s="117">
        <v>0.48798859999999999</v>
      </c>
      <c r="K655" s="114" t="str">
        <f t="shared" si="31"/>
        <v>TRUE</v>
      </c>
      <c r="L655" s="114" t="str">
        <f t="shared" si="32"/>
        <v>TRUE</v>
      </c>
      <c r="M655" s="114" t="str">
        <f t="shared" si="33"/>
        <v>TRUE</v>
      </c>
    </row>
    <row r="656" spans="1:13" x14ac:dyDescent="0.25">
      <c r="A656" t="str">
        <f>"BMI25_" &amp;'Data (BMI 25+)'!A655</f>
        <v>BMI25_Females_period2_HB1_Observed</v>
      </c>
      <c r="B656">
        <f>'Data (BMI 25+)'!B655</f>
        <v>0.47070810000000002</v>
      </c>
      <c r="C656">
        <f>'Data (BMI 25+)'!C655</f>
        <v>0.45342769999999999</v>
      </c>
      <c r="D656">
        <f>'Data (BMI 25+)'!D655</f>
        <v>0.48798859999999999</v>
      </c>
      <c r="G656" s="113" t="s">
        <v>663</v>
      </c>
      <c r="H656" s="117">
        <v>0.49918560000000001</v>
      </c>
      <c r="I656" s="117">
        <v>0.47563420000000001</v>
      </c>
      <c r="J656" s="117">
        <v>0.52273700000000001</v>
      </c>
      <c r="K656" s="114" t="str">
        <f t="shared" si="31"/>
        <v>TRUE</v>
      </c>
      <c r="L656" s="114" t="str">
        <f t="shared" si="32"/>
        <v>TRUE</v>
      </c>
      <c r="M656" s="114" t="str">
        <f t="shared" si="33"/>
        <v>TRUE</v>
      </c>
    </row>
    <row r="657" spans="1:13" x14ac:dyDescent="0.25">
      <c r="A657" t="str">
        <f>"BMI25_" &amp;'Data (BMI 25+)'!A656</f>
        <v>BMI25_Females_period2_HB2_Observed</v>
      </c>
      <c r="B657">
        <f>'Data (BMI 25+)'!B656</f>
        <v>0.49918560000000001</v>
      </c>
      <c r="C657">
        <f>'Data (BMI 25+)'!C656</f>
        <v>0.47563420000000001</v>
      </c>
      <c r="D657">
        <f>'Data (BMI 25+)'!D656</f>
        <v>0.52273700000000001</v>
      </c>
      <c r="G657" s="113" t="s">
        <v>664</v>
      </c>
      <c r="H657" s="117">
        <v>0.50629279999999999</v>
      </c>
      <c r="I657" s="117">
        <v>0.46954410000000002</v>
      </c>
      <c r="J657" s="117">
        <v>0.54304149999999995</v>
      </c>
      <c r="K657" s="114" t="str">
        <f t="shared" si="31"/>
        <v>TRUE</v>
      </c>
      <c r="L657" s="114" t="str">
        <f t="shared" si="32"/>
        <v>TRUE</v>
      </c>
      <c r="M657" s="114" t="str">
        <f t="shared" si="33"/>
        <v>TRUE</v>
      </c>
    </row>
    <row r="658" spans="1:13" x14ac:dyDescent="0.25">
      <c r="A658" t="str">
        <f>"BMI25_" &amp;'Data (BMI 25+)'!A657</f>
        <v>BMI25_Females_period2_HB3_Observed</v>
      </c>
      <c r="B658">
        <f>'Data (BMI 25+)'!B657</f>
        <v>0.50629279999999999</v>
      </c>
      <c r="C658">
        <f>'Data (BMI 25+)'!C657</f>
        <v>0.46954410000000002</v>
      </c>
      <c r="D658">
        <f>'Data (BMI 25+)'!D657</f>
        <v>0.54304149999999995</v>
      </c>
      <c r="G658" s="113" t="s">
        <v>665</v>
      </c>
      <c r="H658" s="117">
        <v>0.52974969999999999</v>
      </c>
      <c r="I658" s="117">
        <v>0.50840960000000002</v>
      </c>
      <c r="J658" s="117">
        <v>0.55108979999999996</v>
      </c>
      <c r="K658" s="114" t="str">
        <f t="shared" si="31"/>
        <v>TRUE</v>
      </c>
      <c r="L658" s="114" t="str">
        <f t="shared" si="32"/>
        <v>TRUE</v>
      </c>
      <c r="M658" s="114" t="str">
        <f t="shared" si="33"/>
        <v>TRUE</v>
      </c>
    </row>
    <row r="659" spans="1:13" x14ac:dyDescent="0.25">
      <c r="A659" t="str">
        <f>"BMI25_" &amp;'Data (BMI 25+)'!A658</f>
        <v>BMI25_Females_period2_HB4_Observed</v>
      </c>
      <c r="B659">
        <f>'Data (BMI 25+)'!B658</f>
        <v>0.52974969999999999</v>
      </c>
      <c r="C659">
        <f>'Data (BMI 25+)'!C658</f>
        <v>0.50840960000000002</v>
      </c>
      <c r="D659">
        <f>'Data (BMI 25+)'!D658</f>
        <v>0.55108979999999996</v>
      </c>
      <c r="G659" s="113" t="s">
        <v>666</v>
      </c>
      <c r="H659" s="117">
        <v>0.55822229999999995</v>
      </c>
      <c r="I659" s="117">
        <v>0.5248758</v>
      </c>
      <c r="J659" s="117">
        <v>0.59156869999999995</v>
      </c>
      <c r="K659" s="114" t="str">
        <f t="shared" si="31"/>
        <v>TRUE</v>
      </c>
      <c r="L659" s="114" t="str">
        <f t="shared" si="32"/>
        <v>TRUE</v>
      </c>
      <c r="M659" s="114" t="str">
        <f t="shared" si="33"/>
        <v>TRUE</v>
      </c>
    </row>
    <row r="660" spans="1:13" x14ac:dyDescent="0.25">
      <c r="A660" t="str">
        <f>"BMI25_" &amp;'Data (BMI 25+)'!A659</f>
        <v>BMI25_Females_period2_HB5_Observed</v>
      </c>
      <c r="B660">
        <f>'Data (BMI 25+)'!B659</f>
        <v>0.55822229999999995</v>
      </c>
      <c r="C660">
        <f>'Data (BMI 25+)'!C659</f>
        <v>0.5248758</v>
      </c>
      <c r="D660">
        <f>'Data (BMI 25+)'!D659</f>
        <v>0.59156869999999995</v>
      </c>
      <c r="G660" s="113" t="s">
        <v>667</v>
      </c>
      <c r="H660" s="117">
        <v>0.46710879999999999</v>
      </c>
      <c r="I660" s="117">
        <v>0.43895580000000001</v>
      </c>
      <c r="J660" s="117">
        <v>0.49526179999999997</v>
      </c>
      <c r="K660" s="114" t="str">
        <f t="shared" si="31"/>
        <v>TRUE</v>
      </c>
      <c r="L660" s="114" t="str">
        <f t="shared" si="32"/>
        <v>TRUE</v>
      </c>
      <c r="M660" s="114" t="str">
        <f t="shared" si="33"/>
        <v>TRUE</v>
      </c>
    </row>
    <row r="661" spans="1:13" x14ac:dyDescent="0.25">
      <c r="A661" t="str">
        <f>"BMI25_" &amp;'Data (BMI 25+)'!A660</f>
        <v>BMI25_Females_period2_HB6_Observed</v>
      </c>
      <c r="B661">
        <f>'Data (BMI 25+)'!B660</f>
        <v>0.46710879999999999</v>
      </c>
      <c r="C661">
        <f>'Data (BMI 25+)'!C660</f>
        <v>0.43895580000000001</v>
      </c>
      <c r="D661">
        <f>'Data (BMI 25+)'!D660</f>
        <v>0.49526179999999997</v>
      </c>
      <c r="G661" s="113" t="s">
        <v>668</v>
      </c>
      <c r="H661" s="117">
        <v>0.5273253</v>
      </c>
      <c r="I661" s="117">
        <v>0.50914470000000001</v>
      </c>
      <c r="J661" s="117">
        <v>0.54550589999999999</v>
      </c>
      <c r="K661" s="114" t="str">
        <f t="shared" si="31"/>
        <v>TRUE</v>
      </c>
      <c r="L661" s="114" t="str">
        <f t="shared" si="32"/>
        <v>TRUE</v>
      </c>
      <c r="M661" s="114" t="str">
        <f t="shared" si="33"/>
        <v>TRUE</v>
      </c>
    </row>
    <row r="662" spans="1:13" x14ac:dyDescent="0.25">
      <c r="A662" t="str">
        <f>"BMI25_" &amp;'Data (BMI 25+)'!A661</f>
        <v>BMI25_Females_period2_HB7_Observed</v>
      </c>
      <c r="B662">
        <f>'Data (BMI 25+)'!B661</f>
        <v>0.5273253</v>
      </c>
      <c r="C662">
        <f>'Data (BMI 25+)'!C661</f>
        <v>0.50914470000000001</v>
      </c>
      <c r="D662">
        <f>'Data (BMI 25+)'!D661</f>
        <v>0.54550589999999999</v>
      </c>
      <c r="G662" s="113" t="s">
        <v>669</v>
      </c>
      <c r="H662" s="117">
        <v>0.55111600000000005</v>
      </c>
      <c r="I662" s="117">
        <v>0.54370719999999995</v>
      </c>
      <c r="J662" s="117">
        <v>0.55852489999999999</v>
      </c>
      <c r="K662" s="114" t="str">
        <f t="shared" si="31"/>
        <v>TRUE</v>
      </c>
      <c r="L662" s="114" t="str">
        <f t="shared" si="32"/>
        <v>TRUE</v>
      </c>
      <c r="M662" s="114" t="str">
        <f t="shared" si="33"/>
        <v>TRUE</v>
      </c>
    </row>
    <row r="663" spans="1:13" x14ac:dyDescent="0.25">
      <c r="A663" t="str">
        <f>"BMI25_" &amp;'Data (BMI 25+)'!A662</f>
        <v>BMI25_Allpersons_period2_Wales_Observed</v>
      </c>
      <c r="B663">
        <f>'Data (BMI 25+)'!B662</f>
        <v>0.55111600000000005</v>
      </c>
      <c r="C663">
        <f>'Data (BMI 25+)'!C662</f>
        <v>0.54370719999999995</v>
      </c>
      <c r="D663">
        <f>'Data (BMI 25+)'!D662</f>
        <v>0.55852489999999999</v>
      </c>
      <c r="G663" s="113" t="s">
        <v>670</v>
      </c>
      <c r="H663" s="117">
        <v>0.60114029999999996</v>
      </c>
      <c r="I663" s="117">
        <v>0.5912288</v>
      </c>
      <c r="J663" s="117">
        <v>0.61105180000000003</v>
      </c>
      <c r="K663" s="114" t="str">
        <f t="shared" si="31"/>
        <v>TRUE</v>
      </c>
      <c r="L663" s="114" t="str">
        <f t="shared" si="32"/>
        <v>TRUE</v>
      </c>
      <c r="M663" s="114" t="str">
        <f t="shared" si="33"/>
        <v>TRUE</v>
      </c>
    </row>
    <row r="664" spans="1:13" x14ac:dyDescent="0.25">
      <c r="A664" t="str">
        <f>"BMI25_" &amp;'Data (BMI 25+)'!A663</f>
        <v>BMI25_Males_period2_Wales_Observed</v>
      </c>
      <c r="B664">
        <f>'Data (BMI 25+)'!B663</f>
        <v>0.60114029999999996</v>
      </c>
      <c r="C664">
        <f>'Data (BMI 25+)'!C663</f>
        <v>0.5912288</v>
      </c>
      <c r="D664">
        <f>'Data (BMI 25+)'!D663</f>
        <v>0.61105180000000003</v>
      </c>
      <c r="G664" s="113" t="s">
        <v>671</v>
      </c>
      <c r="H664" s="117">
        <v>0.50413770000000002</v>
      </c>
      <c r="I664" s="117">
        <v>0.49496580000000001</v>
      </c>
      <c r="J664" s="117">
        <v>0.51330969999999998</v>
      </c>
      <c r="K664" s="114" t="str">
        <f t="shared" si="31"/>
        <v>TRUE</v>
      </c>
      <c r="L664" s="114" t="str">
        <f t="shared" si="32"/>
        <v>TRUE</v>
      </c>
      <c r="M664" s="114" t="str">
        <f t="shared" si="33"/>
        <v>TRUE</v>
      </c>
    </row>
    <row r="665" spans="1:13" x14ac:dyDescent="0.25">
      <c r="A665" t="str">
        <f>"BMI25_" &amp;'Data (BMI 25+)'!A664</f>
        <v>BMI25_Females_period2_Wales_Observed</v>
      </c>
      <c r="B665">
        <f>'Data (BMI 25+)'!B664</f>
        <v>0.50413770000000002</v>
      </c>
      <c r="C665">
        <f>'Data (BMI 25+)'!C664</f>
        <v>0.49496580000000001</v>
      </c>
      <c r="D665">
        <f>'Data (BMI 25+)'!D664</f>
        <v>0.51330969999999998</v>
      </c>
      <c r="G665" s="113" t="s">
        <v>672</v>
      </c>
      <c r="H665" s="117">
        <v>0.52316980000000002</v>
      </c>
      <c r="I665" s="117">
        <v>0.48732310000000001</v>
      </c>
      <c r="J665" s="117">
        <v>0.55901650000000003</v>
      </c>
      <c r="K665" s="114" t="str">
        <f t="shared" si="31"/>
        <v>TRUE</v>
      </c>
      <c r="L665" s="114" t="str">
        <f t="shared" si="32"/>
        <v>TRUE</v>
      </c>
      <c r="M665" s="114" t="str">
        <f t="shared" si="33"/>
        <v>TRUE</v>
      </c>
    </row>
    <row r="666" spans="1:13" x14ac:dyDescent="0.25">
      <c r="A666" t="str">
        <f>"BMI25_" &amp;'Data (BMI 25+)'!A665</f>
        <v>BMI25_Allpersons_period3_LA1_Observed</v>
      </c>
      <c r="B666">
        <f>'Data (BMI 25+)'!B665</f>
        <v>0.52316980000000002</v>
      </c>
      <c r="C666">
        <f>'Data (BMI 25+)'!C665</f>
        <v>0.48732310000000001</v>
      </c>
      <c r="D666">
        <f>'Data (BMI 25+)'!D665</f>
        <v>0.55901650000000003</v>
      </c>
      <c r="G666" s="113" t="s">
        <v>673</v>
      </c>
      <c r="H666" s="117">
        <v>0.52052149999999997</v>
      </c>
      <c r="I666" s="117">
        <v>0.48832019999999998</v>
      </c>
      <c r="J666" s="117">
        <v>0.55272279999999996</v>
      </c>
      <c r="K666" s="114" t="str">
        <f t="shared" si="31"/>
        <v>TRUE</v>
      </c>
      <c r="L666" s="114" t="str">
        <f t="shared" si="32"/>
        <v>TRUE</v>
      </c>
      <c r="M666" s="114" t="str">
        <f t="shared" si="33"/>
        <v>TRUE</v>
      </c>
    </row>
    <row r="667" spans="1:13" x14ac:dyDescent="0.25">
      <c r="A667" t="str">
        <f>"BMI25_" &amp;'Data (BMI 25+)'!A666</f>
        <v>BMI25_Allpersons_period3_LA2_Observed</v>
      </c>
      <c r="B667">
        <f>'Data (BMI 25+)'!B666</f>
        <v>0.52052149999999997</v>
      </c>
      <c r="C667">
        <f>'Data (BMI 25+)'!C666</f>
        <v>0.48832019999999998</v>
      </c>
      <c r="D667">
        <f>'Data (BMI 25+)'!D666</f>
        <v>0.55272279999999996</v>
      </c>
      <c r="G667" s="113" t="s">
        <v>674</v>
      </c>
      <c r="H667" s="117">
        <v>0.50856860000000004</v>
      </c>
      <c r="I667" s="117">
        <v>0.47972979999999998</v>
      </c>
      <c r="J667" s="117">
        <v>0.53740730000000003</v>
      </c>
      <c r="K667" s="114" t="str">
        <f t="shared" si="31"/>
        <v>TRUE</v>
      </c>
      <c r="L667" s="114" t="str">
        <f t="shared" si="32"/>
        <v>TRUE</v>
      </c>
      <c r="M667" s="114" t="str">
        <f t="shared" si="33"/>
        <v>TRUE</v>
      </c>
    </row>
    <row r="668" spans="1:13" x14ac:dyDescent="0.25">
      <c r="A668" t="str">
        <f>"BMI25_" &amp;'Data (BMI 25+)'!A667</f>
        <v>BMI25_Allpersons_period3_LA3_Observed</v>
      </c>
      <c r="B668">
        <f>'Data (BMI 25+)'!B667</f>
        <v>0.50856860000000004</v>
      </c>
      <c r="C668">
        <f>'Data (BMI 25+)'!C667</f>
        <v>0.47972979999999998</v>
      </c>
      <c r="D668">
        <f>'Data (BMI 25+)'!D667</f>
        <v>0.53740730000000003</v>
      </c>
      <c r="G668" s="113" t="s">
        <v>675</v>
      </c>
      <c r="H668" s="117">
        <v>0.52347829999999995</v>
      </c>
      <c r="I668" s="117">
        <v>0.48538949999999997</v>
      </c>
      <c r="J668" s="117">
        <v>0.56156709999999999</v>
      </c>
      <c r="K668" s="114" t="str">
        <f t="shared" si="31"/>
        <v>TRUE</v>
      </c>
      <c r="L668" s="114" t="str">
        <f t="shared" si="32"/>
        <v>TRUE</v>
      </c>
      <c r="M668" s="114" t="str">
        <f t="shared" si="33"/>
        <v>TRUE</v>
      </c>
    </row>
    <row r="669" spans="1:13" x14ac:dyDescent="0.25">
      <c r="A669" t="str">
        <f>"BMI25_" &amp;'Data (BMI 25+)'!A668</f>
        <v>BMI25_Allpersons_period3_LA4_Observed</v>
      </c>
      <c r="B669">
        <f>'Data (BMI 25+)'!B668</f>
        <v>0.52347829999999995</v>
      </c>
      <c r="C669">
        <f>'Data (BMI 25+)'!C668</f>
        <v>0.48538949999999997</v>
      </c>
      <c r="D669">
        <f>'Data (BMI 25+)'!D668</f>
        <v>0.56156709999999999</v>
      </c>
      <c r="G669" s="113" t="s">
        <v>676</v>
      </c>
      <c r="H669" s="117">
        <v>0.55599209999999999</v>
      </c>
      <c r="I669" s="117">
        <v>0.52284160000000002</v>
      </c>
      <c r="J669" s="117">
        <v>0.58914250000000001</v>
      </c>
      <c r="K669" s="114" t="str">
        <f t="shared" si="31"/>
        <v>TRUE</v>
      </c>
      <c r="L669" s="114" t="str">
        <f t="shared" si="32"/>
        <v>TRUE</v>
      </c>
      <c r="M669" s="114" t="str">
        <f t="shared" si="33"/>
        <v>TRUE</v>
      </c>
    </row>
    <row r="670" spans="1:13" x14ac:dyDescent="0.25">
      <c r="A670" t="str">
        <f>"BMI25_" &amp;'Data (BMI 25+)'!A669</f>
        <v>BMI25_Allpersons_period3_LA5_Observed</v>
      </c>
      <c r="B670">
        <f>'Data (BMI 25+)'!B669</f>
        <v>0.55599209999999999</v>
      </c>
      <c r="C670">
        <f>'Data (BMI 25+)'!C669</f>
        <v>0.52284160000000002</v>
      </c>
      <c r="D670">
        <f>'Data (BMI 25+)'!D669</f>
        <v>0.58914250000000001</v>
      </c>
      <c r="G670" s="113" t="s">
        <v>677</v>
      </c>
      <c r="H670" s="117">
        <v>0.53501279999999996</v>
      </c>
      <c r="I670" s="117">
        <v>0.50691339999999996</v>
      </c>
      <c r="J670" s="117">
        <v>0.56311219999999995</v>
      </c>
      <c r="K670" s="114" t="str">
        <f t="shared" si="31"/>
        <v>TRUE</v>
      </c>
      <c r="L670" s="114" t="str">
        <f t="shared" si="32"/>
        <v>TRUE</v>
      </c>
      <c r="M670" s="114" t="str">
        <f t="shared" si="33"/>
        <v>TRUE</v>
      </c>
    </row>
    <row r="671" spans="1:13" x14ac:dyDescent="0.25">
      <c r="A671" t="str">
        <f>"BMI25_" &amp;'Data (BMI 25+)'!A670</f>
        <v>BMI25_Allpersons_period3_LA6_Observed</v>
      </c>
      <c r="B671">
        <f>'Data (BMI 25+)'!B670</f>
        <v>0.53501279999999996</v>
      </c>
      <c r="C671">
        <f>'Data (BMI 25+)'!C670</f>
        <v>0.50691339999999996</v>
      </c>
      <c r="D671">
        <f>'Data (BMI 25+)'!D670</f>
        <v>0.56311219999999995</v>
      </c>
      <c r="G671" s="113" t="s">
        <v>678</v>
      </c>
      <c r="H671" s="117">
        <v>0.55732859999999995</v>
      </c>
      <c r="I671" s="117">
        <v>0.52534610000000004</v>
      </c>
      <c r="J671" s="117">
        <v>0.58931109999999998</v>
      </c>
      <c r="K671" s="114" t="str">
        <f t="shared" si="31"/>
        <v>TRUE</v>
      </c>
      <c r="L671" s="114" t="str">
        <f t="shared" si="32"/>
        <v>TRUE</v>
      </c>
      <c r="M671" s="114" t="str">
        <f t="shared" si="33"/>
        <v>TRUE</v>
      </c>
    </row>
    <row r="672" spans="1:13" x14ac:dyDescent="0.25">
      <c r="A672" t="str">
        <f>"BMI25_" &amp;'Data (BMI 25+)'!A671</f>
        <v>BMI25_Allpersons_period3_LA7_Observed</v>
      </c>
      <c r="B672">
        <f>'Data (BMI 25+)'!B671</f>
        <v>0.55732859999999995</v>
      </c>
      <c r="C672">
        <f>'Data (BMI 25+)'!C671</f>
        <v>0.52534610000000004</v>
      </c>
      <c r="D672">
        <f>'Data (BMI 25+)'!D671</f>
        <v>0.58931109999999998</v>
      </c>
      <c r="G672" s="113" t="s">
        <v>679</v>
      </c>
      <c r="H672" s="117">
        <v>0.53560479999999999</v>
      </c>
      <c r="I672" s="117">
        <v>0.50530699999999995</v>
      </c>
      <c r="J672" s="117">
        <v>0.56590249999999997</v>
      </c>
      <c r="K672" s="114" t="str">
        <f t="shared" si="31"/>
        <v>TRUE</v>
      </c>
      <c r="L672" s="114" t="str">
        <f t="shared" si="32"/>
        <v>TRUE</v>
      </c>
      <c r="M672" s="114" t="str">
        <f t="shared" si="33"/>
        <v>TRUE</v>
      </c>
    </row>
    <row r="673" spans="1:13" x14ac:dyDescent="0.25">
      <c r="A673" t="str">
        <f>"BMI25_" &amp;'Data (BMI 25+)'!A672</f>
        <v>BMI25_Allpersons_period3_LA8_Observed</v>
      </c>
      <c r="B673">
        <f>'Data (BMI 25+)'!B672</f>
        <v>0.53560479999999999</v>
      </c>
      <c r="C673">
        <f>'Data (BMI 25+)'!C672</f>
        <v>0.50530699999999995</v>
      </c>
      <c r="D673">
        <f>'Data (BMI 25+)'!D672</f>
        <v>0.56590249999999997</v>
      </c>
      <c r="G673" s="113" t="s">
        <v>680</v>
      </c>
      <c r="H673" s="117">
        <v>0.5958909</v>
      </c>
      <c r="I673" s="117">
        <v>0.56690830000000003</v>
      </c>
      <c r="J673" s="117">
        <v>0.62487349999999997</v>
      </c>
      <c r="K673" s="114" t="str">
        <f t="shared" si="31"/>
        <v>TRUE</v>
      </c>
      <c r="L673" s="114" t="str">
        <f t="shared" si="32"/>
        <v>TRUE</v>
      </c>
      <c r="M673" s="114" t="str">
        <f t="shared" si="33"/>
        <v>TRUE</v>
      </c>
    </row>
    <row r="674" spans="1:13" x14ac:dyDescent="0.25">
      <c r="A674" t="str">
        <f>"BMI25_" &amp;'Data (BMI 25+)'!A673</f>
        <v>BMI25_Allpersons_period3_LA9_Observed</v>
      </c>
      <c r="B674">
        <f>'Data (BMI 25+)'!B673</f>
        <v>0.5958909</v>
      </c>
      <c r="C674">
        <f>'Data (BMI 25+)'!C673</f>
        <v>0.56690830000000003</v>
      </c>
      <c r="D674">
        <f>'Data (BMI 25+)'!D673</f>
        <v>0.62487349999999997</v>
      </c>
      <c r="G674" s="113" t="s">
        <v>681</v>
      </c>
      <c r="H674" s="117">
        <v>0.58826369999999994</v>
      </c>
      <c r="I674" s="117">
        <v>0.56002289999999999</v>
      </c>
      <c r="J674" s="117">
        <v>0.61650450000000001</v>
      </c>
      <c r="K674" s="114" t="str">
        <f t="shared" si="31"/>
        <v>TRUE</v>
      </c>
      <c r="L674" s="114" t="str">
        <f t="shared" si="32"/>
        <v>TRUE</v>
      </c>
      <c r="M674" s="114" t="str">
        <f t="shared" si="33"/>
        <v>TRUE</v>
      </c>
    </row>
    <row r="675" spans="1:13" x14ac:dyDescent="0.25">
      <c r="A675" t="str">
        <f>"BMI25_" &amp;'Data (BMI 25+)'!A674</f>
        <v>BMI25_Allpersons_period3_LA10_Observed</v>
      </c>
      <c r="B675">
        <f>'Data (BMI 25+)'!B674</f>
        <v>0.58826369999999994</v>
      </c>
      <c r="C675">
        <f>'Data (BMI 25+)'!C674</f>
        <v>0.56002289999999999</v>
      </c>
      <c r="D675">
        <f>'Data (BMI 25+)'!D674</f>
        <v>0.61650450000000001</v>
      </c>
      <c r="G675" s="113" t="s">
        <v>682</v>
      </c>
      <c r="H675" s="117">
        <v>0.53335060000000001</v>
      </c>
      <c r="I675" s="117">
        <v>0.4768693</v>
      </c>
      <c r="J675" s="117">
        <v>0.58983189999999996</v>
      </c>
      <c r="K675" s="114" t="str">
        <f t="shared" si="31"/>
        <v>TRUE</v>
      </c>
      <c r="L675" s="114" t="str">
        <f t="shared" si="32"/>
        <v>TRUE</v>
      </c>
      <c r="M675" s="114" t="str">
        <f t="shared" si="33"/>
        <v>TRUE</v>
      </c>
    </row>
    <row r="676" spans="1:13" x14ac:dyDescent="0.25">
      <c r="A676" t="str">
        <f>"BMI25_" &amp;'Data (BMI 25+)'!A675</f>
        <v>BMI25_Allpersons_period3_LA11_Observed</v>
      </c>
      <c r="B676">
        <f>'Data (BMI 25+)'!B675</f>
        <v>0.53335060000000001</v>
      </c>
      <c r="C676">
        <f>'Data (BMI 25+)'!C675</f>
        <v>0.4768693</v>
      </c>
      <c r="D676">
        <f>'Data (BMI 25+)'!D675</f>
        <v>0.58983189999999996</v>
      </c>
      <c r="G676" s="113" t="s">
        <v>683</v>
      </c>
      <c r="H676" s="117">
        <v>0.61061639999999995</v>
      </c>
      <c r="I676" s="117">
        <v>0.57680480000000001</v>
      </c>
      <c r="J676" s="117">
        <v>0.644428</v>
      </c>
      <c r="K676" s="114" t="str">
        <f t="shared" si="31"/>
        <v>TRUE</v>
      </c>
      <c r="L676" s="114" t="str">
        <f t="shared" si="32"/>
        <v>TRUE</v>
      </c>
      <c r="M676" s="114" t="str">
        <f t="shared" si="33"/>
        <v>TRUE</v>
      </c>
    </row>
    <row r="677" spans="1:13" x14ac:dyDescent="0.25">
      <c r="A677" t="str">
        <f>"BMI25_" &amp;'Data (BMI 25+)'!A676</f>
        <v>BMI25_Allpersons_period3_LA12_Observed</v>
      </c>
      <c r="B677">
        <f>'Data (BMI 25+)'!B676</f>
        <v>0.61061639999999995</v>
      </c>
      <c r="C677">
        <f>'Data (BMI 25+)'!C676</f>
        <v>0.57680480000000001</v>
      </c>
      <c r="D677">
        <f>'Data (BMI 25+)'!D676</f>
        <v>0.644428</v>
      </c>
      <c r="G677" s="113" t="s">
        <v>684</v>
      </c>
      <c r="H677" s="117">
        <v>0.57832289999999997</v>
      </c>
      <c r="I677" s="117">
        <v>0.55076849999999999</v>
      </c>
      <c r="J677" s="117">
        <v>0.60587729999999995</v>
      </c>
      <c r="K677" s="114" t="str">
        <f t="shared" si="31"/>
        <v>TRUE</v>
      </c>
      <c r="L677" s="114" t="str">
        <f t="shared" si="32"/>
        <v>TRUE</v>
      </c>
      <c r="M677" s="114" t="str">
        <f t="shared" si="33"/>
        <v>TRUE</v>
      </c>
    </row>
    <row r="678" spans="1:13" x14ac:dyDescent="0.25">
      <c r="A678" t="str">
        <f>"BMI25_" &amp;'Data (BMI 25+)'!A677</f>
        <v>BMI25_Allpersons_period3_LA13_Observed</v>
      </c>
      <c r="B678">
        <f>'Data (BMI 25+)'!B677</f>
        <v>0.57832289999999997</v>
      </c>
      <c r="C678">
        <f>'Data (BMI 25+)'!C677</f>
        <v>0.55076849999999999</v>
      </c>
      <c r="D678">
        <f>'Data (BMI 25+)'!D677</f>
        <v>0.60587729999999995</v>
      </c>
      <c r="G678" s="113" t="s">
        <v>685</v>
      </c>
      <c r="H678" s="117">
        <v>0.50639940000000006</v>
      </c>
      <c r="I678" s="117">
        <v>0.46854420000000002</v>
      </c>
      <c r="J678" s="117">
        <v>0.54425469999999998</v>
      </c>
      <c r="K678" s="114" t="str">
        <f t="shared" si="31"/>
        <v>TRUE</v>
      </c>
      <c r="L678" s="114" t="str">
        <f t="shared" si="32"/>
        <v>TRUE</v>
      </c>
      <c r="M678" s="114" t="str">
        <f t="shared" si="33"/>
        <v>TRUE</v>
      </c>
    </row>
    <row r="679" spans="1:13" x14ac:dyDescent="0.25">
      <c r="A679" t="str">
        <f>"BMI25_" &amp;'Data (BMI 25+)'!A678</f>
        <v>BMI25_Allpersons_period3_LA14_Observed</v>
      </c>
      <c r="B679">
        <f>'Data (BMI 25+)'!B678</f>
        <v>0.50639940000000006</v>
      </c>
      <c r="C679">
        <f>'Data (BMI 25+)'!C678</f>
        <v>0.46854420000000002</v>
      </c>
      <c r="D679">
        <f>'Data (BMI 25+)'!D678</f>
        <v>0.54425469999999998</v>
      </c>
      <c r="G679" s="113" t="s">
        <v>686</v>
      </c>
      <c r="H679" s="117">
        <v>0.50852399999999998</v>
      </c>
      <c r="I679" s="117">
        <v>0.48197859999999998</v>
      </c>
      <c r="J679" s="117">
        <v>0.53506940000000003</v>
      </c>
      <c r="K679" s="114" t="str">
        <f t="shared" si="31"/>
        <v>TRUE</v>
      </c>
      <c r="L679" s="114" t="str">
        <f t="shared" si="32"/>
        <v>TRUE</v>
      </c>
      <c r="M679" s="114" t="str">
        <f t="shared" si="33"/>
        <v>TRUE</v>
      </c>
    </row>
    <row r="680" spans="1:13" x14ac:dyDescent="0.25">
      <c r="A680" t="str">
        <f>"BMI25_" &amp;'Data (BMI 25+)'!A679</f>
        <v>BMI25_Allpersons_period3_LA15_Observed</v>
      </c>
      <c r="B680">
        <f>'Data (BMI 25+)'!B679</f>
        <v>0.50852399999999998</v>
      </c>
      <c r="C680">
        <f>'Data (BMI 25+)'!C679</f>
        <v>0.48197859999999998</v>
      </c>
      <c r="D680">
        <f>'Data (BMI 25+)'!D679</f>
        <v>0.53506940000000003</v>
      </c>
      <c r="G680" s="113" t="s">
        <v>687</v>
      </c>
      <c r="H680" s="117">
        <v>0.61646339999999999</v>
      </c>
      <c r="I680" s="117">
        <v>0.59282690000000005</v>
      </c>
      <c r="J680" s="117">
        <v>0.64009990000000005</v>
      </c>
      <c r="K680" s="114" t="str">
        <f t="shared" si="31"/>
        <v>TRUE</v>
      </c>
      <c r="L680" s="114" t="str">
        <f t="shared" si="32"/>
        <v>TRUE</v>
      </c>
      <c r="M680" s="114" t="str">
        <f t="shared" si="33"/>
        <v>TRUE</v>
      </c>
    </row>
    <row r="681" spans="1:13" x14ac:dyDescent="0.25">
      <c r="A681" t="str">
        <f>"BMI25_" &amp;'Data (BMI 25+)'!A680</f>
        <v>BMI25_Allpersons_period3_LA16_Observed</v>
      </c>
      <c r="B681">
        <f>'Data (BMI 25+)'!B680</f>
        <v>0.61646339999999999</v>
      </c>
      <c r="C681">
        <f>'Data (BMI 25+)'!C680</f>
        <v>0.59282690000000005</v>
      </c>
      <c r="D681">
        <f>'Data (BMI 25+)'!D680</f>
        <v>0.64009990000000005</v>
      </c>
      <c r="G681" s="113" t="s">
        <v>688</v>
      </c>
      <c r="H681" s="117">
        <v>0.60457019999999995</v>
      </c>
      <c r="I681" s="117">
        <v>0.56424660000000004</v>
      </c>
      <c r="J681" s="117">
        <v>0.64489379999999996</v>
      </c>
      <c r="K681" s="114" t="str">
        <f t="shared" si="31"/>
        <v>TRUE</v>
      </c>
      <c r="L681" s="114" t="str">
        <f t="shared" si="32"/>
        <v>TRUE</v>
      </c>
      <c r="M681" s="114" t="str">
        <f t="shared" si="33"/>
        <v>TRUE</v>
      </c>
    </row>
    <row r="682" spans="1:13" x14ac:dyDescent="0.25">
      <c r="A682" t="str">
        <f>"BMI25_" &amp;'Data (BMI 25+)'!A681</f>
        <v>BMI25_Allpersons_period3_LA17_Observed</v>
      </c>
      <c r="B682">
        <f>'Data (BMI 25+)'!B681</f>
        <v>0.60457019999999995</v>
      </c>
      <c r="C682">
        <f>'Data (BMI 25+)'!C681</f>
        <v>0.56424660000000004</v>
      </c>
      <c r="D682">
        <f>'Data (BMI 25+)'!D681</f>
        <v>0.64489379999999996</v>
      </c>
      <c r="G682" s="113" t="s">
        <v>689</v>
      </c>
      <c r="H682" s="117">
        <v>0.63288460000000002</v>
      </c>
      <c r="I682" s="117">
        <v>0.60374870000000003</v>
      </c>
      <c r="J682" s="117">
        <v>0.66202050000000001</v>
      </c>
      <c r="K682" s="114" t="str">
        <f t="shared" si="31"/>
        <v>TRUE</v>
      </c>
      <c r="L682" s="114" t="str">
        <f t="shared" si="32"/>
        <v>TRUE</v>
      </c>
      <c r="M682" s="114" t="str">
        <f t="shared" si="33"/>
        <v>TRUE</v>
      </c>
    </row>
    <row r="683" spans="1:13" x14ac:dyDescent="0.25">
      <c r="A683" t="str">
        <f>"BMI25_" &amp;'Data (BMI 25+)'!A682</f>
        <v>BMI25_Allpersons_period3_LA18_Observed</v>
      </c>
      <c r="B683">
        <f>'Data (BMI 25+)'!B682</f>
        <v>0.63288460000000002</v>
      </c>
      <c r="C683">
        <f>'Data (BMI 25+)'!C682</f>
        <v>0.60374870000000003</v>
      </c>
      <c r="D683">
        <f>'Data (BMI 25+)'!D682</f>
        <v>0.66202050000000001</v>
      </c>
      <c r="G683" s="113" t="s">
        <v>690</v>
      </c>
      <c r="H683" s="117">
        <v>0.61702349999999995</v>
      </c>
      <c r="I683" s="117">
        <v>0.58573039999999998</v>
      </c>
      <c r="J683" s="117">
        <v>0.64831649999999996</v>
      </c>
      <c r="K683" s="114" t="str">
        <f t="shared" si="31"/>
        <v>TRUE</v>
      </c>
      <c r="L683" s="114" t="str">
        <f t="shared" si="32"/>
        <v>TRUE</v>
      </c>
      <c r="M683" s="114" t="str">
        <f t="shared" si="33"/>
        <v>TRUE</v>
      </c>
    </row>
    <row r="684" spans="1:13" x14ac:dyDescent="0.25">
      <c r="A684" t="str">
        <f>"BMI25_" &amp;'Data (BMI 25+)'!A683</f>
        <v>BMI25_Allpersons_period3_LA19_Observed</v>
      </c>
      <c r="B684">
        <f>'Data (BMI 25+)'!B683</f>
        <v>0.61702349999999995</v>
      </c>
      <c r="C684">
        <f>'Data (BMI 25+)'!C683</f>
        <v>0.58573039999999998</v>
      </c>
      <c r="D684">
        <f>'Data (BMI 25+)'!D683</f>
        <v>0.64831649999999996</v>
      </c>
      <c r="G684" s="113" t="s">
        <v>691</v>
      </c>
      <c r="H684" s="117">
        <v>0.62506759999999995</v>
      </c>
      <c r="I684" s="117">
        <v>0.59324080000000001</v>
      </c>
      <c r="J684" s="117">
        <v>0.65689439999999999</v>
      </c>
      <c r="K684" s="114" t="str">
        <f t="shared" si="31"/>
        <v>TRUE</v>
      </c>
      <c r="L684" s="114" t="str">
        <f t="shared" si="32"/>
        <v>TRUE</v>
      </c>
      <c r="M684" s="114" t="str">
        <f t="shared" si="33"/>
        <v>TRUE</v>
      </c>
    </row>
    <row r="685" spans="1:13" x14ac:dyDescent="0.25">
      <c r="A685" t="str">
        <f>"BMI25_" &amp;'Data (BMI 25+)'!A684</f>
        <v>BMI25_Allpersons_period3_LA20_Observed</v>
      </c>
      <c r="B685">
        <f>'Data (BMI 25+)'!B684</f>
        <v>0.62506759999999995</v>
      </c>
      <c r="C685">
        <f>'Data (BMI 25+)'!C684</f>
        <v>0.59324080000000001</v>
      </c>
      <c r="D685">
        <f>'Data (BMI 25+)'!D684</f>
        <v>0.65689439999999999</v>
      </c>
      <c r="G685" s="113" t="s">
        <v>692</v>
      </c>
      <c r="H685" s="117">
        <v>0.53005760000000002</v>
      </c>
      <c r="I685" s="117">
        <v>0.50201399999999996</v>
      </c>
      <c r="J685" s="117">
        <v>0.55810119999999996</v>
      </c>
      <c r="K685" s="114" t="str">
        <f t="shared" si="31"/>
        <v>TRUE</v>
      </c>
      <c r="L685" s="114" t="str">
        <f t="shared" si="32"/>
        <v>TRUE</v>
      </c>
      <c r="M685" s="114" t="str">
        <f t="shared" si="33"/>
        <v>TRUE</v>
      </c>
    </row>
    <row r="686" spans="1:13" x14ac:dyDescent="0.25">
      <c r="A686" t="str">
        <f>"BMI25_" &amp;'Data (BMI 25+)'!A685</f>
        <v>BMI25_Allpersons_period3_LA21_Observed</v>
      </c>
      <c r="B686">
        <f>'Data (BMI 25+)'!B685</f>
        <v>0.53005760000000002</v>
      </c>
      <c r="C686">
        <f>'Data (BMI 25+)'!C685</f>
        <v>0.50201399999999996</v>
      </c>
      <c r="D686">
        <f>'Data (BMI 25+)'!D685</f>
        <v>0.55810119999999996</v>
      </c>
      <c r="G686" s="113" t="s">
        <v>693</v>
      </c>
      <c r="H686" s="117">
        <v>0.58271530000000005</v>
      </c>
      <c r="I686" s="117">
        <v>0.54423310000000003</v>
      </c>
      <c r="J686" s="117">
        <v>0.62119760000000002</v>
      </c>
      <c r="K686" s="114" t="str">
        <f t="shared" si="31"/>
        <v>TRUE</v>
      </c>
      <c r="L686" s="114" t="str">
        <f t="shared" si="32"/>
        <v>TRUE</v>
      </c>
      <c r="M686" s="114" t="str">
        <f t="shared" si="33"/>
        <v>TRUE</v>
      </c>
    </row>
    <row r="687" spans="1:13" x14ac:dyDescent="0.25">
      <c r="A687" t="str">
        <f>"BMI25_" &amp;'Data (BMI 25+)'!A686</f>
        <v>BMI25_Allpersons_period3_LA22_Observed</v>
      </c>
      <c r="B687">
        <f>'Data (BMI 25+)'!B686</f>
        <v>0.58271530000000005</v>
      </c>
      <c r="C687">
        <f>'Data (BMI 25+)'!C686</f>
        <v>0.54423310000000003</v>
      </c>
      <c r="D687">
        <f>'Data (BMI 25+)'!D686</f>
        <v>0.62119760000000002</v>
      </c>
      <c r="G687" s="113" t="s">
        <v>694</v>
      </c>
      <c r="H687" s="117">
        <v>0.58909999999999996</v>
      </c>
      <c r="I687" s="117">
        <v>0.54212450000000001</v>
      </c>
      <c r="J687" s="117">
        <v>0.63607550000000002</v>
      </c>
      <c r="K687" s="114" t="str">
        <f t="shared" si="31"/>
        <v>TRUE</v>
      </c>
      <c r="L687" s="114" t="str">
        <f t="shared" si="32"/>
        <v>TRUE</v>
      </c>
      <c r="M687" s="114" t="str">
        <f t="shared" si="33"/>
        <v>TRUE</v>
      </c>
    </row>
    <row r="688" spans="1:13" x14ac:dyDescent="0.25">
      <c r="A688" t="str">
        <f>"BMI25_" &amp;'Data (BMI 25+)'!A687</f>
        <v>BMI25_Males_period3_LA1_Observed</v>
      </c>
      <c r="B688">
        <f>'Data (BMI 25+)'!B687</f>
        <v>0.58909999999999996</v>
      </c>
      <c r="C688">
        <f>'Data (BMI 25+)'!C687</f>
        <v>0.54212450000000001</v>
      </c>
      <c r="D688">
        <f>'Data (BMI 25+)'!D687</f>
        <v>0.63607550000000002</v>
      </c>
      <c r="G688" s="113" t="s">
        <v>695</v>
      </c>
      <c r="H688" s="117">
        <v>0.59524679999999996</v>
      </c>
      <c r="I688" s="117">
        <v>0.54088670000000005</v>
      </c>
      <c r="J688" s="117">
        <v>0.64960689999999999</v>
      </c>
      <c r="K688" s="114" t="str">
        <f t="shared" si="31"/>
        <v>TRUE</v>
      </c>
      <c r="L688" s="114" t="str">
        <f t="shared" si="32"/>
        <v>TRUE</v>
      </c>
      <c r="M688" s="114" t="str">
        <f t="shared" si="33"/>
        <v>TRUE</v>
      </c>
    </row>
    <row r="689" spans="1:13" x14ac:dyDescent="0.25">
      <c r="A689" t="str">
        <f>"BMI25_" &amp;'Data (BMI 25+)'!A688</f>
        <v>BMI25_Males_period3_LA2_Observed</v>
      </c>
      <c r="B689">
        <f>'Data (BMI 25+)'!B688</f>
        <v>0.59524679999999996</v>
      </c>
      <c r="C689">
        <f>'Data (BMI 25+)'!C688</f>
        <v>0.54088670000000005</v>
      </c>
      <c r="D689">
        <f>'Data (BMI 25+)'!D688</f>
        <v>0.64960689999999999</v>
      </c>
      <c r="G689" s="113" t="s">
        <v>696</v>
      </c>
      <c r="H689" s="117">
        <v>0.54096580000000005</v>
      </c>
      <c r="I689" s="117">
        <v>0.50392539999999997</v>
      </c>
      <c r="J689" s="117">
        <v>0.57800609999999997</v>
      </c>
      <c r="K689" s="114" t="str">
        <f t="shared" si="31"/>
        <v>TRUE</v>
      </c>
      <c r="L689" s="114" t="str">
        <f t="shared" si="32"/>
        <v>TRUE</v>
      </c>
      <c r="M689" s="114" t="str">
        <f t="shared" si="33"/>
        <v>TRUE</v>
      </c>
    </row>
    <row r="690" spans="1:13" x14ac:dyDescent="0.25">
      <c r="A690" t="str">
        <f>"BMI25_" &amp;'Data (BMI 25+)'!A689</f>
        <v>BMI25_Males_period3_LA3_Observed</v>
      </c>
      <c r="B690">
        <f>'Data (BMI 25+)'!B689</f>
        <v>0.54096580000000005</v>
      </c>
      <c r="C690">
        <f>'Data (BMI 25+)'!C689</f>
        <v>0.50392539999999997</v>
      </c>
      <c r="D690">
        <f>'Data (BMI 25+)'!D689</f>
        <v>0.57800609999999997</v>
      </c>
      <c r="G690" s="113" t="s">
        <v>697</v>
      </c>
      <c r="H690" s="117">
        <v>0.5767641</v>
      </c>
      <c r="I690" s="117">
        <v>0.52703199999999994</v>
      </c>
      <c r="J690" s="117">
        <v>0.6264961</v>
      </c>
      <c r="K690" s="114" t="str">
        <f t="shared" si="31"/>
        <v>TRUE</v>
      </c>
      <c r="L690" s="114" t="str">
        <f t="shared" si="32"/>
        <v>TRUE</v>
      </c>
      <c r="M690" s="114" t="str">
        <f t="shared" si="33"/>
        <v>TRUE</v>
      </c>
    </row>
    <row r="691" spans="1:13" x14ac:dyDescent="0.25">
      <c r="A691" t="str">
        <f>"BMI25_" &amp;'Data (BMI 25+)'!A690</f>
        <v>BMI25_Males_period3_LA4_Observed</v>
      </c>
      <c r="B691">
        <f>'Data (BMI 25+)'!B690</f>
        <v>0.5767641</v>
      </c>
      <c r="C691">
        <f>'Data (BMI 25+)'!C690</f>
        <v>0.52703199999999994</v>
      </c>
      <c r="D691">
        <f>'Data (BMI 25+)'!D690</f>
        <v>0.6264961</v>
      </c>
      <c r="G691" s="113" t="s">
        <v>698</v>
      </c>
      <c r="H691" s="117">
        <v>0.61815410000000004</v>
      </c>
      <c r="I691" s="117">
        <v>0.57947029999999999</v>
      </c>
      <c r="J691" s="117">
        <v>0.65683780000000003</v>
      </c>
      <c r="K691" s="114" t="str">
        <f t="shared" si="31"/>
        <v>TRUE</v>
      </c>
      <c r="L691" s="114" t="str">
        <f t="shared" si="32"/>
        <v>TRUE</v>
      </c>
      <c r="M691" s="114" t="str">
        <f t="shared" si="33"/>
        <v>TRUE</v>
      </c>
    </row>
    <row r="692" spans="1:13" x14ac:dyDescent="0.25">
      <c r="A692" t="str">
        <f>"BMI25_" &amp;'Data (BMI 25+)'!A691</f>
        <v>BMI25_Males_period3_LA5_Observed</v>
      </c>
      <c r="B692">
        <f>'Data (BMI 25+)'!B691</f>
        <v>0.61815410000000004</v>
      </c>
      <c r="C692">
        <f>'Data (BMI 25+)'!C691</f>
        <v>0.57947029999999999</v>
      </c>
      <c r="D692">
        <f>'Data (BMI 25+)'!D691</f>
        <v>0.65683780000000003</v>
      </c>
      <c r="G692" s="113" t="s">
        <v>699</v>
      </c>
      <c r="H692" s="117">
        <v>0.59382440000000003</v>
      </c>
      <c r="I692" s="117">
        <v>0.55038469999999995</v>
      </c>
      <c r="J692" s="117">
        <v>0.63726400000000005</v>
      </c>
      <c r="K692" s="114" t="str">
        <f t="shared" si="31"/>
        <v>TRUE</v>
      </c>
      <c r="L692" s="114" t="str">
        <f t="shared" si="32"/>
        <v>TRUE</v>
      </c>
      <c r="M692" s="114" t="str">
        <f t="shared" si="33"/>
        <v>TRUE</v>
      </c>
    </row>
    <row r="693" spans="1:13" x14ac:dyDescent="0.25">
      <c r="A693" t="str">
        <f>"BMI25_" &amp;'Data (BMI 25+)'!A692</f>
        <v>BMI25_Males_period3_LA6_Observed</v>
      </c>
      <c r="B693">
        <f>'Data (BMI 25+)'!B692</f>
        <v>0.59382440000000003</v>
      </c>
      <c r="C693">
        <f>'Data (BMI 25+)'!C692</f>
        <v>0.55038469999999995</v>
      </c>
      <c r="D693">
        <f>'Data (BMI 25+)'!D692</f>
        <v>0.63726400000000005</v>
      </c>
      <c r="G693" s="113" t="s">
        <v>700</v>
      </c>
      <c r="H693" s="117">
        <v>0.59685730000000004</v>
      </c>
      <c r="I693" s="117">
        <v>0.55359389999999997</v>
      </c>
      <c r="J693" s="117">
        <v>0.64012060000000004</v>
      </c>
      <c r="K693" s="114" t="str">
        <f t="shared" si="31"/>
        <v>TRUE</v>
      </c>
      <c r="L693" s="114" t="str">
        <f t="shared" si="32"/>
        <v>TRUE</v>
      </c>
      <c r="M693" s="114" t="str">
        <f t="shared" si="33"/>
        <v>TRUE</v>
      </c>
    </row>
    <row r="694" spans="1:13" x14ac:dyDescent="0.25">
      <c r="A694" t="str">
        <f>"BMI25_" &amp;'Data (BMI 25+)'!A693</f>
        <v>BMI25_Males_period3_LA7_Observed</v>
      </c>
      <c r="B694">
        <f>'Data (BMI 25+)'!B693</f>
        <v>0.59685730000000004</v>
      </c>
      <c r="C694">
        <f>'Data (BMI 25+)'!C693</f>
        <v>0.55359389999999997</v>
      </c>
      <c r="D694">
        <f>'Data (BMI 25+)'!D693</f>
        <v>0.64012060000000004</v>
      </c>
      <c r="G694" s="113" t="s">
        <v>701</v>
      </c>
      <c r="H694" s="117">
        <v>0.59518099999999996</v>
      </c>
      <c r="I694" s="117">
        <v>0.55137639999999999</v>
      </c>
      <c r="J694" s="117">
        <v>0.63898560000000004</v>
      </c>
      <c r="K694" s="114" t="str">
        <f t="shared" si="31"/>
        <v>TRUE</v>
      </c>
      <c r="L694" s="114" t="str">
        <f t="shared" si="32"/>
        <v>TRUE</v>
      </c>
      <c r="M694" s="114" t="str">
        <f t="shared" si="33"/>
        <v>TRUE</v>
      </c>
    </row>
    <row r="695" spans="1:13" x14ac:dyDescent="0.25">
      <c r="A695" t="str">
        <f>"BMI25_" &amp;'Data (BMI 25+)'!A694</f>
        <v>BMI25_Males_period3_LA8_Observed</v>
      </c>
      <c r="B695">
        <f>'Data (BMI 25+)'!B694</f>
        <v>0.59518099999999996</v>
      </c>
      <c r="C695">
        <f>'Data (BMI 25+)'!C694</f>
        <v>0.55137639999999999</v>
      </c>
      <c r="D695">
        <f>'Data (BMI 25+)'!D694</f>
        <v>0.63898560000000004</v>
      </c>
      <c r="G695" s="113" t="s">
        <v>702</v>
      </c>
      <c r="H695" s="117">
        <v>0.68034070000000002</v>
      </c>
      <c r="I695" s="117">
        <v>0.63105739999999999</v>
      </c>
      <c r="J695" s="117">
        <v>0.72962400000000005</v>
      </c>
      <c r="K695" s="114" t="str">
        <f t="shared" si="31"/>
        <v>TRUE</v>
      </c>
      <c r="L695" s="114" t="str">
        <f t="shared" si="32"/>
        <v>TRUE</v>
      </c>
      <c r="M695" s="114" t="str">
        <f t="shared" si="33"/>
        <v>TRUE</v>
      </c>
    </row>
    <row r="696" spans="1:13" x14ac:dyDescent="0.25">
      <c r="A696" t="str">
        <f>"BMI25_" &amp;'Data (BMI 25+)'!A695</f>
        <v>BMI25_Males_period3_LA9_Observed</v>
      </c>
      <c r="B696">
        <f>'Data (BMI 25+)'!B695</f>
        <v>0.68034070000000002</v>
      </c>
      <c r="C696">
        <f>'Data (BMI 25+)'!C695</f>
        <v>0.63105739999999999</v>
      </c>
      <c r="D696">
        <f>'Data (BMI 25+)'!D695</f>
        <v>0.72962400000000005</v>
      </c>
      <c r="G696" s="113" t="s">
        <v>703</v>
      </c>
      <c r="H696" s="117">
        <v>0.64797640000000001</v>
      </c>
      <c r="I696" s="117">
        <v>0.61076359999999996</v>
      </c>
      <c r="J696" s="117">
        <v>0.6851891</v>
      </c>
      <c r="K696" s="114" t="str">
        <f t="shared" si="31"/>
        <v>TRUE</v>
      </c>
      <c r="L696" s="114" t="str">
        <f t="shared" si="32"/>
        <v>TRUE</v>
      </c>
      <c r="M696" s="114" t="str">
        <f t="shared" si="33"/>
        <v>TRUE</v>
      </c>
    </row>
    <row r="697" spans="1:13" x14ac:dyDescent="0.25">
      <c r="A697" t="str">
        <f>"BMI25_" &amp;'Data (BMI 25+)'!A696</f>
        <v>BMI25_Males_period3_LA10_Observed</v>
      </c>
      <c r="B697">
        <f>'Data (BMI 25+)'!B696</f>
        <v>0.64797640000000001</v>
      </c>
      <c r="C697">
        <f>'Data (BMI 25+)'!C696</f>
        <v>0.61076359999999996</v>
      </c>
      <c r="D697">
        <f>'Data (BMI 25+)'!D696</f>
        <v>0.6851891</v>
      </c>
      <c r="G697" s="113" t="s">
        <v>704</v>
      </c>
      <c r="H697" s="117">
        <v>0.56496789999999997</v>
      </c>
      <c r="I697" s="117">
        <v>0.49166579999999999</v>
      </c>
      <c r="J697" s="117">
        <v>0.63827</v>
      </c>
      <c r="K697" s="114" t="str">
        <f t="shared" si="31"/>
        <v>TRUE</v>
      </c>
      <c r="L697" s="114" t="str">
        <f t="shared" si="32"/>
        <v>TRUE</v>
      </c>
      <c r="M697" s="114" t="str">
        <f t="shared" si="33"/>
        <v>TRUE</v>
      </c>
    </row>
    <row r="698" spans="1:13" x14ac:dyDescent="0.25">
      <c r="A698" t="str">
        <f>"BMI25_" &amp;'Data (BMI 25+)'!A697</f>
        <v>BMI25_Males_period3_LA11_Observed</v>
      </c>
      <c r="B698">
        <f>'Data (BMI 25+)'!B697</f>
        <v>0.56496789999999997</v>
      </c>
      <c r="C698">
        <f>'Data (BMI 25+)'!C697</f>
        <v>0.49166579999999999</v>
      </c>
      <c r="D698">
        <f>'Data (BMI 25+)'!D697</f>
        <v>0.63827</v>
      </c>
      <c r="G698" s="113" t="s">
        <v>705</v>
      </c>
      <c r="H698" s="117">
        <v>0.65485369999999998</v>
      </c>
      <c r="I698" s="117">
        <v>0.61699170000000003</v>
      </c>
      <c r="J698" s="117">
        <v>0.69271570000000005</v>
      </c>
      <c r="K698" s="114" t="str">
        <f t="shared" si="31"/>
        <v>TRUE</v>
      </c>
      <c r="L698" s="114" t="str">
        <f t="shared" si="32"/>
        <v>TRUE</v>
      </c>
      <c r="M698" s="114" t="str">
        <f t="shared" si="33"/>
        <v>TRUE</v>
      </c>
    </row>
    <row r="699" spans="1:13" x14ac:dyDescent="0.25">
      <c r="A699" t="str">
        <f>"BMI25_" &amp;'Data (BMI 25+)'!A698</f>
        <v>BMI25_Males_period3_LA12_Observed</v>
      </c>
      <c r="B699">
        <f>'Data (BMI 25+)'!B698</f>
        <v>0.65485369999999998</v>
      </c>
      <c r="C699">
        <f>'Data (BMI 25+)'!C698</f>
        <v>0.61699170000000003</v>
      </c>
      <c r="D699">
        <f>'Data (BMI 25+)'!D698</f>
        <v>0.69271570000000005</v>
      </c>
      <c r="G699" s="113" t="s">
        <v>706</v>
      </c>
      <c r="H699" s="117">
        <v>0.64750969999999997</v>
      </c>
      <c r="I699" s="117">
        <v>0.61636150000000001</v>
      </c>
      <c r="J699" s="117">
        <v>0.67865799999999998</v>
      </c>
      <c r="K699" s="114" t="str">
        <f t="shared" si="31"/>
        <v>TRUE</v>
      </c>
      <c r="L699" s="114" t="str">
        <f t="shared" si="32"/>
        <v>TRUE</v>
      </c>
      <c r="M699" s="114" t="str">
        <f t="shared" si="33"/>
        <v>TRUE</v>
      </c>
    </row>
    <row r="700" spans="1:13" x14ac:dyDescent="0.25">
      <c r="A700" t="str">
        <f>"BMI25_" &amp;'Data (BMI 25+)'!A699</f>
        <v>BMI25_Males_period3_LA13_Observed</v>
      </c>
      <c r="B700">
        <f>'Data (BMI 25+)'!B699</f>
        <v>0.64750969999999997</v>
      </c>
      <c r="C700">
        <f>'Data (BMI 25+)'!C699</f>
        <v>0.61636150000000001</v>
      </c>
      <c r="D700">
        <f>'Data (BMI 25+)'!D699</f>
        <v>0.67865799999999998</v>
      </c>
      <c r="G700" s="113" t="s">
        <v>707</v>
      </c>
      <c r="H700" s="117">
        <v>0.56594080000000002</v>
      </c>
      <c r="I700" s="117">
        <v>0.52065329999999999</v>
      </c>
      <c r="J700" s="117">
        <v>0.61122829999999995</v>
      </c>
      <c r="K700" s="114" t="str">
        <f t="shared" si="31"/>
        <v>TRUE</v>
      </c>
      <c r="L700" s="114" t="str">
        <f t="shared" si="32"/>
        <v>TRUE</v>
      </c>
      <c r="M700" s="114" t="str">
        <f t="shared" si="33"/>
        <v>TRUE</v>
      </c>
    </row>
    <row r="701" spans="1:13" x14ac:dyDescent="0.25">
      <c r="A701" t="str">
        <f>"BMI25_" &amp;'Data (BMI 25+)'!A700</f>
        <v>BMI25_Males_period3_LA14_Observed</v>
      </c>
      <c r="B701">
        <f>'Data (BMI 25+)'!B700</f>
        <v>0.56594080000000002</v>
      </c>
      <c r="C701">
        <f>'Data (BMI 25+)'!C700</f>
        <v>0.52065329999999999</v>
      </c>
      <c r="D701">
        <f>'Data (BMI 25+)'!D700</f>
        <v>0.61122829999999995</v>
      </c>
      <c r="G701" s="113" t="s">
        <v>708</v>
      </c>
      <c r="H701" s="117">
        <v>0.56072509999999998</v>
      </c>
      <c r="I701" s="117">
        <v>0.52998089999999998</v>
      </c>
      <c r="J701" s="117">
        <v>0.59146929999999998</v>
      </c>
      <c r="K701" s="114" t="str">
        <f t="shared" si="31"/>
        <v>TRUE</v>
      </c>
      <c r="L701" s="114" t="str">
        <f t="shared" si="32"/>
        <v>TRUE</v>
      </c>
      <c r="M701" s="114" t="str">
        <f t="shared" si="33"/>
        <v>TRUE</v>
      </c>
    </row>
    <row r="702" spans="1:13" x14ac:dyDescent="0.25">
      <c r="A702" t="str">
        <f>"BMI25_" &amp;'Data (BMI 25+)'!A701</f>
        <v>BMI25_Males_period3_LA15_Observed</v>
      </c>
      <c r="B702">
        <f>'Data (BMI 25+)'!B701</f>
        <v>0.56072509999999998</v>
      </c>
      <c r="C702">
        <f>'Data (BMI 25+)'!C701</f>
        <v>0.52998089999999998</v>
      </c>
      <c r="D702">
        <f>'Data (BMI 25+)'!D701</f>
        <v>0.59146929999999998</v>
      </c>
      <c r="G702" s="113" t="s">
        <v>709</v>
      </c>
      <c r="H702" s="117">
        <v>0.66572699999999996</v>
      </c>
      <c r="I702" s="117">
        <v>0.63117559999999995</v>
      </c>
      <c r="J702" s="117">
        <v>0.70027830000000002</v>
      </c>
      <c r="K702" s="114" t="str">
        <f t="shared" si="31"/>
        <v>TRUE</v>
      </c>
      <c r="L702" s="114" t="str">
        <f t="shared" si="32"/>
        <v>TRUE</v>
      </c>
      <c r="M702" s="114" t="str">
        <f t="shared" si="33"/>
        <v>TRUE</v>
      </c>
    </row>
    <row r="703" spans="1:13" x14ac:dyDescent="0.25">
      <c r="A703" t="str">
        <f>"BMI25_" &amp;'Data (BMI 25+)'!A702</f>
        <v>BMI25_Males_period3_LA16_Observed</v>
      </c>
      <c r="B703">
        <f>'Data (BMI 25+)'!B702</f>
        <v>0.66572699999999996</v>
      </c>
      <c r="C703">
        <f>'Data (BMI 25+)'!C702</f>
        <v>0.63117559999999995</v>
      </c>
      <c r="D703">
        <f>'Data (BMI 25+)'!D702</f>
        <v>0.70027830000000002</v>
      </c>
      <c r="G703" s="113" t="s">
        <v>710</v>
      </c>
      <c r="H703" s="117">
        <v>0.66518379999999999</v>
      </c>
      <c r="I703" s="117">
        <v>0.61013439999999997</v>
      </c>
      <c r="J703" s="117">
        <v>0.72023320000000002</v>
      </c>
      <c r="K703" s="114" t="str">
        <f t="shared" si="31"/>
        <v>TRUE</v>
      </c>
      <c r="L703" s="114" t="str">
        <f t="shared" si="32"/>
        <v>TRUE</v>
      </c>
      <c r="M703" s="114" t="str">
        <f t="shared" si="33"/>
        <v>TRUE</v>
      </c>
    </row>
    <row r="704" spans="1:13" x14ac:dyDescent="0.25">
      <c r="A704" t="str">
        <f>"BMI25_" &amp;'Data (BMI 25+)'!A703</f>
        <v>BMI25_Males_period3_LA17_Observed</v>
      </c>
      <c r="B704">
        <f>'Data (BMI 25+)'!B703</f>
        <v>0.66518379999999999</v>
      </c>
      <c r="C704">
        <f>'Data (BMI 25+)'!C703</f>
        <v>0.61013439999999997</v>
      </c>
      <c r="D704">
        <f>'Data (BMI 25+)'!D703</f>
        <v>0.72023320000000002</v>
      </c>
      <c r="G704" s="113" t="s">
        <v>711</v>
      </c>
      <c r="H704" s="117">
        <v>0.68314609999999998</v>
      </c>
      <c r="I704" s="117">
        <v>0.64866749999999995</v>
      </c>
      <c r="J704" s="117">
        <v>0.7176247</v>
      </c>
      <c r="K704" s="114" t="str">
        <f t="shared" si="31"/>
        <v>TRUE</v>
      </c>
      <c r="L704" s="114" t="str">
        <f t="shared" si="32"/>
        <v>TRUE</v>
      </c>
      <c r="M704" s="114" t="str">
        <f t="shared" si="33"/>
        <v>TRUE</v>
      </c>
    </row>
    <row r="705" spans="1:13" x14ac:dyDescent="0.25">
      <c r="A705" t="str">
        <f>"BMI25_" &amp;'Data (BMI 25+)'!A704</f>
        <v>BMI25_Males_period3_LA18_Observed</v>
      </c>
      <c r="B705">
        <f>'Data (BMI 25+)'!B704</f>
        <v>0.68314609999999998</v>
      </c>
      <c r="C705">
        <f>'Data (BMI 25+)'!C704</f>
        <v>0.64866749999999995</v>
      </c>
      <c r="D705">
        <f>'Data (BMI 25+)'!D704</f>
        <v>0.7176247</v>
      </c>
      <c r="G705" s="113" t="s">
        <v>712</v>
      </c>
      <c r="H705" s="117">
        <v>0.64544959999999996</v>
      </c>
      <c r="I705" s="117">
        <v>0.60242479999999998</v>
      </c>
      <c r="J705" s="117">
        <v>0.68847449999999999</v>
      </c>
      <c r="K705" s="114" t="str">
        <f t="shared" si="31"/>
        <v>TRUE</v>
      </c>
      <c r="L705" s="114" t="str">
        <f t="shared" si="32"/>
        <v>TRUE</v>
      </c>
      <c r="M705" s="114" t="str">
        <f t="shared" si="33"/>
        <v>TRUE</v>
      </c>
    </row>
    <row r="706" spans="1:13" x14ac:dyDescent="0.25">
      <c r="A706" t="str">
        <f>"BMI25_" &amp;'Data (BMI 25+)'!A705</f>
        <v>BMI25_Males_period3_LA19_Observed</v>
      </c>
      <c r="B706">
        <f>'Data (BMI 25+)'!B705</f>
        <v>0.64544959999999996</v>
      </c>
      <c r="C706">
        <f>'Data (BMI 25+)'!C705</f>
        <v>0.60242479999999998</v>
      </c>
      <c r="D706">
        <f>'Data (BMI 25+)'!D705</f>
        <v>0.68847449999999999</v>
      </c>
      <c r="G706" s="113" t="s">
        <v>713</v>
      </c>
      <c r="H706" s="117">
        <v>0.66478060000000005</v>
      </c>
      <c r="I706" s="117">
        <v>0.62269960000000002</v>
      </c>
      <c r="J706" s="117">
        <v>0.70686150000000003</v>
      </c>
      <c r="K706" s="114" t="str">
        <f t="shared" si="31"/>
        <v>TRUE</v>
      </c>
      <c r="L706" s="114" t="str">
        <f t="shared" si="32"/>
        <v>TRUE</v>
      </c>
      <c r="M706" s="114" t="str">
        <f t="shared" si="33"/>
        <v>TRUE</v>
      </c>
    </row>
    <row r="707" spans="1:13" x14ac:dyDescent="0.25">
      <c r="A707" t="str">
        <f>"BMI25_" &amp;'Data (BMI 25+)'!A706</f>
        <v>BMI25_Males_period3_LA20_Observed</v>
      </c>
      <c r="B707">
        <f>'Data (BMI 25+)'!B706</f>
        <v>0.66478060000000005</v>
      </c>
      <c r="C707">
        <f>'Data (BMI 25+)'!C706</f>
        <v>0.62269960000000002</v>
      </c>
      <c r="D707">
        <f>'Data (BMI 25+)'!D706</f>
        <v>0.70686150000000003</v>
      </c>
      <c r="G707" s="113" t="s">
        <v>714</v>
      </c>
      <c r="H707" s="117">
        <v>0.57858169999999998</v>
      </c>
      <c r="I707" s="117">
        <v>0.53075240000000001</v>
      </c>
      <c r="J707" s="117">
        <v>0.62641100000000005</v>
      </c>
      <c r="K707" s="114" t="str">
        <f t="shared" si="31"/>
        <v>TRUE</v>
      </c>
      <c r="L707" s="114" t="str">
        <f t="shared" si="32"/>
        <v>TRUE</v>
      </c>
      <c r="M707" s="114" t="str">
        <f t="shared" si="33"/>
        <v>TRUE</v>
      </c>
    </row>
    <row r="708" spans="1:13" x14ac:dyDescent="0.25">
      <c r="A708" t="str">
        <f>"BMI25_" &amp;'Data (BMI 25+)'!A707</f>
        <v>BMI25_Males_period3_LA21_Observed</v>
      </c>
      <c r="B708">
        <f>'Data (BMI 25+)'!B707</f>
        <v>0.57858169999999998</v>
      </c>
      <c r="C708">
        <f>'Data (BMI 25+)'!C707</f>
        <v>0.53075240000000001</v>
      </c>
      <c r="D708">
        <f>'Data (BMI 25+)'!D707</f>
        <v>0.62641100000000005</v>
      </c>
      <c r="G708" s="113" t="s">
        <v>715</v>
      </c>
      <c r="H708" s="117">
        <v>0.63012500000000005</v>
      </c>
      <c r="I708" s="117">
        <v>0.57930919999999997</v>
      </c>
      <c r="J708" s="117">
        <v>0.68094080000000001</v>
      </c>
      <c r="K708" s="114" t="str">
        <f t="shared" ref="K708:K771" si="34">IF(B709=H708,"TRUE","FALSE")</f>
        <v>TRUE</v>
      </c>
      <c r="L708" s="114" t="str">
        <f t="shared" ref="L708:L771" si="35">IF(C709=I708,"TRUE","FALSE")</f>
        <v>TRUE</v>
      </c>
      <c r="M708" s="114" t="str">
        <f t="shared" ref="M708:M771" si="36">IF(D709=J708,"TRUE","FALSE")</f>
        <v>TRUE</v>
      </c>
    </row>
    <row r="709" spans="1:13" x14ac:dyDescent="0.25">
      <c r="A709" t="str">
        <f>"BMI25_" &amp;'Data (BMI 25+)'!A708</f>
        <v>BMI25_Males_period3_LA22_Observed</v>
      </c>
      <c r="B709">
        <f>'Data (BMI 25+)'!B708</f>
        <v>0.63012500000000005</v>
      </c>
      <c r="C709">
        <f>'Data (BMI 25+)'!C708</f>
        <v>0.57930919999999997</v>
      </c>
      <c r="D709">
        <f>'Data (BMI 25+)'!D708</f>
        <v>0.68094080000000001</v>
      </c>
      <c r="G709" s="113" t="s">
        <v>716</v>
      </c>
      <c r="H709" s="117">
        <v>0.46298220000000001</v>
      </c>
      <c r="I709" s="117">
        <v>0.418908</v>
      </c>
      <c r="J709" s="117">
        <v>0.50705639999999996</v>
      </c>
      <c r="K709" s="114" t="str">
        <f t="shared" si="34"/>
        <v>TRUE</v>
      </c>
      <c r="L709" s="114" t="str">
        <f t="shared" si="35"/>
        <v>TRUE</v>
      </c>
      <c r="M709" s="114" t="str">
        <f t="shared" si="36"/>
        <v>TRUE</v>
      </c>
    </row>
    <row r="710" spans="1:13" x14ac:dyDescent="0.25">
      <c r="A710" t="str">
        <f>"BMI25_" &amp;'Data (BMI 25+)'!A709</f>
        <v>BMI25_Females_period3_LA1_Observed</v>
      </c>
      <c r="B710">
        <f>'Data (BMI 25+)'!B709</f>
        <v>0.46298220000000001</v>
      </c>
      <c r="C710">
        <f>'Data (BMI 25+)'!C709</f>
        <v>0.418908</v>
      </c>
      <c r="D710">
        <f>'Data (BMI 25+)'!D709</f>
        <v>0.50705639999999996</v>
      </c>
      <c r="G710" s="113" t="s">
        <v>717</v>
      </c>
      <c r="H710" s="117">
        <v>0.44393939999999998</v>
      </c>
      <c r="I710" s="117">
        <v>0.41273680000000001</v>
      </c>
      <c r="J710" s="117">
        <v>0.47514210000000001</v>
      </c>
      <c r="K710" s="114" t="str">
        <f t="shared" si="34"/>
        <v>TRUE</v>
      </c>
      <c r="L710" s="114" t="str">
        <f t="shared" si="35"/>
        <v>TRUE</v>
      </c>
      <c r="M710" s="114" t="str">
        <f t="shared" si="36"/>
        <v>TRUE</v>
      </c>
    </row>
    <row r="711" spans="1:13" x14ac:dyDescent="0.25">
      <c r="A711" t="str">
        <f>"BMI25_" &amp;'Data (BMI 25+)'!A710</f>
        <v>BMI25_Females_period3_LA2_Observed</v>
      </c>
      <c r="B711">
        <f>'Data (BMI 25+)'!B710</f>
        <v>0.44393939999999998</v>
      </c>
      <c r="C711">
        <f>'Data (BMI 25+)'!C710</f>
        <v>0.41273680000000001</v>
      </c>
      <c r="D711">
        <f>'Data (BMI 25+)'!D710</f>
        <v>0.47514210000000001</v>
      </c>
      <c r="G711" s="113" t="s">
        <v>718</v>
      </c>
      <c r="H711" s="117">
        <v>0.47741919999999999</v>
      </c>
      <c r="I711" s="117">
        <v>0.43324119999999999</v>
      </c>
      <c r="J711" s="117">
        <v>0.52159730000000004</v>
      </c>
      <c r="K711" s="114" t="str">
        <f t="shared" si="34"/>
        <v>TRUE</v>
      </c>
      <c r="L711" s="114" t="str">
        <f t="shared" si="35"/>
        <v>TRUE</v>
      </c>
      <c r="M711" s="114" t="str">
        <f t="shared" si="36"/>
        <v>TRUE</v>
      </c>
    </row>
    <row r="712" spans="1:13" x14ac:dyDescent="0.25">
      <c r="A712" t="str">
        <f>"BMI25_" &amp;'Data (BMI 25+)'!A711</f>
        <v>BMI25_Females_period3_LA3_Observed</v>
      </c>
      <c r="B712">
        <f>'Data (BMI 25+)'!B711</f>
        <v>0.47741919999999999</v>
      </c>
      <c r="C712">
        <f>'Data (BMI 25+)'!C711</f>
        <v>0.43324119999999999</v>
      </c>
      <c r="D712">
        <f>'Data (BMI 25+)'!D711</f>
        <v>0.52159730000000004</v>
      </c>
      <c r="G712" s="113" t="s">
        <v>719</v>
      </c>
      <c r="H712" s="117">
        <v>0.472053</v>
      </c>
      <c r="I712" s="117">
        <v>0.42867</v>
      </c>
      <c r="J712" s="117">
        <v>0.51543600000000001</v>
      </c>
      <c r="K712" s="114" t="str">
        <f t="shared" si="34"/>
        <v>TRUE</v>
      </c>
      <c r="L712" s="114" t="str">
        <f t="shared" si="35"/>
        <v>TRUE</v>
      </c>
      <c r="M712" s="114" t="str">
        <f t="shared" si="36"/>
        <v>TRUE</v>
      </c>
    </row>
    <row r="713" spans="1:13" x14ac:dyDescent="0.25">
      <c r="A713" t="str">
        <f>"BMI25_" &amp;'Data (BMI 25+)'!A712</f>
        <v>BMI25_Females_period3_LA4_Observed</v>
      </c>
      <c r="B713">
        <f>'Data (BMI 25+)'!B712</f>
        <v>0.472053</v>
      </c>
      <c r="C713">
        <f>'Data (BMI 25+)'!C712</f>
        <v>0.42867</v>
      </c>
      <c r="D713">
        <f>'Data (BMI 25+)'!D712</f>
        <v>0.51543600000000001</v>
      </c>
      <c r="G713" s="113" t="s">
        <v>720</v>
      </c>
      <c r="H713" s="117">
        <v>0.49637949999999997</v>
      </c>
      <c r="I713" s="117">
        <v>0.450492</v>
      </c>
      <c r="J713" s="117">
        <v>0.5422669</v>
      </c>
      <c r="K713" s="114" t="str">
        <f t="shared" si="34"/>
        <v>TRUE</v>
      </c>
      <c r="L713" s="114" t="str">
        <f t="shared" si="35"/>
        <v>TRUE</v>
      </c>
      <c r="M713" s="114" t="str">
        <f t="shared" si="36"/>
        <v>TRUE</v>
      </c>
    </row>
    <row r="714" spans="1:13" x14ac:dyDescent="0.25">
      <c r="A714" t="str">
        <f>"BMI25_" &amp;'Data (BMI 25+)'!A713</f>
        <v>BMI25_Females_period3_LA5_Observed</v>
      </c>
      <c r="B714">
        <f>'Data (BMI 25+)'!B713</f>
        <v>0.49637949999999997</v>
      </c>
      <c r="C714">
        <f>'Data (BMI 25+)'!C713</f>
        <v>0.450492</v>
      </c>
      <c r="D714">
        <f>'Data (BMI 25+)'!D713</f>
        <v>0.5422669</v>
      </c>
      <c r="G714" s="113" t="s">
        <v>721</v>
      </c>
      <c r="H714" s="117">
        <v>0.47830240000000002</v>
      </c>
      <c r="I714" s="117">
        <v>0.44322980000000001</v>
      </c>
      <c r="J714" s="117">
        <v>0.51337489999999997</v>
      </c>
      <c r="K714" s="114" t="str">
        <f t="shared" si="34"/>
        <v>TRUE</v>
      </c>
      <c r="L714" s="114" t="str">
        <f t="shared" si="35"/>
        <v>TRUE</v>
      </c>
      <c r="M714" s="114" t="str">
        <f t="shared" si="36"/>
        <v>TRUE</v>
      </c>
    </row>
    <row r="715" spans="1:13" x14ac:dyDescent="0.25">
      <c r="A715" t="str">
        <f>"BMI25_" &amp;'Data (BMI 25+)'!A714</f>
        <v>BMI25_Females_period3_LA6_Observed</v>
      </c>
      <c r="B715">
        <f>'Data (BMI 25+)'!B714</f>
        <v>0.47830240000000002</v>
      </c>
      <c r="C715">
        <f>'Data (BMI 25+)'!C714</f>
        <v>0.44322980000000001</v>
      </c>
      <c r="D715">
        <f>'Data (BMI 25+)'!D714</f>
        <v>0.51337489999999997</v>
      </c>
      <c r="G715" s="113" t="s">
        <v>722</v>
      </c>
      <c r="H715" s="117">
        <v>0.52131760000000005</v>
      </c>
      <c r="I715" s="117">
        <v>0.48057139999999998</v>
      </c>
      <c r="J715" s="117">
        <v>0.56206370000000005</v>
      </c>
      <c r="K715" s="114" t="str">
        <f t="shared" si="34"/>
        <v>TRUE</v>
      </c>
      <c r="L715" s="114" t="str">
        <f t="shared" si="35"/>
        <v>TRUE</v>
      </c>
      <c r="M715" s="114" t="str">
        <f t="shared" si="36"/>
        <v>TRUE</v>
      </c>
    </row>
    <row r="716" spans="1:13" x14ac:dyDescent="0.25">
      <c r="A716" t="str">
        <f>"BMI25_" &amp;'Data (BMI 25+)'!A715</f>
        <v>BMI25_Females_period3_LA7_Observed</v>
      </c>
      <c r="B716">
        <f>'Data (BMI 25+)'!B715</f>
        <v>0.52131760000000005</v>
      </c>
      <c r="C716">
        <f>'Data (BMI 25+)'!C715</f>
        <v>0.48057139999999998</v>
      </c>
      <c r="D716">
        <f>'Data (BMI 25+)'!D715</f>
        <v>0.56206370000000005</v>
      </c>
      <c r="G716" s="113" t="s">
        <v>723</v>
      </c>
      <c r="H716" s="117">
        <v>0.48135709999999998</v>
      </c>
      <c r="I716" s="117">
        <v>0.43881789999999998</v>
      </c>
      <c r="J716" s="117">
        <v>0.52389629999999998</v>
      </c>
      <c r="K716" s="114" t="str">
        <f t="shared" si="34"/>
        <v>TRUE</v>
      </c>
      <c r="L716" s="114" t="str">
        <f t="shared" si="35"/>
        <v>TRUE</v>
      </c>
      <c r="M716" s="114" t="str">
        <f t="shared" si="36"/>
        <v>TRUE</v>
      </c>
    </row>
    <row r="717" spans="1:13" x14ac:dyDescent="0.25">
      <c r="A717" t="str">
        <f>"BMI25_" &amp;'Data (BMI 25+)'!A716</f>
        <v>BMI25_Females_period3_LA8_Observed</v>
      </c>
      <c r="B717">
        <f>'Data (BMI 25+)'!B716</f>
        <v>0.48135709999999998</v>
      </c>
      <c r="C717">
        <f>'Data (BMI 25+)'!C716</f>
        <v>0.43881789999999998</v>
      </c>
      <c r="D717">
        <f>'Data (BMI 25+)'!D716</f>
        <v>0.52389629999999998</v>
      </c>
      <c r="G717" s="113" t="s">
        <v>724</v>
      </c>
      <c r="H717" s="117">
        <v>0.51787930000000004</v>
      </c>
      <c r="I717" s="117">
        <v>0.47805799999999998</v>
      </c>
      <c r="J717" s="117">
        <v>0.55770059999999999</v>
      </c>
      <c r="K717" s="114" t="str">
        <f t="shared" si="34"/>
        <v>TRUE</v>
      </c>
      <c r="L717" s="114" t="str">
        <f t="shared" si="35"/>
        <v>TRUE</v>
      </c>
      <c r="M717" s="114" t="str">
        <f t="shared" si="36"/>
        <v>TRUE</v>
      </c>
    </row>
    <row r="718" spans="1:13" x14ac:dyDescent="0.25">
      <c r="A718" t="str">
        <f>"BMI25_" &amp;'Data (BMI 25+)'!A717</f>
        <v>BMI25_Females_period3_LA9_Observed</v>
      </c>
      <c r="B718">
        <f>'Data (BMI 25+)'!B717</f>
        <v>0.51787930000000004</v>
      </c>
      <c r="C718">
        <f>'Data (BMI 25+)'!C717</f>
        <v>0.47805799999999998</v>
      </c>
      <c r="D718">
        <f>'Data (BMI 25+)'!D717</f>
        <v>0.55770059999999999</v>
      </c>
      <c r="G718" s="113" t="s">
        <v>725</v>
      </c>
      <c r="H718" s="117">
        <v>0.52886750000000005</v>
      </c>
      <c r="I718" s="117">
        <v>0.49047679999999999</v>
      </c>
      <c r="J718" s="117">
        <v>0.56725820000000005</v>
      </c>
      <c r="K718" s="114" t="str">
        <f t="shared" si="34"/>
        <v>TRUE</v>
      </c>
      <c r="L718" s="114" t="str">
        <f t="shared" si="35"/>
        <v>TRUE</v>
      </c>
      <c r="M718" s="114" t="str">
        <f t="shared" si="36"/>
        <v>TRUE</v>
      </c>
    </row>
    <row r="719" spans="1:13" x14ac:dyDescent="0.25">
      <c r="A719" t="str">
        <f>"BMI25_" &amp;'Data (BMI 25+)'!A718</f>
        <v>BMI25_Females_period3_LA10_Observed</v>
      </c>
      <c r="B719">
        <f>'Data (BMI 25+)'!B718</f>
        <v>0.52886750000000005</v>
      </c>
      <c r="C719">
        <f>'Data (BMI 25+)'!C718</f>
        <v>0.49047679999999999</v>
      </c>
      <c r="D719">
        <f>'Data (BMI 25+)'!D718</f>
        <v>0.56725820000000005</v>
      </c>
      <c r="G719" s="113" t="s">
        <v>726</v>
      </c>
      <c r="H719" s="117">
        <v>0.50177539999999998</v>
      </c>
      <c r="I719" s="117">
        <v>0.45146960000000003</v>
      </c>
      <c r="J719" s="117">
        <v>0.55208109999999999</v>
      </c>
      <c r="K719" s="114" t="str">
        <f t="shared" si="34"/>
        <v>TRUE</v>
      </c>
      <c r="L719" s="114" t="str">
        <f t="shared" si="35"/>
        <v>TRUE</v>
      </c>
      <c r="M719" s="114" t="str">
        <f t="shared" si="36"/>
        <v>TRUE</v>
      </c>
    </row>
    <row r="720" spans="1:13" x14ac:dyDescent="0.25">
      <c r="A720" t="str">
        <f>"BMI25_" &amp;'Data (BMI 25+)'!A719</f>
        <v>BMI25_Females_period3_LA11_Observed</v>
      </c>
      <c r="B720">
        <f>'Data (BMI 25+)'!B719</f>
        <v>0.50177539999999998</v>
      </c>
      <c r="C720">
        <f>'Data (BMI 25+)'!C719</f>
        <v>0.45146960000000003</v>
      </c>
      <c r="D720">
        <f>'Data (BMI 25+)'!D719</f>
        <v>0.55208109999999999</v>
      </c>
      <c r="G720" s="113" t="s">
        <v>727</v>
      </c>
      <c r="H720" s="117">
        <v>0.56719310000000001</v>
      </c>
      <c r="I720" s="117">
        <v>0.51675439999999995</v>
      </c>
      <c r="J720" s="117">
        <v>0.61763170000000001</v>
      </c>
      <c r="K720" s="114" t="str">
        <f t="shared" si="34"/>
        <v>TRUE</v>
      </c>
      <c r="L720" s="114" t="str">
        <f t="shared" si="35"/>
        <v>TRUE</v>
      </c>
      <c r="M720" s="114" t="str">
        <f t="shared" si="36"/>
        <v>TRUE</v>
      </c>
    </row>
    <row r="721" spans="1:13" x14ac:dyDescent="0.25">
      <c r="A721" t="str">
        <f>"BMI25_" &amp;'Data (BMI 25+)'!A720</f>
        <v>BMI25_Females_period3_LA12_Observed</v>
      </c>
      <c r="B721">
        <f>'Data (BMI 25+)'!B720</f>
        <v>0.56719310000000001</v>
      </c>
      <c r="C721">
        <f>'Data (BMI 25+)'!C720</f>
        <v>0.51675439999999995</v>
      </c>
      <c r="D721">
        <f>'Data (BMI 25+)'!D720</f>
        <v>0.61763170000000001</v>
      </c>
      <c r="G721" s="113" t="s">
        <v>728</v>
      </c>
      <c r="H721" s="117">
        <v>0.51624170000000003</v>
      </c>
      <c r="I721" s="117">
        <v>0.4798153</v>
      </c>
      <c r="J721" s="117">
        <v>0.5526681</v>
      </c>
      <c r="K721" s="114" t="str">
        <f t="shared" si="34"/>
        <v>TRUE</v>
      </c>
      <c r="L721" s="114" t="str">
        <f t="shared" si="35"/>
        <v>TRUE</v>
      </c>
      <c r="M721" s="114" t="str">
        <f t="shared" si="36"/>
        <v>TRUE</v>
      </c>
    </row>
    <row r="722" spans="1:13" x14ac:dyDescent="0.25">
      <c r="A722" t="str">
        <f>"BMI25_" &amp;'Data (BMI 25+)'!A721</f>
        <v>BMI25_Females_period3_LA13_Observed</v>
      </c>
      <c r="B722">
        <f>'Data (BMI 25+)'!B721</f>
        <v>0.51624170000000003</v>
      </c>
      <c r="C722">
        <f>'Data (BMI 25+)'!C721</f>
        <v>0.4798153</v>
      </c>
      <c r="D722">
        <f>'Data (BMI 25+)'!D721</f>
        <v>0.5526681</v>
      </c>
      <c r="G722" s="113" t="s">
        <v>729</v>
      </c>
      <c r="H722" s="117">
        <v>0.45010349999999999</v>
      </c>
      <c r="I722" s="117">
        <v>0.40136300000000003</v>
      </c>
      <c r="J722" s="117">
        <v>0.49884410000000001</v>
      </c>
      <c r="K722" s="114" t="str">
        <f t="shared" si="34"/>
        <v>TRUE</v>
      </c>
      <c r="L722" s="114" t="str">
        <f t="shared" si="35"/>
        <v>TRUE</v>
      </c>
      <c r="M722" s="114" t="str">
        <f t="shared" si="36"/>
        <v>TRUE</v>
      </c>
    </row>
    <row r="723" spans="1:13" x14ac:dyDescent="0.25">
      <c r="A723" t="str">
        <f>"BMI25_" &amp;'Data (BMI 25+)'!A722</f>
        <v>BMI25_Females_period3_LA14_Observed</v>
      </c>
      <c r="B723">
        <f>'Data (BMI 25+)'!B722</f>
        <v>0.45010349999999999</v>
      </c>
      <c r="C723">
        <f>'Data (BMI 25+)'!C722</f>
        <v>0.40136300000000003</v>
      </c>
      <c r="D723">
        <f>'Data (BMI 25+)'!D722</f>
        <v>0.49884410000000001</v>
      </c>
      <c r="G723" s="113" t="s">
        <v>730</v>
      </c>
      <c r="H723" s="117">
        <v>0.4577156</v>
      </c>
      <c r="I723" s="117">
        <v>0.42098400000000002</v>
      </c>
      <c r="J723" s="117">
        <v>0.49444729999999998</v>
      </c>
      <c r="K723" s="114" t="str">
        <f t="shared" si="34"/>
        <v>TRUE</v>
      </c>
      <c r="L723" s="114" t="str">
        <f t="shared" si="35"/>
        <v>TRUE</v>
      </c>
      <c r="M723" s="114" t="str">
        <f t="shared" si="36"/>
        <v>TRUE</v>
      </c>
    </row>
    <row r="724" spans="1:13" x14ac:dyDescent="0.25">
      <c r="A724" t="str">
        <f>"BMI25_" &amp;'Data (BMI 25+)'!A723</f>
        <v>BMI25_Females_period3_LA15_Observed</v>
      </c>
      <c r="B724">
        <f>'Data (BMI 25+)'!B723</f>
        <v>0.4577156</v>
      </c>
      <c r="C724">
        <f>'Data (BMI 25+)'!C723</f>
        <v>0.42098400000000002</v>
      </c>
      <c r="D724">
        <f>'Data (BMI 25+)'!D723</f>
        <v>0.49444729999999998</v>
      </c>
      <c r="G724" s="113" t="s">
        <v>731</v>
      </c>
      <c r="H724" s="117">
        <v>0.57018970000000002</v>
      </c>
      <c r="I724" s="117">
        <v>0.53424769999999999</v>
      </c>
      <c r="J724" s="117">
        <v>0.60613170000000005</v>
      </c>
      <c r="K724" s="114" t="str">
        <f t="shared" si="34"/>
        <v>TRUE</v>
      </c>
      <c r="L724" s="114" t="str">
        <f t="shared" si="35"/>
        <v>TRUE</v>
      </c>
      <c r="M724" s="114" t="str">
        <f t="shared" si="36"/>
        <v>TRUE</v>
      </c>
    </row>
    <row r="725" spans="1:13" x14ac:dyDescent="0.25">
      <c r="A725" t="str">
        <f>"BMI25_" &amp;'Data (BMI 25+)'!A724</f>
        <v>BMI25_Females_period3_LA16_Observed</v>
      </c>
      <c r="B725">
        <f>'Data (BMI 25+)'!B724</f>
        <v>0.57018970000000002</v>
      </c>
      <c r="C725">
        <f>'Data (BMI 25+)'!C724</f>
        <v>0.53424769999999999</v>
      </c>
      <c r="D725">
        <f>'Data (BMI 25+)'!D724</f>
        <v>0.60613170000000005</v>
      </c>
      <c r="G725" s="113" t="s">
        <v>732</v>
      </c>
      <c r="H725" s="117">
        <v>0.54949150000000002</v>
      </c>
      <c r="I725" s="117">
        <v>0.49951849999999998</v>
      </c>
      <c r="J725" s="117">
        <v>0.59946449999999996</v>
      </c>
      <c r="K725" s="114" t="str">
        <f t="shared" si="34"/>
        <v>TRUE</v>
      </c>
      <c r="L725" s="114" t="str">
        <f t="shared" si="35"/>
        <v>TRUE</v>
      </c>
      <c r="M725" s="114" t="str">
        <f t="shared" si="36"/>
        <v>TRUE</v>
      </c>
    </row>
    <row r="726" spans="1:13" x14ac:dyDescent="0.25">
      <c r="A726" t="str">
        <f>"BMI25_" &amp;'Data (BMI 25+)'!A725</f>
        <v>BMI25_Females_period3_LA17_Observed</v>
      </c>
      <c r="B726">
        <f>'Data (BMI 25+)'!B725</f>
        <v>0.54949150000000002</v>
      </c>
      <c r="C726">
        <f>'Data (BMI 25+)'!C725</f>
        <v>0.49951849999999998</v>
      </c>
      <c r="D726">
        <f>'Data (BMI 25+)'!D725</f>
        <v>0.59946449999999996</v>
      </c>
      <c r="G726" s="113" t="s">
        <v>733</v>
      </c>
      <c r="H726" s="117">
        <v>0.58412280000000005</v>
      </c>
      <c r="I726" s="117">
        <v>0.54454519999999995</v>
      </c>
      <c r="J726" s="117">
        <v>0.62370040000000004</v>
      </c>
      <c r="K726" s="114" t="str">
        <f t="shared" si="34"/>
        <v>TRUE</v>
      </c>
      <c r="L726" s="114" t="str">
        <f t="shared" si="35"/>
        <v>TRUE</v>
      </c>
      <c r="M726" s="114" t="str">
        <f t="shared" si="36"/>
        <v>TRUE</v>
      </c>
    </row>
    <row r="727" spans="1:13" x14ac:dyDescent="0.25">
      <c r="A727" t="str">
        <f>"BMI25_" &amp;'Data (BMI 25+)'!A726</f>
        <v>BMI25_Females_period3_LA18_Observed</v>
      </c>
      <c r="B727">
        <f>'Data (BMI 25+)'!B726</f>
        <v>0.58412280000000005</v>
      </c>
      <c r="C727">
        <f>'Data (BMI 25+)'!C726</f>
        <v>0.54454519999999995</v>
      </c>
      <c r="D727">
        <f>'Data (BMI 25+)'!D726</f>
        <v>0.62370040000000004</v>
      </c>
      <c r="G727" s="113" t="s">
        <v>734</v>
      </c>
      <c r="H727" s="117">
        <v>0.59006320000000001</v>
      </c>
      <c r="I727" s="117">
        <v>0.549211</v>
      </c>
      <c r="J727" s="117">
        <v>0.63091540000000002</v>
      </c>
      <c r="K727" s="114" t="str">
        <f t="shared" si="34"/>
        <v>TRUE</v>
      </c>
      <c r="L727" s="114" t="str">
        <f t="shared" si="35"/>
        <v>TRUE</v>
      </c>
      <c r="M727" s="114" t="str">
        <f t="shared" si="36"/>
        <v>TRUE</v>
      </c>
    </row>
    <row r="728" spans="1:13" x14ac:dyDescent="0.25">
      <c r="A728" t="str">
        <f>"BMI25_" &amp;'Data (BMI 25+)'!A727</f>
        <v>BMI25_Females_period3_LA19_Observed</v>
      </c>
      <c r="B728">
        <f>'Data (BMI 25+)'!B727</f>
        <v>0.59006320000000001</v>
      </c>
      <c r="C728">
        <f>'Data (BMI 25+)'!C727</f>
        <v>0.549211</v>
      </c>
      <c r="D728">
        <f>'Data (BMI 25+)'!D727</f>
        <v>0.63091540000000002</v>
      </c>
      <c r="G728" s="113" t="s">
        <v>735</v>
      </c>
      <c r="H728" s="117">
        <v>0.58674079999999995</v>
      </c>
      <c r="I728" s="117">
        <v>0.54731260000000004</v>
      </c>
      <c r="J728" s="117">
        <v>0.62616899999999998</v>
      </c>
      <c r="K728" s="114" t="str">
        <f t="shared" si="34"/>
        <v>TRUE</v>
      </c>
      <c r="L728" s="114" t="str">
        <f t="shared" si="35"/>
        <v>TRUE</v>
      </c>
      <c r="M728" s="114" t="str">
        <f t="shared" si="36"/>
        <v>TRUE</v>
      </c>
    </row>
    <row r="729" spans="1:13" x14ac:dyDescent="0.25">
      <c r="A729" t="str">
        <f>"BMI25_" &amp;'Data (BMI 25+)'!A728</f>
        <v>BMI25_Females_period3_LA20_Observed</v>
      </c>
      <c r="B729">
        <f>'Data (BMI 25+)'!B728</f>
        <v>0.58674079999999995</v>
      </c>
      <c r="C729">
        <f>'Data (BMI 25+)'!C728</f>
        <v>0.54731260000000004</v>
      </c>
      <c r="D729">
        <f>'Data (BMI 25+)'!D728</f>
        <v>0.62616899999999998</v>
      </c>
      <c r="G729" s="113" t="s">
        <v>736</v>
      </c>
      <c r="H729" s="117">
        <v>0.4865352</v>
      </c>
      <c r="I729" s="117">
        <v>0.44522400000000001</v>
      </c>
      <c r="J729" s="117">
        <v>0.5278465</v>
      </c>
      <c r="K729" s="114" t="str">
        <f t="shared" si="34"/>
        <v>TRUE</v>
      </c>
      <c r="L729" s="114" t="str">
        <f t="shared" si="35"/>
        <v>TRUE</v>
      </c>
      <c r="M729" s="114" t="str">
        <f t="shared" si="36"/>
        <v>TRUE</v>
      </c>
    </row>
    <row r="730" spans="1:13" x14ac:dyDescent="0.25">
      <c r="A730" t="str">
        <f>"BMI25_" &amp;'Data (BMI 25+)'!A729</f>
        <v>BMI25_Females_period3_LA21_Observed</v>
      </c>
      <c r="B730">
        <f>'Data (BMI 25+)'!B729</f>
        <v>0.4865352</v>
      </c>
      <c r="C730">
        <f>'Data (BMI 25+)'!C729</f>
        <v>0.44522400000000001</v>
      </c>
      <c r="D730">
        <f>'Data (BMI 25+)'!D729</f>
        <v>0.5278465</v>
      </c>
      <c r="G730" s="113" t="s">
        <v>737</v>
      </c>
      <c r="H730" s="117">
        <v>0.53910689999999994</v>
      </c>
      <c r="I730" s="117">
        <v>0.49069479999999999</v>
      </c>
      <c r="J730" s="117">
        <v>0.58751900000000001</v>
      </c>
      <c r="K730" s="114" t="str">
        <f t="shared" si="34"/>
        <v>TRUE</v>
      </c>
      <c r="L730" s="114" t="str">
        <f t="shared" si="35"/>
        <v>TRUE</v>
      </c>
      <c r="M730" s="114" t="str">
        <f t="shared" si="36"/>
        <v>TRUE</v>
      </c>
    </row>
    <row r="731" spans="1:13" x14ac:dyDescent="0.25">
      <c r="A731" t="str">
        <f>"BMI25_" &amp;'Data (BMI 25+)'!A730</f>
        <v>BMI25_Females_period3_LA22_Observed</v>
      </c>
      <c r="B731">
        <f>'Data (BMI 25+)'!B730</f>
        <v>0.53910689999999994</v>
      </c>
      <c r="C731">
        <f>'Data (BMI 25+)'!C730</f>
        <v>0.49069479999999999</v>
      </c>
      <c r="D731">
        <f>'Data (BMI 25+)'!D730</f>
        <v>0.58751900000000001</v>
      </c>
      <c r="G731" s="113" t="s">
        <v>738</v>
      </c>
      <c r="H731" s="117">
        <v>0.52989679999999995</v>
      </c>
      <c r="I731" s="117">
        <v>0.51628620000000003</v>
      </c>
      <c r="J731" s="117">
        <v>0.54350750000000003</v>
      </c>
      <c r="K731" s="114" t="str">
        <f t="shared" si="34"/>
        <v>TRUE</v>
      </c>
      <c r="L731" s="114" t="str">
        <f t="shared" si="35"/>
        <v>TRUE</v>
      </c>
      <c r="M731" s="114" t="str">
        <f t="shared" si="36"/>
        <v>TRUE</v>
      </c>
    </row>
    <row r="732" spans="1:13" x14ac:dyDescent="0.25">
      <c r="A732" t="str">
        <f>"BMI25_" &amp;'Data (BMI 25+)'!A731</f>
        <v>BMI25_Allpersons_period3_HB1_Observed</v>
      </c>
      <c r="B732">
        <f>'Data (BMI 25+)'!B731</f>
        <v>0.52989679999999995</v>
      </c>
      <c r="C732">
        <f>'Data (BMI 25+)'!C731</f>
        <v>0.51628620000000003</v>
      </c>
      <c r="D732">
        <f>'Data (BMI 25+)'!D731</f>
        <v>0.54350750000000003</v>
      </c>
      <c r="G732" s="113" t="s">
        <v>739</v>
      </c>
      <c r="H732" s="117">
        <v>0.57977939999999994</v>
      </c>
      <c r="I732" s="117">
        <v>0.56209290000000001</v>
      </c>
      <c r="J732" s="117">
        <v>0.59746580000000005</v>
      </c>
      <c r="K732" s="114" t="str">
        <f t="shared" si="34"/>
        <v>TRUE</v>
      </c>
      <c r="L732" s="114" t="str">
        <f t="shared" si="35"/>
        <v>TRUE</v>
      </c>
      <c r="M732" s="114" t="str">
        <f t="shared" si="36"/>
        <v>TRUE</v>
      </c>
    </row>
    <row r="733" spans="1:13" x14ac:dyDescent="0.25">
      <c r="A733" t="str">
        <f>"BMI25_" &amp;'Data (BMI 25+)'!A732</f>
        <v>BMI25_Allpersons_period3_HB2_Observed</v>
      </c>
      <c r="B733">
        <f>'Data (BMI 25+)'!B732</f>
        <v>0.57977939999999994</v>
      </c>
      <c r="C733">
        <f>'Data (BMI 25+)'!C732</f>
        <v>0.56209290000000001</v>
      </c>
      <c r="D733">
        <f>'Data (BMI 25+)'!D732</f>
        <v>0.59746580000000005</v>
      </c>
      <c r="G733" s="113" t="s">
        <v>740</v>
      </c>
      <c r="H733" s="117">
        <v>0.55732859999999995</v>
      </c>
      <c r="I733" s="117">
        <v>0.52534610000000004</v>
      </c>
      <c r="J733" s="117">
        <v>0.58931109999999998</v>
      </c>
      <c r="K733" s="114" t="str">
        <f t="shared" si="34"/>
        <v>TRUE</v>
      </c>
      <c r="L733" s="114" t="str">
        <f t="shared" si="35"/>
        <v>TRUE</v>
      </c>
      <c r="M733" s="114" t="str">
        <f t="shared" si="36"/>
        <v>TRUE</v>
      </c>
    </row>
    <row r="734" spans="1:13" x14ac:dyDescent="0.25">
      <c r="A734" t="str">
        <f>"BMI25_" &amp;'Data (BMI 25+)'!A733</f>
        <v>BMI25_Allpersons_period3_HB3_Observed</v>
      </c>
      <c r="B734">
        <f>'Data (BMI 25+)'!B733</f>
        <v>0.55732859999999995</v>
      </c>
      <c r="C734">
        <f>'Data (BMI 25+)'!C733</f>
        <v>0.52534610000000004</v>
      </c>
      <c r="D734">
        <f>'Data (BMI 25+)'!D733</f>
        <v>0.58931109999999998</v>
      </c>
      <c r="G734" s="113" t="s">
        <v>741</v>
      </c>
      <c r="H734" s="117">
        <v>0.56649700000000003</v>
      </c>
      <c r="I734" s="117">
        <v>0.53601100000000002</v>
      </c>
      <c r="J734" s="117">
        <v>0.59698300000000004</v>
      </c>
      <c r="K734" s="114" t="str">
        <f t="shared" si="34"/>
        <v>TRUE</v>
      </c>
      <c r="L734" s="114" t="str">
        <f t="shared" si="35"/>
        <v>TRUE</v>
      </c>
      <c r="M734" s="114" t="str">
        <f t="shared" si="36"/>
        <v>TRUE</v>
      </c>
    </row>
    <row r="735" spans="1:13" x14ac:dyDescent="0.25">
      <c r="A735" t="str">
        <f>"BMI25_" &amp;'Data (BMI 25+)'!A734</f>
        <v>BMI25_Allpersons_period3_HB4_Observed</v>
      </c>
      <c r="B735">
        <f>'Data (BMI 25+)'!B734</f>
        <v>0.56649700000000003</v>
      </c>
      <c r="C735">
        <f>'Data (BMI 25+)'!C734</f>
        <v>0.53601100000000002</v>
      </c>
      <c r="D735">
        <f>'Data (BMI 25+)'!D734</f>
        <v>0.59698300000000004</v>
      </c>
      <c r="G735" s="113" t="s">
        <v>742</v>
      </c>
      <c r="H735" s="117">
        <v>0.61411749999999998</v>
      </c>
      <c r="I735" s="117">
        <v>0.59352890000000003</v>
      </c>
      <c r="J735" s="117">
        <v>0.63470599999999999</v>
      </c>
      <c r="K735" s="114" t="str">
        <f t="shared" si="34"/>
        <v>TRUE</v>
      </c>
      <c r="L735" s="114" t="str">
        <f t="shared" si="35"/>
        <v>TRUE</v>
      </c>
      <c r="M735" s="114" t="str">
        <f t="shared" si="36"/>
        <v>TRUE</v>
      </c>
    </row>
    <row r="736" spans="1:13" x14ac:dyDescent="0.25">
      <c r="A736" t="str">
        <f>"BMI25_" &amp;'Data (BMI 25+)'!A735</f>
        <v>BMI25_Allpersons_period3_HB5_Observed</v>
      </c>
      <c r="B736">
        <f>'Data (BMI 25+)'!B735</f>
        <v>0.61411749999999998</v>
      </c>
      <c r="C736">
        <f>'Data (BMI 25+)'!C735</f>
        <v>0.59352890000000003</v>
      </c>
      <c r="D736">
        <f>'Data (BMI 25+)'!D735</f>
        <v>0.63470599999999999</v>
      </c>
      <c r="G736" s="113" t="s">
        <v>743</v>
      </c>
      <c r="H736" s="117">
        <v>0.50794640000000002</v>
      </c>
      <c r="I736" s="117">
        <v>0.48607660000000003</v>
      </c>
      <c r="J736" s="117">
        <v>0.52981630000000002</v>
      </c>
      <c r="K736" s="114" t="str">
        <f t="shared" si="34"/>
        <v>TRUE</v>
      </c>
      <c r="L736" s="114" t="str">
        <f t="shared" si="35"/>
        <v>TRUE</v>
      </c>
      <c r="M736" s="114" t="str">
        <f t="shared" si="36"/>
        <v>TRUE</v>
      </c>
    </row>
    <row r="737" spans="1:13" x14ac:dyDescent="0.25">
      <c r="A737" t="str">
        <f>"BMI25_" &amp;'Data (BMI 25+)'!A736</f>
        <v>BMI25_Allpersons_period3_HB6_Observed</v>
      </c>
      <c r="B737">
        <f>'Data (BMI 25+)'!B736</f>
        <v>0.50794640000000002</v>
      </c>
      <c r="C737">
        <f>'Data (BMI 25+)'!C736</f>
        <v>0.48607660000000003</v>
      </c>
      <c r="D737">
        <f>'Data (BMI 25+)'!D736</f>
        <v>0.52981630000000002</v>
      </c>
      <c r="G737" s="113" t="s">
        <v>744</v>
      </c>
      <c r="H737" s="117">
        <v>0.60088299999999994</v>
      </c>
      <c r="I737" s="117">
        <v>0.58481720000000004</v>
      </c>
      <c r="J737" s="117">
        <v>0.61694870000000002</v>
      </c>
      <c r="K737" s="114" t="str">
        <f t="shared" si="34"/>
        <v>TRUE</v>
      </c>
      <c r="L737" s="114" t="str">
        <f t="shared" si="35"/>
        <v>TRUE</v>
      </c>
      <c r="M737" s="114" t="str">
        <f t="shared" si="36"/>
        <v>TRUE</v>
      </c>
    </row>
    <row r="738" spans="1:13" x14ac:dyDescent="0.25">
      <c r="A738" t="str">
        <f>"BMI25_" &amp;'Data (BMI 25+)'!A737</f>
        <v>BMI25_Allpersons_period3_HB7_Observed</v>
      </c>
      <c r="B738">
        <f>'Data (BMI 25+)'!B737</f>
        <v>0.60088299999999994</v>
      </c>
      <c r="C738">
        <f>'Data (BMI 25+)'!C737</f>
        <v>0.58481720000000004</v>
      </c>
      <c r="D738">
        <f>'Data (BMI 25+)'!D737</f>
        <v>0.61694870000000002</v>
      </c>
      <c r="G738" s="113" t="s">
        <v>745</v>
      </c>
      <c r="H738" s="117">
        <v>0.58773109999999995</v>
      </c>
      <c r="I738" s="117">
        <v>0.56876439999999995</v>
      </c>
      <c r="J738" s="117">
        <v>0.60669770000000001</v>
      </c>
      <c r="K738" s="114" t="str">
        <f t="shared" si="34"/>
        <v>TRUE</v>
      </c>
      <c r="L738" s="114" t="str">
        <f t="shared" si="35"/>
        <v>TRUE</v>
      </c>
      <c r="M738" s="114" t="str">
        <f t="shared" si="36"/>
        <v>TRUE</v>
      </c>
    </row>
    <row r="739" spans="1:13" x14ac:dyDescent="0.25">
      <c r="A739" t="str">
        <f>"BMI25_" &amp;'Data (BMI 25+)'!A738</f>
        <v>BMI25_Males_period3_HB1_Observed</v>
      </c>
      <c r="B739">
        <f>'Data (BMI 25+)'!B738</f>
        <v>0.58773109999999995</v>
      </c>
      <c r="C739">
        <f>'Data (BMI 25+)'!C738</f>
        <v>0.56876439999999995</v>
      </c>
      <c r="D739">
        <f>'Data (BMI 25+)'!D738</f>
        <v>0.60669770000000001</v>
      </c>
      <c r="G739" s="113" t="s">
        <v>746</v>
      </c>
      <c r="H739" s="117">
        <v>0.64747270000000001</v>
      </c>
      <c r="I739" s="117">
        <v>0.62154770000000004</v>
      </c>
      <c r="J739" s="117">
        <v>0.67339780000000005</v>
      </c>
      <c r="K739" s="114" t="str">
        <f t="shared" si="34"/>
        <v>TRUE</v>
      </c>
      <c r="L739" s="114" t="str">
        <f t="shared" si="35"/>
        <v>TRUE</v>
      </c>
      <c r="M739" s="114" t="str">
        <f t="shared" si="36"/>
        <v>TRUE</v>
      </c>
    </row>
    <row r="740" spans="1:13" x14ac:dyDescent="0.25">
      <c r="A740" t="str">
        <f>"BMI25_" &amp;'Data (BMI 25+)'!A739</f>
        <v>BMI25_Males_period3_HB2_Observed</v>
      </c>
      <c r="B740">
        <f>'Data (BMI 25+)'!B739</f>
        <v>0.64747270000000001</v>
      </c>
      <c r="C740">
        <f>'Data (BMI 25+)'!C739</f>
        <v>0.62154770000000004</v>
      </c>
      <c r="D740">
        <f>'Data (BMI 25+)'!D739</f>
        <v>0.67339780000000005</v>
      </c>
      <c r="G740" s="113" t="s">
        <v>747</v>
      </c>
      <c r="H740" s="117">
        <v>0.59685730000000004</v>
      </c>
      <c r="I740" s="117">
        <v>0.55359389999999997</v>
      </c>
      <c r="J740" s="117">
        <v>0.64012060000000004</v>
      </c>
      <c r="K740" s="114" t="str">
        <f t="shared" si="34"/>
        <v>TRUE</v>
      </c>
      <c r="L740" s="114" t="str">
        <f t="shared" si="35"/>
        <v>TRUE</v>
      </c>
      <c r="M740" s="114" t="str">
        <f t="shared" si="36"/>
        <v>TRUE</v>
      </c>
    </row>
    <row r="741" spans="1:13" x14ac:dyDescent="0.25">
      <c r="A741" t="str">
        <f>"BMI25_" &amp;'Data (BMI 25+)'!A740</f>
        <v>BMI25_Males_period3_HB3_Observed</v>
      </c>
      <c r="B741">
        <f>'Data (BMI 25+)'!B740</f>
        <v>0.59685730000000004</v>
      </c>
      <c r="C741">
        <f>'Data (BMI 25+)'!C740</f>
        <v>0.55359389999999997</v>
      </c>
      <c r="D741">
        <f>'Data (BMI 25+)'!D740</f>
        <v>0.64012060000000004</v>
      </c>
      <c r="G741" s="113" t="s">
        <v>748</v>
      </c>
      <c r="H741" s="117">
        <v>0.61103189999999996</v>
      </c>
      <c r="I741" s="117">
        <v>0.57103999999999999</v>
      </c>
      <c r="J741" s="117">
        <v>0.65102369999999998</v>
      </c>
      <c r="K741" s="114" t="str">
        <f t="shared" si="34"/>
        <v>TRUE</v>
      </c>
      <c r="L741" s="114" t="str">
        <f t="shared" si="35"/>
        <v>TRUE</v>
      </c>
      <c r="M741" s="114" t="str">
        <f t="shared" si="36"/>
        <v>TRUE</v>
      </c>
    </row>
    <row r="742" spans="1:13" x14ac:dyDescent="0.25">
      <c r="A742" t="str">
        <f>"BMI25_" &amp;'Data (BMI 25+)'!A741</f>
        <v>BMI25_Males_period3_HB4_Observed</v>
      </c>
      <c r="B742">
        <f>'Data (BMI 25+)'!B741</f>
        <v>0.61103189999999996</v>
      </c>
      <c r="C742">
        <f>'Data (BMI 25+)'!C741</f>
        <v>0.57103999999999999</v>
      </c>
      <c r="D742">
        <f>'Data (BMI 25+)'!D741</f>
        <v>0.65102369999999998</v>
      </c>
      <c r="G742" s="113" t="s">
        <v>749</v>
      </c>
      <c r="H742" s="117">
        <v>0.66562129999999997</v>
      </c>
      <c r="I742" s="117">
        <v>0.63580449999999999</v>
      </c>
      <c r="J742" s="117">
        <v>0.69543809999999995</v>
      </c>
      <c r="K742" s="114" t="str">
        <f t="shared" si="34"/>
        <v>TRUE</v>
      </c>
      <c r="L742" s="114" t="str">
        <f t="shared" si="35"/>
        <v>TRUE</v>
      </c>
      <c r="M742" s="114" t="str">
        <f t="shared" si="36"/>
        <v>TRUE</v>
      </c>
    </row>
    <row r="743" spans="1:13" x14ac:dyDescent="0.25">
      <c r="A743" t="str">
        <f>"BMI25_" &amp;'Data (BMI 25+)'!A742</f>
        <v>BMI25_Males_period3_HB5_Observed</v>
      </c>
      <c r="B743">
        <f>'Data (BMI 25+)'!B742</f>
        <v>0.66562129999999997</v>
      </c>
      <c r="C743">
        <f>'Data (BMI 25+)'!C742</f>
        <v>0.63580449999999999</v>
      </c>
      <c r="D743">
        <f>'Data (BMI 25+)'!D742</f>
        <v>0.69543809999999995</v>
      </c>
      <c r="G743" s="113" t="s">
        <v>750</v>
      </c>
      <c r="H743" s="117">
        <v>0.56212770000000001</v>
      </c>
      <c r="I743" s="117">
        <v>0.53651510000000002</v>
      </c>
      <c r="J743" s="117">
        <v>0.58774040000000005</v>
      </c>
      <c r="K743" s="114" t="str">
        <f t="shared" si="34"/>
        <v>TRUE</v>
      </c>
      <c r="L743" s="114" t="str">
        <f t="shared" si="35"/>
        <v>TRUE</v>
      </c>
      <c r="M743" s="114" t="str">
        <f t="shared" si="36"/>
        <v>TRUE</v>
      </c>
    </row>
    <row r="744" spans="1:13" x14ac:dyDescent="0.25">
      <c r="A744" t="str">
        <f>"BMI25_" &amp;'Data (BMI 25+)'!A743</f>
        <v>BMI25_Males_period3_HB6_Observed</v>
      </c>
      <c r="B744">
        <f>'Data (BMI 25+)'!B743</f>
        <v>0.56212770000000001</v>
      </c>
      <c r="C744">
        <f>'Data (BMI 25+)'!C743</f>
        <v>0.53651510000000002</v>
      </c>
      <c r="D744">
        <f>'Data (BMI 25+)'!D743</f>
        <v>0.58774040000000005</v>
      </c>
      <c r="G744" s="113" t="s">
        <v>751</v>
      </c>
      <c r="H744" s="117">
        <v>0.64627630000000003</v>
      </c>
      <c r="I744" s="117">
        <v>0.62560199999999999</v>
      </c>
      <c r="J744" s="117">
        <v>0.66695070000000001</v>
      </c>
      <c r="K744" s="114" t="str">
        <f t="shared" si="34"/>
        <v>TRUE</v>
      </c>
      <c r="L744" s="114" t="str">
        <f t="shared" si="35"/>
        <v>TRUE</v>
      </c>
      <c r="M744" s="114" t="str">
        <f t="shared" si="36"/>
        <v>TRUE</v>
      </c>
    </row>
    <row r="745" spans="1:13" x14ac:dyDescent="0.25">
      <c r="A745" t="str">
        <f>"BMI25_" &amp;'Data (BMI 25+)'!A744</f>
        <v>BMI25_Males_period3_HB7_Observed</v>
      </c>
      <c r="B745">
        <f>'Data (BMI 25+)'!B744</f>
        <v>0.64627630000000003</v>
      </c>
      <c r="C745">
        <f>'Data (BMI 25+)'!C744</f>
        <v>0.62560199999999999</v>
      </c>
      <c r="D745">
        <f>'Data (BMI 25+)'!D744</f>
        <v>0.66695070000000001</v>
      </c>
      <c r="G745" s="113" t="s">
        <v>752</v>
      </c>
      <c r="H745" s="117">
        <v>0.473964</v>
      </c>
      <c r="I745" s="117">
        <v>0.45663870000000001</v>
      </c>
      <c r="J745" s="117">
        <v>0.49128929999999998</v>
      </c>
      <c r="K745" s="114" t="str">
        <f t="shared" si="34"/>
        <v>TRUE</v>
      </c>
      <c r="L745" s="114" t="str">
        <f t="shared" si="35"/>
        <v>TRUE</v>
      </c>
      <c r="M745" s="114" t="str">
        <f t="shared" si="36"/>
        <v>TRUE</v>
      </c>
    </row>
    <row r="746" spans="1:13" x14ac:dyDescent="0.25">
      <c r="A746" t="str">
        <f>"BMI25_" &amp;'Data (BMI 25+)'!A745</f>
        <v>BMI25_Females_period3_HB1_Observed</v>
      </c>
      <c r="B746">
        <f>'Data (BMI 25+)'!B745</f>
        <v>0.473964</v>
      </c>
      <c r="C746">
        <f>'Data (BMI 25+)'!C745</f>
        <v>0.45663870000000001</v>
      </c>
      <c r="D746">
        <f>'Data (BMI 25+)'!D745</f>
        <v>0.49128929999999998</v>
      </c>
      <c r="G746" s="113" t="s">
        <v>753</v>
      </c>
      <c r="H746" s="117">
        <v>0.51521439999999996</v>
      </c>
      <c r="I746" s="117">
        <v>0.49114970000000002</v>
      </c>
      <c r="J746" s="117">
        <v>0.53927919999999996</v>
      </c>
      <c r="K746" s="114" t="str">
        <f t="shared" si="34"/>
        <v>TRUE</v>
      </c>
      <c r="L746" s="114" t="str">
        <f t="shared" si="35"/>
        <v>TRUE</v>
      </c>
      <c r="M746" s="114" t="str">
        <f t="shared" si="36"/>
        <v>TRUE</v>
      </c>
    </row>
    <row r="747" spans="1:13" x14ac:dyDescent="0.25">
      <c r="A747" t="str">
        <f>"BMI25_" &amp;'Data (BMI 25+)'!A746</f>
        <v>BMI25_Females_period3_HB2_Observed</v>
      </c>
      <c r="B747">
        <f>'Data (BMI 25+)'!B746</f>
        <v>0.51521439999999996</v>
      </c>
      <c r="C747">
        <f>'Data (BMI 25+)'!C746</f>
        <v>0.49114970000000002</v>
      </c>
      <c r="D747">
        <f>'Data (BMI 25+)'!D746</f>
        <v>0.53927919999999996</v>
      </c>
      <c r="G747" s="113" t="s">
        <v>754</v>
      </c>
      <c r="H747" s="117">
        <v>0.52131760000000005</v>
      </c>
      <c r="I747" s="117">
        <v>0.48057139999999998</v>
      </c>
      <c r="J747" s="117">
        <v>0.56206370000000005</v>
      </c>
      <c r="K747" s="114" t="str">
        <f t="shared" si="34"/>
        <v>TRUE</v>
      </c>
      <c r="L747" s="114" t="str">
        <f t="shared" si="35"/>
        <v>TRUE</v>
      </c>
      <c r="M747" s="114" t="str">
        <f t="shared" si="36"/>
        <v>TRUE</v>
      </c>
    </row>
    <row r="748" spans="1:13" x14ac:dyDescent="0.25">
      <c r="A748" t="str">
        <f>"BMI25_" &amp;'Data (BMI 25+)'!A747</f>
        <v>BMI25_Females_period3_HB3_Observed</v>
      </c>
      <c r="B748">
        <f>'Data (BMI 25+)'!B747</f>
        <v>0.52131760000000005</v>
      </c>
      <c r="C748">
        <f>'Data (BMI 25+)'!C747</f>
        <v>0.48057139999999998</v>
      </c>
      <c r="D748">
        <f>'Data (BMI 25+)'!D747</f>
        <v>0.56206370000000005</v>
      </c>
      <c r="G748" s="113" t="s">
        <v>755</v>
      </c>
      <c r="H748" s="117">
        <v>0.52348530000000004</v>
      </c>
      <c r="I748" s="117">
        <v>0.49414750000000002</v>
      </c>
      <c r="J748" s="117">
        <v>0.55282319999999996</v>
      </c>
      <c r="K748" s="114" t="str">
        <f t="shared" si="34"/>
        <v>TRUE</v>
      </c>
      <c r="L748" s="114" t="str">
        <f t="shared" si="35"/>
        <v>TRUE</v>
      </c>
      <c r="M748" s="114" t="str">
        <f t="shared" si="36"/>
        <v>TRUE</v>
      </c>
    </row>
    <row r="749" spans="1:13" x14ac:dyDescent="0.25">
      <c r="A749" t="str">
        <f>"BMI25_" &amp;'Data (BMI 25+)'!A748</f>
        <v>BMI25_Females_period3_HB4_Observed</v>
      </c>
      <c r="B749">
        <f>'Data (BMI 25+)'!B748</f>
        <v>0.52348530000000004</v>
      </c>
      <c r="C749">
        <f>'Data (BMI 25+)'!C748</f>
        <v>0.49414750000000002</v>
      </c>
      <c r="D749">
        <f>'Data (BMI 25+)'!D748</f>
        <v>0.55282319999999996</v>
      </c>
      <c r="G749" s="113" t="s">
        <v>756</v>
      </c>
      <c r="H749" s="117">
        <v>0.56605450000000002</v>
      </c>
      <c r="I749" s="117">
        <v>0.53555030000000003</v>
      </c>
      <c r="J749" s="117">
        <v>0.59655879999999994</v>
      </c>
      <c r="K749" s="114" t="str">
        <f t="shared" si="34"/>
        <v>TRUE</v>
      </c>
      <c r="L749" s="114" t="str">
        <f t="shared" si="35"/>
        <v>TRUE</v>
      </c>
      <c r="M749" s="114" t="str">
        <f t="shared" si="36"/>
        <v>TRUE</v>
      </c>
    </row>
    <row r="750" spans="1:13" x14ac:dyDescent="0.25">
      <c r="A750" t="str">
        <f>"BMI25_" &amp;'Data (BMI 25+)'!A749</f>
        <v>BMI25_Females_period3_HB5_Observed</v>
      </c>
      <c r="B750">
        <f>'Data (BMI 25+)'!B749</f>
        <v>0.56605450000000002</v>
      </c>
      <c r="C750">
        <f>'Data (BMI 25+)'!C749</f>
        <v>0.53555030000000003</v>
      </c>
      <c r="D750">
        <f>'Data (BMI 25+)'!D749</f>
        <v>0.59655879999999994</v>
      </c>
      <c r="G750" s="113" t="s">
        <v>757</v>
      </c>
      <c r="H750" s="117">
        <v>0.4556248</v>
      </c>
      <c r="I750" s="117">
        <v>0.42595090000000002</v>
      </c>
      <c r="J750" s="117">
        <v>0.48529870000000003</v>
      </c>
      <c r="K750" s="114" t="str">
        <f t="shared" si="34"/>
        <v>TRUE</v>
      </c>
      <c r="L750" s="114" t="str">
        <f t="shared" si="35"/>
        <v>TRUE</v>
      </c>
      <c r="M750" s="114" t="str">
        <f t="shared" si="36"/>
        <v>TRUE</v>
      </c>
    </row>
    <row r="751" spans="1:13" x14ac:dyDescent="0.25">
      <c r="A751" t="str">
        <f>"BMI25_" &amp;'Data (BMI 25+)'!A750</f>
        <v>BMI25_Females_period3_HB6_Observed</v>
      </c>
      <c r="B751">
        <f>'Data (BMI 25+)'!B750</f>
        <v>0.4556248</v>
      </c>
      <c r="C751">
        <f>'Data (BMI 25+)'!C750</f>
        <v>0.42595090000000002</v>
      </c>
      <c r="D751">
        <f>'Data (BMI 25+)'!D750</f>
        <v>0.48529870000000003</v>
      </c>
      <c r="G751" s="113" t="s">
        <v>758</v>
      </c>
      <c r="H751" s="117">
        <v>0.55811529999999998</v>
      </c>
      <c r="I751" s="117">
        <v>0.53742809999999996</v>
      </c>
      <c r="J751" s="117">
        <v>0.5788025</v>
      </c>
      <c r="K751" s="114" t="str">
        <f t="shared" si="34"/>
        <v>TRUE</v>
      </c>
      <c r="L751" s="114" t="str">
        <f t="shared" si="35"/>
        <v>TRUE</v>
      </c>
      <c r="M751" s="114" t="str">
        <f t="shared" si="36"/>
        <v>TRUE</v>
      </c>
    </row>
    <row r="752" spans="1:13" x14ac:dyDescent="0.25">
      <c r="A752" t="str">
        <f>"BMI25_" &amp;'Data (BMI 25+)'!A751</f>
        <v>BMI25_Females_period3_HB7_Observed</v>
      </c>
      <c r="B752">
        <f>'Data (BMI 25+)'!B751</f>
        <v>0.55811529999999998</v>
      </c>
      <c r="C752">
        <f>'Data (BMI 25+)'!C751</f>
        <v>0.53742809999999996</v>
      </c>
      <c r="D752">
        <f>'Data (BMI 25+)'!D751</f>
        <v>0.5788025</v>
      </c>
      <c r="G752" s="113" t="s">
        <v>759</v>
      </c>
      <c r="H752" s="117">
        <v>0.56162860000000003</v>
      </c>
      <c r="I752" s="117">
        <v>0.55309529999999996</v>
      </c>
      <c r="J752" s="117">
        <v>0.57016180000000005</v>
      </c>
      <c r="K752" s="114" t="str">
        <f t="shared" si="34"/>
        <v>TRUE</v>
      </c>
      <c r="L752" s="114" t="str">
        <f t="shared" si="35"/>
        <v>TRUE</v>
      </c>
      <c r="M752" s="114" t="str">
        <f t="shared" si="36"/>
        <v>TRUE</v>
      </c>
    </row>
    <row r="753" spans="1:13" x14ac:dyDescent="0.25">
      <c r="A753" t="str">
        <f>"BMI25_" &amp;'Data (BMI 25+)'!A752</f>
        <v>BMI25_Allpersons_period3_Wales_Observed</v>
      </c>
      <c r="B753">
        <f>'Data (BMI 25+)'!B752</f>
        <v>0.56162860000000003</v>
      </c>
      <c r="C753">
        <f>'Data (BMI 25+)'!C752</f>
        <v>0.55309529999999996</v>
      </c>
      <c r="D753">
        <f>'Data (BMI 25+)'!D752</f>
        <v>0.57016180000000005</v>
      </c>
      <c r="G753" s="113" t="s">
        <v>760</v>
      </c>
      <c r="H753" s="117">
        <v>0.61403189999999996</v>
      </c>
      <c r="I753" s="117">
        <v>0.6028713</v>
      </c>
      <c r="J753" s="117">
        <v>0.62519259999999999</v>
      </c>
      <c r="K753" s="114" t="str">
        <f t="shared" si="34"/>
        <v>TRUE</v>
      </c>
      <c r="L753" s="114" t="str">
        <f t="shared" si="35"/>
        <v>TRUE</v>
      </c>
      <c r="M753" s="114" t="str">
        <f t="shared" si="36"/>
        <v>TRUE</v>
      </c>
    </row>
    <row r="754" spans="1:13" x14ac:dyDescent="0.25">
      <c r="A754" t="str">
        <f>"BMI25_" &amp;'Data (BMI 25+)'!A753</f>
        <v>BMI25_Males_period3_Wales_Observed</v>
      </c>
      <c r="B754">
        <f>'Data (BMI 25+)'!B753</f>
        <v>0.61403189999999996</v>
      </c>
      <c r="C754">
        <f>'Data (BMI 25+)'!C753</f>
        <v>0.6028713</v>
      </c>
      <c r="D754">
        <f>'Data (BMI 25+)'!D753</f>
        <v>0.62519259999999999</v>
      </c>
      <c r="G754" s="113" t="s">
        <v>761</v>
      </c>
      <c r="H754" s="117">
        <v>0.51160720000000004</v>
      </c>
      <c r="I754" s="117">
        <v>0.50149600000000005</v>
      </c>
      <c r="J754" s="117">
        <v>0.52171849999999997</v>
      </c>
      <c r="K754" s="114" t="str">
        <f t="shared" si="34"/>
        <v>TRUE</v>
      </c>
      <c r="L754" s="114" t="str">
        <f t="shared" si="35"/>
        <v>TRUE</v>
      </c>
      <c r="M754" s="114" t="str">
        <f t="shared" si="36"/>
        <v>TRUE</v>
      </c>
    </row>
    <row r="755" spans="1:13" x14ac:dyDescent="0.25">
      <c r="A755" t="str">
        <f>"BMI25_" &amp;'Data (BMI 25+)'!A754</f>
        <v>BMI25_Females_period3_Wales_Observed</v>
      </c>
      <c r="B755">
        <f>'Data (BMI 25+)'!B754</f>
        <v>0.51160720000000004</v>
      </c>
      <c r="C755">
        <f>'Data (BMI 25+)'!C754</f>
        <v>0.50149600000000005</v>
      </c>
      <c r="D755">
        <f>'Data (BMI 25+)'!D754</f>
        <v>0.52171849999999997</v>
      </c>
      <c r="G755" s="113" t="s">
        <v>762</v>
      </c>
      <c r="H755" s="117">
        <v>0.56295050000000002</v>
      </c>
      <c r="I755" s="117">
        <v>0.52762719999999996</v>
      </c>
      <c r="J755" s="117">
        <v>0.59827390000000003</v>
      </c>
      <c r="K755" s="114" t="str">
        <f t="shared" si="34"/>
        <v>TRUE</v>
      </c>
      <c r="L755" s="114" t="str">
        <f t="shared" si="35"/>
        <v>TRUE</v>
      </c>
      <c r="M755" s="114" t="str">
        <f t="shared" si="36"/>
        <v>TRUE</v>
      </c>
    </row>
    <row r="756" spans="1:13" x14ac:dyDescent="0.25">
      <c r="A756" t="str">
        <f>"BMI25_" &amp;'Data (BMI 25+)'!A755</f>
        <v>BMI25_Allpersons_period4_LA1_Observed</v>
      </c>
      <c r="B756">
        <f>'Data (BMI 25+)'!B755</f>
        <v>0.56295050000000002</v>
      </c>
      <c r="C756">
        <f>'Data (BMI 25+)'!C755</f>
        <v>0.52762719999999996</v>
      </c>
      <c r="D756">
        <f>'Data (BMI 25+)'!D755</f>
        <v>0.59827390000000003</v>
      </c>
      <c r="G756" s="113" t="s">
        <v>763</v>
      </c>
      <c r="H756" s="117">
        <v>0.56519710000000001</v>
      </c>
      <c r="I756" s="117">
        <v>0.53379589999999999</v>
      </c>
      <c r="J756" s="117">
        <v>0.59659819999999997</v>
      </c>
      <c r="K756" s="114" t="str">
        <f t="shared" si="34"/>
        <v>TRUE</v>
      </c>
      <c r="L756" s="114" t="str">
        <f t="shared" si="35"/>
        <v>TRUE</v>
      </c>
      <c r="M756" s="114" t="str">
        <f t="shared" si="36"/>
        <v>TRUE</v>
      </c>
    </row>
    <row r="757" spans="1:13" x14ac:dyDescent="0.25">
      <c r="A757" t="str">
        <f>"BMI25_" &amp;'Data (BMI 25+)'!A756</f>
        <v>BMI25_Allpersons_period4_LA2_Observed</v>
      </c>
      <c r="B757">
        <f>'Data (BMI 25+)'!B756</f>
        <v>0.56519710000000001</v>
      </c>
      <c r="C757">
        <f>'Data (BMI 25+)'!C756</f>
        <v>0.53379589999999999</v>
      </c>
      <c r="D757">
        <f>'Data (BMI 25+)'!D756</f>
        <v>0.59659819999999997</v>
      </c>
      <c r="G757" s="113" t="s">
        <v>764</v>
      </c>
      <c r="H757" s="117">
        <v>0.5332325</v>
      </c>
      <c r="I757" s="117">
        <v>0.50267499999999998</v>
      </c>
      <c r="J757" s="117">
        <v>0.56379000000000001</v>
      </c>
      <c r="K757" s="114" t="str">
        <f t="shared" si="34"/>
        <v>TRUE</v>
      </c>
      <c r="L757" s="114" t="str">
        <f t="shared" si="35"/>
        <v>TRUE</v>
      </c>
      <c r="M757" s="114" t="str">
        <f t="shared" si="36"/>
        <v>TRUE</v>
      </c>
    </row>
    <row r="758" spans="1:13" x14ac:dyDescent="0.25">
      <c r="A758" t="str">
        <f>"BMI25_" &amp;'Data (BMI 25+)'!A757</f>
        <v>BMI25_Allpersons_period4_LA3_Observed</v>
      </c>
      <c r="B758">
        <f>'Data (BMI 25+)'!B757</f>
        <v>0.5332325</v>
      </c>
      <c r="C758">
        <f>'Data (BMI 25+)'!C757</f>
        <v>0.50267499999999998</v>
      </c>
      <c r="D758">
        <f>'Data (BMI 25+)'!D757</f>
        <v>0.56379000000000001</v>
      </c>
      <c r="G758" s="113" t="s">
        <v>765</v>
      </c>
      <c r="H758" s="117">
        <v>0.54735319999999998</v>
      </c>
      <c r="I758" s="117">
        <v>0.51189720000000005</v>
      </c>
      <c r="J758" s="117">
        <v>0.58280929999999997</v>
      </c>
      <c r="K758" s="114" t="str">
        <f t="shared" si="34"/>
        <v>TRUE</v>
      </c>
      <c r="L758" s="114" t="str">
        <f t="shared" si="35"/>
        <v>TRUE</v>
      </c>
      <c r="M758" s="114" t="str">
        <f t="shared" si="36"/>
        <v>TRUE</v>
      </c>
    </row>
    <row r="759" spans="1:13" x14ac:dyDescent="0.25">
      <c r="A759" t="str">
        <f>"BMI25_" &amp;'Data (BMI 25+)'!A758</f>
        <v>BMI25_Allpersons_period4_LA4_Observed</v>
      </c>
      <c r="B759">
        <f>'Data (BMI 25+)'!B758</f>
        <v>0.54735319999999998</v>
      </c>
      <c r="C759">
        <f>'Data (BMI 25+)'!C758</f>
        <v>0.51189720000000005</v>
      </c>
      <c r="D759">
        <f>'Data (BMI 25+)'!D758</f>
        <v>0.58280929999999997</v>
      </c>
      <c r="G759" s="113" t="s">
        <v>766</v>
      </c>
      <c r="H759" s="117">
        <v>0.55632340000000002</v>
      </c>
      <c r="I759" s="117">
        <v>0.52711419999999998</v>
      </c>
      <c r="J759" s="117">
        <v>0.58553270000000002</v>
      </c>
      <c r="K759" s="114" t="str">
        <f t="shared" si="34"/>
        <v>TRUE</v>
      </c>
      <c r="L759" s="114" t="str">
        <f t="shared" si="35"/>
        <v>TRUE</v>
      </c>
      <c r="M759" s="114" t="str">
        <f t="shared" si="36"/>
        <v>TRUE</v>
      </c>
    </row>
    <row r="760" spans="1:13" x14ac:dyDescent="0.25">
      <c r="A760" t="str">
        <f>"BMI25_" &amp;'Data (BMI 25+)'!A759</f>
        <v>BMI25_Allpersons_period4_LA5_Observed</v>
      </c>
      <c r="B760">
        <f>'Data (BMI 25+)'!B759</f>
        <v>0.55632340000000002</v>
      </c>
      <c r="C760">
        <f>'Data (BMI 25+)'!C759</f>
        <v>0.52711419999999998</v>
      </c>
      <c r="D760">
        <f>'Data (BMI 25+)'!D759</f>
        <v>0.58553270000000002</v>
      </c>
      <c r="G760" s="113" t="s">
        <v>767</v>
      </c>
      <c r="H760" s="117">
        <v>0.53278619999999999</v>
      </c>
      <c r="I760" s="117">
        <v>0.50634959999999996</v>
      </c>
      <c r="J760" s="117">
        <v>0.55922269999999996</v>
      </c>
      <c r="K760" s="114" t="str">
        <f t="shared" si="34"/>
        <v>TRUE</v>
      </c>
      <c r="L760" s="114" t="str">
        <f t="shared" si="35"/>
        <v>TRUE</v>
      </c>
      <c r="M760" s="114" t="str">
        <f t="shared" si="36"/>
        <v>TRUE</v>
      </c>
    </row>
    <row r="761" spans="1:13" x14ac:dyDescent="0.25">
      <c r="A761" t="str">
        <f>"BMI25_" &amp;'Data (BMI 25+)'!A760</f>
        <v>BMI25_Allpersons_period4_LA6_Observed</v>
      </c>
      <c r="B761">
        <f>'Data (BMI 25+)'!B760</f>
        <v>0.53278619999999999</v>
      </c>
      <c r="C761">
        <f>'Data (BMI 25+)'!C760</f>
        <v>0.50634959999999996</v>
      </c>
      <c r="D761">
        <f>'Data (BMI 25+)'!D760</f>
        <v>0.55922269999999996</v>
      </c>
      <c r="G761" s="113" t="s">
        <v>768</v>
      </c>
      <c r="H761" s="117">
        <v>0.5513245</v>
      </c>
      <c r="I761" s="117">
        <v>0.51790040000000004</v>
      </c>
      <c r="J761" s="117">
        <v>0.58474859999999995</v>
      </c>
      <c r="K761" s="114" t="str">
        <f t="shared" si="34"/>
        <v>TRUE</v>
      </c>
      <c r="L761" s="114" t="str">
        <f t="shared" si="35"/>
        <v>TRUE</v>
      </c>
      <c r="M761" s="114" t="str">
        <f t="shared" si="36"/>
        <v>TRUE</v>
      </c>
    </row>
    <row r="762" spans="1:13" x14ac:dyDescent="0.25">
      <c r="A762" t="str">
        <f>"BMI25_" &amp;'Data (BMI 25+)'!A761</f>
        <v>BMI25_Allpersons_period4_LA7_Observed</v>
      </c>
      <c r="B762">
        <f>'Data (BMI 25+)'!B761</f>
        <v>0.5513245</v>
      </c>
      <c r="C762">
        <f>'Data (BMI 25+)'!C761</f>
        <v>0.51790040000000004</v>
      </c>
      <c r="D762">
        <f>'Data (BMI 25+)'!D761</f>
        <v>0.58474859999999995</v>
      </c>
      <c r="G762" s="113" t="s">
        <v>769</v>
      </c>
      <c r="H762" s="117">
        <v>0.51994149999999995</v>
      </c>
      <c r="I762" s="117">
        <v>0.48812739999999999</v>
      </c>
      <c r="J762" s="117">
        <v>0.55175549999999995</v>
      </c>
      <c r="K762" s="114" t="str">
        <f t="shared" si="34"/>
        <v>TRUE</v>
      </c>
      <c r="L762" s="114" t="str">
        <f t="shared" si="35"/>
        <v>TRUE</v>
      </c>
      <c r="M762" s="114" t="str">
        <f t="shared" si="36"/>
        <v>TRUE</v>
      </c>
    </row>
    <row r="763" spans="1:13" x14ac:dyDescent="0.25">
      <c r="A763" t="str">
        <f>"BMI25_" &amp;'Data (BMI 25+)'!A762</f>
        <v>BMI25_Allpersons_period4_LA8_Observed</v>
      </c>
      <c r="B763">
        <f>'Data (BMI 25+)'!B762</f>
        <v>0.51994149999999995</v>
      </c>
      <c r="C763">
        <f>'Data (BMI 25+)'!C762</f>
        <v>0.48812739999999999</v>
      </c>
      <c r="D763">
        <f>'Data (BMI 25+)'!D762</f>
        <v>0.55175549999999995</v>
      </c>
      <c r="G763" s="113" t="s">
        <v>770</v>
      </c>
      <c r="H763" s="117">
        <v>0.60388149999999996</v>
      </c>
      <c r="I763" s="117">
        <v>0.56984239999999997</v>
      </c>
      <c r="J763" s="117">
        <v>0.63792059999999995</v>
      </c>
      <c r="K763" s="114" t="str">
        <f t="shared" si="34"/>
        <v>TRUE</v>
      </c>
      <c r="L763" s="114" t="str">
        <f t="shared" si="35"/>
        <v>TRUE</v>
      </c>
      <c r="M763" s="114" t="str">
        <f t="shared" si="36"/>
        <v>TRUE</v>
      </c>
    </row>
    <row r="764" spans="1:13" x14ac:dyDescent="0.25">
      <c r="A764" t="str">
        <f>"BMI25_" &amp;'Data (BMI 25+)'!A763</f>
        <v>BMI25_Allpersons_period4_LA9_Observed</v>
      </c>
      <c r="B764">
        <f>'Data (BMI 25+)'!B763</f>
        <v>0.60388149999999996</v>
      </c>
      <c r="C764">
        <f>'Data (BMI 25+)'!C763</f>
        <v>0.56984239999999997</v>
      </c>
      <c r="D764">
        <f>'Data (BMI 25+)'!D763</f>
        <v>0.63792059999999995</v>
      </c>
      <c r="G764" s="113" t="s">
        <v>771</v>
      </c>
      <c r="H764" s="117">
        <v>0.60268889999999997</v>
      </c>
      <c r="I764" s="117">
        <v>0.57494990000000001</v>
      </c>
      <c r="J764" s="117">
        <v>0.63042779999999998</v>
      </c>
      <c r="K764" s="114" t="str">
        <f t="shared" si="34"/>
        <v>TRUE</v>
      </c>
      <c r="L764" s="114" t="str">
        <f t="shared" si="35"/>
        <v>TRUE</v>
      </c>
      <c r="M764" s="114" t="str">
        <f t="shared" si="36"/>
        <v>TRUE</v>
      </c>
    </row>
    <row r="765" spans="1:13" x14ac:dyDescent="0.25">
      <c r="A765" t="str">
        <f>"BMI25_" &amp;'Data (BMI 25+)'!A764</f>
        <v>BMI25_Allpersons_period4_LA10_Observed</v>
      </c>
      <c r="B765">
        <f>'Data (BMI 25+)'!B764</f>
        <v>0.60268889999999997</v>
      </c>
      <c r="C765">
        <f>'Data (BMI 25+)'!C764</f>
        <v>0.57494990000000001</v>
      </c>
      <c r="D765">
        <f>'Data (BMI 25+)'!D764</f>
        <v>0.63042779999999998</v>
      </c>
      <c r="G765" s="113" t="s">
        <v>772</v>
      </c>
      <c r="H765" s="117">
        <v>0.54971420000000004</v>
      </c>
      <c r="I765" s="117">
        <v>0.48889519999999997</v>
      </c>
      <c r="J765" s="117">
        <v>0.61053329999999995</v>
      </c>
      <c r="K765" s="114" t="str">
        <f t="shared" si="34"/>
        <v>TRUE</v>
      </c>
      <c r="L765" s="114" t="str">
        <f t="shared" si="35"/>
        <v>TRUE</v>
      </c>
      <c r="M765" s="114" t="str">
        <f t="shared" si="36"/>
        <v>TRUE</v>
      </c>
    </row>
    <row r="766" spans="1:13" x14ac:dyDescent="0.25">
      <c r="A766" t="str">
        <f>"BMI25_" &amp;'Data (BMI 25+)'!A765</f>
        <v>BMI25_Allpersons_period4_LA11_Observed</v>
      </c>
      <c r="B766">
        <f>'Data (BMI 25+)'!B765</f>
        <v>0.54971420000000004</v>
      </c>
      <c r="C766">
        <f>'Data (BMI 25+)'!C765</f>
        <v>0.48889519999999997</v>
      </c>
      <c r="D766">
        <f>'Data (BMI 25+)'!D765</f>
        <v>0.61053329999999995</v>
      </c>
      <c r="G766" s="113" t="s">
        <v>773</v>
      </c>
      <c r="H766" s="117">
        <v>0.613232</v>
      </c>
      <c r="I766" s="117">
        <v>0.57883989999999996</v>
      </c>
      <c r="J766" s="117">
        <v>0.64762399999999998</v>
      </c>
      <c r="K766" s="114" t="str">
        <f t="shared" si="34"/>
        <v>TRUE</v>
      </c>
      <c r="L766" s="114" t="str">
        <f t="shared" si="35"/>
        <v>TRUE</v>
      </c>
      <c r="M766" s="114" t="str">
        <f t="shared" si="36"/>
        <v>TRUE</v>
      </c>
    </row>
    <row r="767" spans="1:13" x14ac:dyDescent="0.25">
      <c r="A767" t="str">
        <f>"BMI25_" &amp;'Data (BMI 25+)'!A766</f>
        <v>BMI25_Allpersons_period4_LA12_Observed</v>
      </c>
      <c r="B767">
        <f>'Data (BMI 25+)'!B766</f>
        <v>0.613232</v>
      </c>
      <c r="C767">
        <f>'Data (BMI 25+)'!C766</f>
        <v>0.57883989999999996</v>
      </c>
      <c r="D767">
        <f>'Data (BMI 25+)'!D766</f>
        <v>0.64762399999999998</v>
      </c>
      <c r="G767" s="113" t="s">
        <v>774</v>
      </c>
      <c r="H767" s="117">
        <v>0.59197520000000003</v>
      </c>
      <c r="I767" s="117">
        <v>0.56351890000000004</v>
      </c>
      <c r="J767" s="117">
        <v>0.62043150000000002</v>
      </c>
      <c r="K767" s="114" t="str">
        <f t="shared" si="34"/>
        <v>TRUE</v>
      </c>
      <c r="L767" s="114" t="str">
        <f t="shared" si="35"/>
        <v>TRUE</v>
      </c>
      <c r="M767" s="114" t="str">
        <f t="shared" si="36"/>
        <v>TRUE</v>
      </c>
    </row>
    <row r="768" spans="1:13" x14ac:dyDescent="0.25">
      <c r="A768" t="str">
        <f>"BMI25_" &amp;'Data (BMI 25+)'!A767</f>
        <v>BMI25_Allpersons_period4_LA13_Observed</v>
      </c>
      <c r="B768">
        <f>'Data (BMI 25+)'!B767</f>
        <v>0.59197520000000003</v>
      </c>
      <c r="C768">
        <f>'Data (BMI 25+)'!C767</f>
        <v>0.56351890000000004</v>
      </c>
      <c r="D768">
        <f>'Data (BMI 25+)'!D767</f>
        <v>0.62043150000000002</v>
      </c>
      <c r="G768" s="113" t="s">
        <v>775</v>
      </c>
      <c r="H768" s="117">
        <v>0.52854900000000005</v>
      </c>
      <c r="I768" s="117">
        <v>0.49375089999999999</v>
      </c>
      <c r="J768" s="117">
        <v>0.56334709999999999</v>
      </c>
      <c r="K768" s="114" t="str">
        <f t="shared" si="34"/>
        <v>TRUE</v>
      </c>
      <c r="L768" s="114" t="str">
        <f t="shared" si="35"/>
        <v>TRUE</v>
      </c>
      <c r="M768" s="114" t="str">
        <f t="shared" si="36"/>
        <v>TRUE</v>
      </c>
    </row>
    <row r="769" spans="1:13" x14ac:dyDescent="0.25">
      <c r="A769" t="str">
        <f>"BMI25_" &amp;'Data (BMI 25+)'!A768</f>
        <v>BMI25_Allpersons_period4_LA14_Observed</v>
      </c>
      <c r="B769">
        <f>'Data (BMI 25+)'!B768</f>
        <v>0.52854900000000005</v>
      </c>
      <c r="C769">
        <f>'Data (BMI 25+)'!C768</f>
        <v>0.49375089999999999</v>
      </c>
      <c r="D769">
        <f>'Data (BMI 25+)'!D768</f>
        <v>0.56334709999999999</v>
      </c>
      <c r="G769" s="113" t="s">
        <v>776</v>
      </c>
      <c r="H769" s="117">
        <v>0.50509760000000004</v>
      </c>
      <c r="I769" s="117">
        <v>0.4785373</v>
      </c>
      <c r="J769" s="117">
        <v>0.53165790000000002</v>
      </c>
      <c r="K769" s="114" t="str">
        <f t="shared" si="34"/>
        <v>TRUE</v>
      </c>
      <c r="L769" s="114" t="str">
        <f t="shared" si="35"/>
        <v>TRUE</v>
      </c>
      <c r="M769" s="114" t="str">
        <f t="shared" si="36"/>
        <v>TRUE</v>
      </c>
    </row>
    <row r="770" spans="1:13" x14ac:dyDescent="0.25">
      <c r="A770" t="str">
        <f>"BMI25_" &amp;'Data (BMI 25+)'!A769</f>
        <v>BMI25_Allpersons_period4_LA15_Observed</v>
      </c>
      <c r="B770">
        <f>'Data (BMI 25+)'!B769</f>
        <v>0.50509760000000004</v>
      </c>
      <c r="C770">
        <f>'Data (BMI 25+)'!C769</f>
        <v>0.4785373</v>
      </c>
      <c r="D770">
        <f>'Data (BMI 25+)'!D769</f>
        <v>0.53165790000000002</v>
      </c>
      <c r="G770" s="113" t="s">
        <v>777</v>
      </c>
      <c r="H770" s="117">
        <v>0.61595310000000003</v>
      </c>
      <c r="I770" s="117">
        <v>0.5907462</v>
      </c>
      <c r="J770" s="117">
        <v>0.6411599</v>
      </c>
      <c r="K770" s="114" t="str">
        <f t="shared" si="34"/>
        <v>TRUE</v>
      </c>
      <c r="L770" s="114" t="str">
        <f t="shared" si="35"/>
        <v>TRUE</v>
      </c>
      <c r="M770" s="114" t="str">
        <f t="shared" si="36"/>
        <v>TRUE</v>
      </c>
    </row>
    <row r="771" spans="1:13" x14ac:dyDescent="0.25">
      <c r="A771" t="str">
        <f>"BMI25_" &amp;'Data (BMI 25+)'!A770</f>
        <v>BMI25_Allpersons_period4_LA16_Observed</v>
      </c>
      <c r="B771">
        <f>'Data (BMI 25+)'!B770</f>
        <v>0.61595310000000003</v>
      </c>
      <c r="C771">
        <f>'Data (BMI 25+)'!C770</f>
        <v>0.5907462</v>
      </c>
      <c r="D771">
        <f>'Data (BMI 25+)'!D770</f>
        <v>0.6411599</v>
      </c>
      <c r="G771" s="113" t="s">
        <v>778</v>
      </c>
      <c r="H771" s="117">
        <v>0.59447729999999999</v>
      </c>
      <c r="I771" s="117">
        <v>0.55147699999999999</v>
      </c>
      <c r="J771" s="117">
        <v>0.63747770000000004</v>
      </c>
      <c r="K771" s="114" t="str">
        <f t="shared" si="34"/>
        <v>TRUE</v>
      </c>
      <c r="L771" s="114" t="str">
        <f t="shared" si="35"/>
        <v>TRUE</v>
      </c>
      <c r="M771" s="114" t="str">
        <f t="shared" si="36"/>
        <v>TRUE</v>
      </c>
    </row>
    <row r="772" spans="1:13" x14ac:dyDescent="0.25">
      <c r="A772" t="str">
        <f>"BMI25_" &amp;'Data (BMI 25+)'!A771</f>
        <v>BMI25_Allpersons_period4_LA17_Observed</v>
      </c>
      <c r="B772">
        <f>'Data (BMI 25+)'!B771</f>
        <v>0.59447729999999999</v>
      </c>
      <c r="C772">
        <f>'Data (BMI 25+)'!C771</f>
        <v>0.55147699999999999</v>
      </c>
      <c r="D772">
        <f>'Data (BMI 25+)'!D771</f>
        <v>0.63747770000000004</v>
      </c>
      <c r="G772" s="113" t="s">
        <v>779</v>
      </c>
      <c r="H772" s="117">
        <v>0.62256829999999996</v>
      </c>
      <c r="I772" s="117">
        <v>0.58918899999999996</v>
      </c>
      <c r="J772" s="117">
        <v>0.65594750000000002</v>
      </c>
      <c r="K772" s="114" t="str">
        <f t="shared" ref="K772:K835" si="37">IF(B773=H772,"TRUE","FALSE")</f>
        <v>TRUE</v>
      </c>
      <c r="L772" s="114" t="str">
        <f t="shared" ref="L772:L835" si="38">IF(C773=I772,"TRUE","FALSE")</f>
        <v>TRUE</v>
      </c>
      <c r="M772" s="114" t="str">
        <f t="shared" ref="M772:M835" si="39">IF(D773=J772,"TRUE","FALSE")</f>
        <v>TRUE</v>
      </c>
    </row>
    <row r="773" spans="1:13" x14ac:dyDescent="0.25">
      <c r="A773" t="str">
        <f>"BMI25_" &amp;'Data (BMI 25+)'!A772</f>
        <v>BMI25_Allpersons_period4_LA18_Observed</v>
      </c>
      <c r="B773">
        <f>'Data (BMI 25+)'!B772</f>
        <v>0.62256829999999996</v>
      </c>
      <c r="C773">
        <f>'Data (BMI 25+)'!C772</f>
        <v>0.58918899999999996</v>
      </c>
      <c r="D773">
        <f>'Data (BMI 25+)'!D772</f>
        <v>0.65594750000000002</v>
      </c>
      <c r="G773" s="113" t="s">
        <v>780</v>
      </c>
      <c r="H773" s="117">
        <v>0.64122190000000001</v>
      </c>
      <c r="I773" s="117">
        <v>0.60819409999999996</v>
      </c>
      <c r="J773" s="117">
        <v>0.67424969999999995</v>
      </c>
      <c r="K773" s="114" t="str">
        <f t="shared" si="37"/>
        <v>TRUE</v>
      </c>
      <c r="L773" s="114" t="str">
        <f t="shared" si="38"/>
        <v>TRUE</v>
      </c>
      <c r="M773" s="114" t="str">
        <f t="shared" si="39"/>
        <v>TRUE</v>
      </c>
    </row>
    <row r="774" spans="1:13" x14ac:dyDescent="0.25">
      <c r="A774" t="str">
        <f>"BMI25_" &amp;'Data (BMI 25+)'!A773</f>
        <v>BMI25_Allpersons_period4_LA19_Observed</v>
      </c>
      <c r="B774">
        <f>'Data (BMI 25+)'!B773</f>
        <v>0.64122190000000001</v>
      </c>
      <c r="C774">
        <f>'Data (BMI 25+)'!C773</f>
        <v>0.60819409999999996</v>
      </c>
      <c r="D774">
        <f>'Data (BMI 25+)'!D773</f>
        <v>0.67424969999999995</v>
      </c>
      <c r="G774" s="113" t="s">
        <v>781</v>
      </c>
      <c r="H774" s="117">
        <v>0.59910969999999997</v>
      </c>
      <c r="I774" s="117">
        <v>0.56303630000000005</v>
      </c>
      <c r="J774" s="117">
        <v>0.63518300000000005</v>
      </c>
      <c r="K774" s="114" t="str">
        <f t="shared" si="37"/>
        <v>TRUE</v>
      </c>
      <c r="L774" s="114" t="str">
        <f t="shared" si="38"/>
        <v>TRUE</v>
      </c>
      <c r="M774" s="114" t="str">
        <f t="shared" si="39"/>
        <v>TRUE</v>
      </c>
    </row>
    <row r="775" spans="1:13" x14ac:dyDescent="0.25">
      <c r="A775" t="str">
        <f>"BMI25_" &amp;'Data (BMI 25+)'!A774</f>
        <v>BMI25_Allpersons_period4_LA20_Observed</v>
      </c>
      <c r="B775">
        <f>'Data (BMI 25+)'!B774</f>
        <v>0.59910969999999997</v>
      </c>
      <c r="C775">
        <f>'Data (BMI 25+)'!C774</f>
        <v>0.56303630000000005</v>
      </c>
      <c r="D775">
        <f>'Data (BMI 25+)'!D774</f>
        <v>0.63518300000000005</v>
      </c>
      <c r="G775" s="113" t="s">
        <v>782</v>
      </c>
      <c r="H775" s="117">
        <v>0.54790099999999997</v>
      </c>
      <c r="I775" s="117">
        <v>0.51358000000000004</v>
      </c>
      <c r="J775" s="117">
        <v>0.58222189999999996</v>
      </c>
      <c r="K775" s="114" t="str">
        <f t="shared" si="37"/>
        <v>TRUE</v>
      </c>
      <c r="L775" s="114" t="str">
        <f t="shared" si="38"/>
        <v>TRUE</v>
      </c>
      <c r="M775" s="114" t="str">
        <f t="shared" si="39"/>
        <v>TRUE</v>
      </c>
    </row>
    <row r="776" spans="1:13" x14ac:dyDescent="0.25">
      <c r="A776" t="str">
        <f>"BMI25_" &amp;'Data (BMI 25+)'!A775</f>
        <v>BMI25_Allpersons_period4_LA21_Observed</v>
      </c>
      <c r="B776">
        <f>'Data (BMI 25+)'!B775</f>
        <v>0.54790099999999997</v>
      </c>
      <c r="C776">
        <f>'Data (BMI 25+)'!C775</f>
        <v>0.51358000000000004</v>
      </c>
      <c r="D776">
        <f>'Data (BMI 25+)'!D775</f>
        <v>0.58222189999999996</v>
      </c>
      <c r="G776" s="113" t="s">
        <v>783</v>
      </c>
      <c r="H776" s="117">
        <v>0.60523990000000005</v>
      </c>
      <c r="I776" s="117">
        <v>0.57338610000000001</v>
      </c>
      <c r="J776" s="117">
        <v>0.63709380000000004</v>
      </c>
      <c r="K776" s="114" t="str">
        <f t="shared" si="37"/>
        <v>TRUE</v>
      </c>
      <c r="L776" s="114" t="str">
        <f t="shared" si="38"/>
        <v>TRUE</v>
      </c>
      <c r="M776" s="114" t="str">
        <f t="shared" si="39"/>
        <v>TRUE</v>
      </c>
    </row>
    <row r="777" spans="1:13" x14ac:dyDescent="0.25">
      <c r="A777" t="str">
        <f>"BMI25_" &amp;'Data (BMI 25+)'!A776</f>
        <v>BMI25_Allpersons_period4_LA22_Observed</v>
      </c>
      <c r="B777">
        <f>'Data (BMI 25+)'!B776</f>
        <v>0.60523990000000005</v>
      </c>
      <c r="C777">
        <f>'Data (BMI 25+)'!C776</f>
        <v>0.57338610000000001</v>
      </c>
      <c r="D777">
        <f>'Data (BMI 25+)'!D776</f>
        <v>0.63709380000000004</v>
      </c>
      <c r="G777" s="113" t="s">
        <v>784</v>
      </c>
      <c r="H777" s="117">
        <v>0.62601030000000002</v>
      </c>
      <c r="I777" s="117">
        <v>0.57939870000000004</v>
      </c>
      <c r="J777" s="117">
        <v>0.67262180000000005</v>
      </c>
      <c r="K777" s="114" t="str">
        <f t="shared" si="37"/>
        <v>TRUE</v>
      </c>
      <c r="L777" s="114" t="str">
        <f t="shared" si="38"/>
        <v>TRUE</v>
      </c>
      <c r="M777" s="114" t="str">
        <f t="shared" si="39"/>
        <v>TRUE</v>
      </c>
    </row>
    <row r="778" spans="1:13" x14ac:dyDescent="0.25">
      <c r="A778" t="str">
        <f>"BMI25_" &amp;'Data (BMI 25+)'!A777</f>
        <v>BMI25_Males_period4_LA1_Observed</v>
      </c>
      <c r="B778">
        <f>'Data (BMI 25+)'!B777</f>
        <v>0.62601030000000002</v>
      </c>
      <c r="C778">
        <f>'Data (BMI 25+)'!C777</f>
        <v>0.57939870000000004</v>
      </c>
      <c r="D778">
        <f>'Data (BMI 25+)'!D777</f>
        <v>0.67262180000000005</v>
      </c>
      <c r="G778" s="113" t="s">
        <v>785</v>
      </c>
      <c r="H778" s="117">
        <v>0.64360530000000005</v>
      </c>
      <c r="I778" s="117">
        <v>0.59495980000000004</v>
      </c>
      <c r="J778" s="117">
        <v>0.6922507</v>
      </c>
      <c r="K778" s="114" t="str">
        <f t="shared" si="37"/>
        <v>TRUE</v>
      </c>
      <c r="L778" s="114" t="str">
        <f t="shared" si="38"/>
        <v>TRUE</v>
      </c>
      <c r="M778" s="114" t="str">
        <f t="shared" si="39"/>
        <v>TRUE</v>
      </c>
    </row>
    <row r="779" spans="1:13" x14ac:dyDescent="0.25">
      <c r="A779" t="str">
        <f>"BMI25_" &amp;'Data (BMI 25+)'!A778</f>
        <v>BMI25_Males_period4_LA2_Observed</v>
      </c>
      <c r="B779">
        <f>'Data (BMI 25+)'!B778</f>
        <v>0.64360530000000005</v>
      </c>
      <c r="C779">
        <f>'Data (BMI 25+)'!C778</f>
        <v>0.59495980000000004</v>
      </c>
      <c r="D779">
        <f>'Data (BMI 25+)'!D778</f>
        <v>0.6922507</v>
      </c>
      <c r="G779" s="113" t="s">
        <v>786</v>
      </c>
      <c r="H779" s="117">
        <v>0.56908320000000001</v>
      </c>
      <c r="I779" s="117">
        <v>0.53028810000000004</v>
      </c>
      <c r="J779" s="117">
        <v>0.60787840000000004</v>
      </c>
      <c r="K779" s="114" t="str">
        <f t="shared" si="37"/>
        <v>TRUE</v>
      </c>
      <c r="L779" s="114" t="str">
        <f t="shared" si="38"/>
        <v>TRUE</v>
      </c>
      <c r="M779" s="114" t="str">
        <f t="shared" si="39"/>
        <v>TRUE</v>
      </c>
    </row>
    <row r="780" spans="1:13" x14ac:dyDescent="0.25">
      <c r="A780" t="str">
        <f>"BMI25_" &amp;'Data (BMI 25+)'!A779</f>
        <v>BMI25_Males_period4_LA3_Observed</v>
      </c>
      <c r="B780">
        <f>'Data (BMI 25+)'!B779</f>
        <v>0.56908320000000001</v>
      </c>
      <c r="C780">
        <f>'Data (BMI 25+)'!C779</f>
        <v>0.53028810000000004</v>
      </c>
      <c r="D780">
        <f>'Data (BMI 25+)'!D779</f>
        <v>0.60787840000000004</v>
      </c>
      <c r="G780" s="113" t="s">
        <v>787</v>
      </c>
      <c r="H780" s="117">
        <v>0.58455820000000003</v>
      </c>
      <c r="I780" s="117">
        <v>0.5338986</v>
      </c>
      <c r="J780" s="117">
        <v>0.6352177</v>
      </c>
      <c r="K780" s="114" t="str">
        <f t="shared" si="37"/>
        <v>TRUE</v>
      </c>
      <c r="L780" s="114" t="str">
        <f t="shared" si="38"/>
        <v>TRUE</v>
      </c>
      <c r="M780" s="114" t="str">
        <f t="shared" si="39"/>
        <v>TRUE</v>
      </c>
    </row>
    <row r="781" spans="1:13" x14ac:dyDescent="0.25">
      <c r="A781" t="str">
        <f>"BMI25_" &amp;'Data (BMI 25+)'!A780</f>
        <v>BMI25_Males_period4_LA4_Observed</v>
      </c>
      <c r="B781">
        <f>'Data (BMI 25+)'!B780</f>
        <v>0.58455820000000003</v>
      </c>
      <c r="C781">
        <f>'Data (BMI 25+)'!C780</f>
        <v>0.5338986</v>
      </c>
      <c r="D781">
        <f>'Data (BMI 25+)'!D780</f>
        <v>0.6352177</v>
      </c>
      <c r="G781" s="113" t="s">
        <v>788</v>
      </c>
      <c r="H781" s="117">
        <v>0.64557220000000004</v>
      </c>
      <c r="I781" s="117">
        <v>0.60866030000000004</v>
      </c>
      <c r="J781" s="117">
        <v>0.68248410000000004</v>
      </c>
      <c r="K781" s="114" t="str">
        <f t="shared" si="37"/>
        <v>TRUE</v>
      </c>
      <c r="L781" s="114" t="str">
        <f t="shared" si="38"/>
        <v>TRUE</v>
      </c>
      <c r="M781" s="114" t="str">
        <f t="shared" si="39"/>
        <v>TRUE</v>
      </c>
    </row>
    <row r="782" spans="1:13" x14ac:dyDescent="0.25">
      <c r="A782" t="str">
        <f>"BMI25_" &amp;'Data (BMI 25+)'!A781</f>
        <v>BMI25_Males_period4_LA5_Observed</v>
      </c>
      <c r="B782">
        <f>'Data (BMI 25+)'!B781</f>
        <v>0.64557220000000004</v>
      </c>
      <c r="C782">
        <f>'Data (BMI 25+)'!C781</f>
        <v>0.60866030000000004</v>
      </c>
      <c r="D782">
        <f>'Data (BMI 25+)'!D781</f>
        <v>0.68248410000000004</v>
      </c>
      <c r="G782" s="113" t="s">
        <v>789</v>
      </c>
      <c r="H782" s="117">
        <v>0.58152179999999998</v>
      </c>
      <c r="I782" s="117">
        <v>0.53860220000000003</v>
      </c>
      <c r="J782" s="117">
        <v>0.62444140000000004</v>
      </c>
      <c r="K782" s="114" t="str">
        <f t="shared" si="37"/>
        <v>TRUE</v>
      </c>
      <c r="L782" s="114" t="str">
        <f t="shared" si="38"/>
        <v>TRUE</v>
      </c>
      <c r="M782" s="114" t="str">
        <f t="shared" si="39"/>
        <v>TRUE</v>
      </c>
    </row>
    <row r="783" spans="1:13" x14ac:dyDescent="0.25">
      <c r="A783" t="str">
        <f>"BMI25_" &amp;'Data (BMI 25+)'!A782</f>
        <v>BMI25_Males_period4_LA6_Observed</v>
      </c>
      <c r="B783">
        <f>'Data (BMI 25+)'!B782</f>
        <v>0.58152179999999998</v>
      </c>
      <c r="C783">
        <f>'Data (BMI 25+)'!C782</f>
        <v>0.53860220000000003</v>
      </c>
      <c r="D783">
        <f>'Data (BMI 25+)'!D782</f>
        <v>0.62444140000000004</v>
      </c>
      <c r="G783" s="113" t="s">
        <v>790</v>
      </c>
      <c r="H783" s="117">
        <v>0.60515750000000001</v>
      </c>
      <c r="I783" s="117">
        <v>0.55781139999999996</v>
      </c>
      <c r="J783" s="117">
        <v>0.65250370000000002</v>
      </c>
      <c r="K783" s="114" t="str">
        <f t="shared" si="37"/>
        <v>TRUE</v>
      </c>
      <c r="L783" s="114" t="str">
        <f t="shared" si="38"/>
        <v>TRUE</v>
      </c>
      <c r="M783" s="114" t="str">
        <f t="shared" si="39"/>
        <v>TRUE</v>
      </c>
    </row>
    <row r="784" spans="1:13" x14ac:dyDescent="0.25">
      <c r="A784" t="str">
        <f>"BMI25_" &amp;'Data (BMI 25+)'!A783</f>
        <v>BMI25_Males_period4_LA7_Observed</v>
      </c>
      <c r="B784">
        <f>'Data (BMI 25+)'!B783</f>
        <v>0.60515750000000001</v>
      </c>
      <c r="C784">
        <f>'Data (BMI 25+)'!C783</f>
        <v>0.55781139999999996</v>
      </c>
      <c r="D784">
        <f>'Data (BMI 25+)'!D783</f>
        <v>0.65250370000000002</v>
      </c>
      <c r="G784" s="113" t="s">
        <v>791</v>
      </c>
      <c r="H784" s="117">
        <v>0.55416209999999999</v>
      </c>
      <c r="I784" s="117">
        <v>0.51065340000000004</v>
      </c>
      <c r="J784" s="117">
        <v>0.59767079999999995</v>
      </c>
      <c r="K784" s="114" t="str">
        <f t="shared" si="37"/>
        <v>TRUE</v>
      </c>
      <c r="L784" s="114" t="str">
        <f t="shared" si="38"/>
        <v>TRUE</v>
      </c>
      <c r="M784" s="114" t="str">
        <f t="shared" si="39"/>
        <v>TRUE</v>
      </c>
    </row>
    <row r="785" spans="1:13" x14ac:dyDescent="0.25">
      <c r="A785" t="str">
        <f>"BMI25_" &amp;'Data (BMI 25+)'!A784</f>
        <v>BMI25_Males_period4_LA8_Observed</v>
      </c>
      <c r="B785">
        <f>'Data (BMI 25+)'!B784</f>
        <v>0.55416209999999999</v>
      </c>
      <c r="C785">
        <f>'Data (BMI 25+)'!C784</f>
        <v>0.51065340000000004</v>
      </c>
      <c r="D785">
        <f>'Data (BMI 25+)'!D784</f>
        <v>0.59767079999999995</v>
      </c>
      <c r="G785" s="113" t="s">
        <v>792</v>
      </c>
      <c r="H785" s="117">
        <v>0.63707519999999995</v>
      </c>
      <c r="I785" s="117">
        <v>0.58290759999999997</v>
      </c>
      <c r="J785" s="117">
        <v>0.69124269999999999</v>
      </c>
      <c r="K785" s="114" t="str">
        <f t="shared" si="37"/>
        <v>TRUE</v>
      </c>
      <c r="L785" s="114" t="str">
        <f t="shared" si="38"/>
        <v>TRUE</v>
      </c>
      <c r="M785" s="114" t="str">
        <f t="shared" si="39"/>
        <v>TRUE</v>
      </c>
    </row>
    <row r="786" spans="1:13" x14ac:dyDescent="0.25">
      <c r="A786" t="str">
        <f>"BMI25_" &amp;'Data (BMI 25+)'!A785</f>
        <v>BMI25_Males_period4_LA9_Observed</v>
      </c>
      <c r="B786">
        <f>'Data (BMI 25+)'!B785</f>
        <v>0.63707519999999995</v>
      </c>
      <c r="C786">
        <f>'Data (BMI 25+)'!C785</f>
        <v>0.58290759999999997</v>
      </c>
      <c r="D786">
        <f>'Data (BMI 25+)'!D785</f>
        <v>0.69124269999999999</v>
      </c>
      <c r="G786" s="113" t="s">
        <v>793</v>
      </c>
      <c r="H786" s="117">
        <v>0.63539350000000006</v>
      </c>
      <c r="I786" s="117">
        <v>0.5985528</v>
      </c>
      <c r="J786" s="117">
        <v>0.6722342</v>
      </c>
      <c r="K786" s="114" t="str">
        <f t="shared" si="37"/>
        <v>TRUE</v>
      </c>
      <c r="L786" s="114" t="str">
        <f t="shared" si="38"/>
        <v>TRUE</v>
      </c>
      <c r="M786" s="114" t="str">
        <f t="shared" si="39"/>
        <v>TRUE</v>
      </c>
    </row>
    <row r="787" spans="1:13" x14ac:dyDescent="0.25">
      <c r="A787" t="str">
        <f>"BMI25_" &amp;'Data (BMI 25+)'!A786</f>
        <v>BMI25_Males_period4_LA10_Observed</v>
      </c>
      <c r="B787">
        <f>'Data (BMI 25+)'!B786</f>
        <v>0.63539350000000006</v>
      </c>
      <c r="C787">
        <f>'Data (BMI 25+)'!C786</f>
        <v>0.5985528</v>
      </c>
      <c r="D787">
        <f>'Data (BMI 25+)'!D786</f>
        <v>0.6722342</v>
      </c>
      <c r="G787" s="113" t="s">
        <v>794</v>
      </c>
      <c r="H787" s="117">
        <v>0.58179139999999996</v>
      </c>
      <c r="I787" s="117">
        <v>0.50234330000000005</v>
      </c>
      <c r="J787" s="117">
        <v>0.66123949999999998</v>
      </c>
      <c r="K787" s="114" t="str">
        <f t="shared" si="37"/>
        <v>TRUE</v>
      </c>
      <c r="L787" s="114" t="str">
        <f t="shared" si="38"/>
        <v>TRUE</v>
      </c>
      <c r="M787" s="114" t="str">
        <f t="shared" si="39"/>
        <v>TRUE</v>
      </c>
    </row>
    <row r="788" spans="1:13" x14ac:dyDescent="0.25">
      <c r="A788" t="str">
        <f>"BMI25_" &amp;'Data (BMI 25+)'!A787</f>
        <v>BMI25_Males_period4_LA11_Observed</v>
      </c>
      <c r="B788">
        <f>'Data (BMI 25+)'!B787</f>
        <v>0.58179139999999996</v>
      </c>
      <c r="C788">
        <f>'Data (BMI 25+)'!C787</f>
        <v>0.50234330000000005</v>
      </c>
      <c r="D788">
        <f>'Data (BMI 25+)'!D787</f>
        <v>0.66123949999999998</v>
      </c>
      <c r="G788" s="113" t="s">
        <v>795</v>
      </c>
      <c r="H788" s="117">
        <v>0.67053629999999997</v>
      </c>
      <c r="I788" s="117">
        <v>0.62655749999999999</v>
      </c>
      <c r="J788" s="117">
        <v>0.71451509999999996</v>
      </c>
      <c r="K788" s="114" t="str">
        <f t="shared" si="37"/>
        <v>TRUE</v>
      </c>
      <c r="L788" s="114" t="str">
        <f t="shared" si="38"/>
        <v>TRUE</v>
      </c>
      <c r="M788" s="114" t="str">
        <f t="shared" si="39"/>
        <v>TRUE</v>
      </c>
    </row>
    <row r="789" spans="1:13" x14ac:dyDescent="0.25">
      <c r="A789" t="str">
        <f>"BMI25_" &amp;'Data (BMI 25+)'!A788</f>
        <v>BMI25_Males_period4_LA12_Observed</v>
      </c>
      <c r="B789">
        <f>'Data (BMI 25+)'!B788</f>
        <v>0.67053629999999997</v>
      </c>
      <c r="C789">
        <f>'Data (BMI 25+)'!C788</f>
        <v>0.62655749999999999</v>
      </c>
      <c r="D789">
        <f>'Data (BMI 25+)'!D788</f>
        <v>0.71451509999999996</v>
      </c>
      <c r="G789" s="113" t="s">
        <v>796</v>
      </c>
      <c r="H789" s="117">
        <v>0.65234979999999998</v>
      </c>
      <c r="I789" s="117">
        <v>0.61640609999999996</v>
      </c>
      <c r="J789" s="117">
        <v>0.68829340000000006</v>
      </c>
      <c r="K789" s="114" t="str">
        <f t="shared" si="37"/>
        <v>TRUE</v>
      </c>
      <c r="L789" s="114" t="str">
        <f t="shared" si="38"/>
        <v>TRUE</v>
      </c>
      <c r="M789" s="114" t="str">
        <f t="shared" si="39"/>
        <v>TRUE</v>
      </c>
    </row>
    <row r="790" spans="1:13" x14ac:dyDescent="0.25">
      <c r="A790" t="str">
        <f>"BMI25_" &amp;'Data (BMI 25+)'!A789</f>
        <v>BMI25_Males_period4_LA13_Observed</v>
      </c>
      <c r="B790">
        <f>'Data (BMI 25+)'!B789</f>
        <v>0.65234979999999998</v>
      </c>
      <c r="C790">
        <f>'Data (BMI 25+)'!C789</f>
        <v>0.61640609999999996</v>
      </c>
      <c r="D790">
        <f>'Data (BMI 25+)'!D789</f>
        <v>0.68829340000000006</v>
      </c>
      <c r="G790" s="113" t="s">
        <v>797</v>
      </c>
      <c r="H790" s="117">
        <v>0.58433670000000004</v>
      </c>
      <c r="I790" s="117">
        <v>0.53492249999999997</v>
      </c>
      <c r="J790" s="117">
        <v>0.63375099999999995</v>
      </c>
      <c r="K790" s="114" t="str">
        <f t="shared" si="37"/>
        <v>TRUE</v>
      </c>
      <c r="L790" s="114" t="str">
        <f t="shared" si="38"/>
        <v>TRUE</v>
      </c>
      <c r="M790" s="114" t="str">
        <f t="shared" si="39"/>
        <v>TRUE</v>
      </c>
    </row>
    <row r="791" spans="1:13" x14ac:dyDescent="0.25">
      <c r="A791" t="str">
        <f>"BMI25_" &amp;'Data (BMI 25+)'!A790</f>
        <v>BMI25_Males_period4_LA14_Observed</v>
      </c>
      <c r="B791">
        <f>'Data (BMI 25+)'!B790</f>
        <v>0.58433670000000004</v>
      </c>
      <c r="C791">
        <f>'Data (BMI 25+)'!C790</f>
        <v>0.53492249999999997</v>
      </c>
      <c r="D791">
        <f>'Data (BMI 25+)'!D790</f>
        <v>0.63375099999999995</v>
      </c>
      <c r="G791" s="113" t="s">
        <v>798</v>
      </c>
      <c r="H791" s="117">
        <v>0.56216790000000005</v>
      </c>
      <c r="I791" s="117">
        <v>0.52698860000000003</v>
      </c>
      <c r="J791" s="117">
        <v>0.59734719999999997</v>
      </c>
      <c r="K791" s="114" t="str">
        <f t="shared" si="37"/>
        <v>TRUE</v>
      </c>
      <c r="L791" s="114" t="str">
        <f t="shared" si="38"/>
        <v>TRUE</v>
      </c>
      <c r="M791" s="114" t="str">
        <f t="shared" si="39"/>
        <v>TRUE</v>
      </c>
    </row>
    <row r="792" spans="1:13" x14ac:dyDescent="0.25">
      <c r="A792" t="str">
        <f>"BMI25_" &amp;'Data (BMI 25+)'!A791</f>
        <v>BMI25_Males_period4_LA15_Observed</v>
      </c>
      <c r="B792">
        <f>'Data (BMI 25+)'!B791</f>
        <v>0.56216790000000005</v>
      </c>
      <c r="C792">
        <f>'Data (BMI 25+)'!C791</f>
        <v>0.52698860000000003</v>
      </c>
      <c r="D792">
        <f>'Data (BMI 25+)'!D791</f>
        <v>0.59734719999999997</v>
      </c>
      <c r="G792" s="113" t="s">
        <v>799</v>
      </c>
      <c r="H792" s="117">
        <v>0.66279770000000005</v>
      </c>
      <c r="I792" s="117">
        <v>0.62966440000000001</v>
      </c>
      <c r="J792" s="117">
        <v>0.69593099999999997</v>
      </c>
      <c r="K792" s="114" t="str">
        <f t="shared" si="37"/>
        <v>TRUE</v>
      </c>
      <c r="L792" s="114" t="str">
        <f t="shared" si="38"/>
        <v>TRUE</v>
      </c>
      <c r="M792" s="114" t="str">
        <f t="shared" si="39"/>
        <v>TRUE</v>
      </c>
    </row>
    <row r="793" spans="1:13" x14ac:dyDescent="0.25">
      <c r="A793" t="str">
        <f>"BMI25_" &amp;'Data (BMI 25+)'!A792</f>
        <v>BMI25_Males_period4_LA16_Observed</v>
      </c>
      <c r="B793">
        <f>'Data (BMI 25+)'!B792</f>
        <v>0.66279770000000005</v>
      </c>
      <c r="C793">
        <f>'Data (BMI 25+)'!C792</f>
        <v>0.62966440000000001</v>
      </c>
      <c r="D793">
        <f>'Data (BMI 25+)'!D792</f>
        <v>0.69593099999999997</v>
      </c>
      <c r="G793" s="113" t="s">
        <v>800</v>
      </c>
      <c r="H793" s="117">
        <v>0.67178959999999999</v>
      </c>
      <c r="I793" s="117">
        <v>0.61614080000000004</v>
      </c>
      <c r="J793" s="117">
        <v>0.72743840000000004</v>
      </c>
      <c r="K793" s="114" t="str">
        <f t="shared" si="37"/>
        <v>TRUE</v>
      </c>
      <c r="L793" s="114" t="str">
        <f t="shared" si="38"/>
        <v>TRUE</v>
      </c>
      <c r="M793" s="114" t="str">
        <f t="shared" si="39"/>
        <v>TRUE</v>
      </c>
    </row>
    <row r="794" spans="1:13" x14ac:dyDescent="0.25">
      <c r="A794" t="str">
        <f>"BMI25_" &amp;'Data (BMI 25+)'!A793</f>
        <v>BMI25_Males_period4_LA17_Observed</v>
      </c>
      <c r="B794">
        <f>'Data (BMI 25+)'!B793</f>
        <v>0.67178959999999999</v>
      </c>
      <c r="C794">
        <f>'Data (BMI 25+)'!C793</f>
        <v>0.61614080000000004</v>
      </c>
      <c r="D794">
        <f>'Data (BMI 25+)'!D793</f>
        <v>0.72743840000000004</v>
      </c>
      <c r="G794" s="113" t="s">
        <v>801</v>
      </c>
      <c r="H794" s="117">
        <v>0.66447940000000005</v>
      </c>
      <c r="I794" s="117">
        <v>0.6208629</v>
      </c>
      <c r="J794" s="117">
        <v>0.70809580000000005</v>
      </c>
      <c r="K794" s="114" t="str">
        <f t="shared" si="37"/>
        <v>TRUE</v>
      </c>
      <c r="L794" s="114" t="str">
        <f t="shared" si="38"/>
        <v>TRUE</v>
      </c>
      <c r="M794" s="114" t="str">
        <f t="shared" si="39"/>
        <v>TRUE</v>
      </c>
    </row>
    <row r="795" spans="1:13" x14ac:dyDescent="0.25">
      <c r="A795" t="str">
        <f>"BMI25_" &amp;'Data (BMI 25+)'!A794</f>
        <v>BMI25_Males_period4_LA18_Observed</v>
      </c>
      <c r="B795">
        <f>'Data (BMI 25+)'!B794</f>
        <v>0.66447940000000005</v>
      </c>
      <c r="C795">
        <f>'Data (BMI 25+)'!C794</f>
        <v>0.6208629</v>
      </c>
      <c r="D795">
        <f>'Data (BMI 25+)'!D794</f>
        <v>0.70809580000000005</v>
      </c>
      <c r="G795" s="113" t="s">
        <v>802</v>
      </c>
      <c r="H795" s="117">
        <v>0.65628810000000004</v>
      </c>
      <c r="I795" s="117">
        <v>0.60748800000000003</v>
      </c>
      <c r="J795" s="117">
        <v>0.7050883</v>
      </c>
      <c r="K795" s="114" t="str">
        <f t="shared" si="37"/>
        <v>TRUE</v>
      </c>
      <c r="L795" s="114" t="str">
        <f t="shared" si="38"/>
        <v>TRUE</v>
      </c>
      <c r="M795" s="114" t="str">
        <f t="shared" si="39"/>
        <v>TRUE</v>
      </c>
    </row>
    <row r="796" spans="1:13" x14ac:dyDescent="0.25">
      <c r="A796" t="str">
        <f>"BMI25_" &amp;'Data (BMI 25+)'!A795</f>
        <v>BMI25_Males_period4_LA19_Observed</v>
      </c>
      <c r="B796">
        <f>'Data (BMI 25+)'!B795</f>
        <v>0.65628810000000004</v>
      </c>
      <c r="C796">
        <f>'Data (BMI 25+)'!C795</f>
        <v>0.60748800000000003</v>
      </c>
      <c r="D796">
        <f>'Data (BMI 25+)'!D795</f>
        <v>0.7050883</v>
      </c>
      <c r="G796" s="113" t="s">
        <v>803</v>
      </c>
      <c r="H796" s="117">
        <v>0.63329049999999998</v>
      </c>
      <c r="I796" s="117">
        <v>0.58561019999999997</v>
      </c>
      <c r="J796" s="117">
        <v>0.68097090000000005</v>
      </c>
      <c r="K796" s="114" t="str">
        <f t="shared" si="37"/>
        <v>TRUE</v>
      </c>
      <c r="L796" s="114" t="str">
        <f t="shared" si="38"/>
        <v>TRUE</v>
      </c>
      <c r="M796" s="114" t="str">
        <f t="shared" si="39"/>
        <v>TRUE</v>
      </c>
    </row>
    <row r="797" spans="1:13" x14ac:dyDescent="0.25">
      <c r="A797" t="str">
        <f>"BMI25_" &amp;'Data (BMI 25+)'!A796</f>
        <v>BMI25_Males_period4_LA20_Observed</v>
      </c>
      <c r="B797">
        <f>'Data (BMI 25+)'!B796</f>
        <v>0.63329049999999998</v>
      </c>
      <c r="C797">
        <f>'Data (BMI 25+)'!C796</f>
        <v>0.58561019999999997</v>
      </c>
      <c r="D797">
        <f>'Data (BMI 25+)'!D796</f>
        <v>0.68097090000000005</v>
      </c>
      <c r="G797" s="113" t="s">
        <v>804</v>
      </c>
      <c r="H797" s="117">
        <v>0.60910699999999995</v>
      </c>
      <c r="I797" s="117">
        <v>0.55777069999999995</v>
      </c>
      <c r="J797" s="117">
        <v>0.66044340000000001</v>
      </c>
      <c r="K797" s="114" t="str">
        <f t="shared" si="37"/>
        <v>TRUE</v>
      </c>
      <c r="L797" s="114" t="str">
        <f t="shared" si="38"/>
        <v>TRUE</v>
      </c>
      <c r="M797" s="114" t="str">
        <f t="shared" si="39"/>
        <v>TRUE</v>
      </c>
    </row>
    <row r="798" spans="1:13" x14ac:dyDescent="0.25">
      <c r="A798" t="str">
        <f>"BMI25_" &amp;'Data (BMI 25+)'!A797</f>
        <v>BMI25_Males_period4_LA21_Observed</v>
      </c>
      <c r="B798">
        <f>'Data (BMI 25+)'!B797</f>
        <v>0.60910699999999995</v>
      </c>
      <c r="C798">
        <f>'Data (BMI 25+)'!C797</f>
        <v>0.55777069999999995</v>
      </c>
      <c r="D798">
        <f>'Data (BMI 25+)'!D797</f>
        <v>0.66044340000000001</v>
      </c>
      <c r="G798" s="113" t="s">
        <v>805</v>
      </c>
      <c r="H798" s="117">
        <v>0.67365739999999996</v>
      </c>
      <c r="I798" s="117">
        <v>0.62726689999999996</v>
      </c>
      <c r="J798" s="117">
        <v>0.72004780000000002</v>
      </c>
      <c r="K798" s="114" t="str">
        <f t="shared" si="37"/>
        <v>TRUE</v>
      </c>
      <c r="L798" s="114" t="str">
        <f t="shared" si="38"/>
        <v>TRUE</v>
      </c>
      <c r="M798" s="114" t="str">
        <f t="shared" si="39"/>
        <v>TRUE</v>
      </c>
    </row>
    <row r="799" spans="1:13" x14ac:dyDescent="0.25">
      <c r="A799" t="str">
        <f>"BMI25_" &amp;'Data (BMI 25+)'!A798</f>
        <v>BMI25_Males_period4_LA22_Observed</v>
      </c>
      <c r="B799">
        <f>'Data (BMI 25+)'!B798</f>
        <v>0.67365739999999996</v>
      </c>
      <c r="C799">
        <f>'Data (BMI 25+)'!C798</f>
        <v>0.62726689999999996</v>
      </c>
      <c r="D799">
        <f>'Data (BMI 25+)'!D798</f>
        <v>0.72004780000000002</v>
      </c>
      <c r="G799" s="113" t="s">
        <v>806</v>
      </c>
      <c r="H799" s="117">
        <v>0.50224239999999998</v>
      </c>
      <c r="I799" s="117">
        <v>0.45750269999999998</v>
      </c>
      <c r="J799" s="117">
        <v>0.54698199999999997</v>
      </c>
      <c r="K799" s="114" t="str">
        <f t="shared" si="37"/>
        <v>TRUE</v>
      </c>
      <c r="L799" s="114" t="str">
        <f t="shared" si="38"/>
        <v>TRUE</v>
      </c>
      <c r="M799" s="114" t="str">
        <f t="shared" si="39"/>
        <v>TRUE</v>
      </c>
    </row>
    <row r="800" spans="1:13" x14ac:dyDescent="0.25">
      <c r="A800" t="str">
        <f>"BMI25_" &amp;'Data (BMI 25+)'!A799</f>
        <v>BMI25_Females_period4_LA1_Observed</v>
      </c>
      <c r="B800">
        <f>'Data (BMI 25+)'!B799</f>
        <v>0.50224239999999998</v>
      </c>
      <c r="C800">
        <f>'Data (BMI 25+)'!C799</f>
        <v>0.45750269999999998</v>
      </c>
      <c r="D800">
        <f>'Data (BMI 25+)'!D799</f>
        <v>0.54698199999999997</v>
      </c>
      <c r="G800" s="113" t="s">
        <v>807</v>
      </c>
      <c r="H800" s="117">
        <v>0.48980679999999999</v>
      </c>
      <c r="I800" s="117">
        <v>0.45227299999999998</v>
      </c>
      <c r="J800" s="117">
        <v>0.52734049999999999</v>
      </c>
      <c r="K800" s="114" t="str">
        <f t="shared" si="37"/>
        <v>TRUE</v>
      </c>
      <c r="L800" s="114" t="str">
        <f t="shared" si="38"/>
        <v>TRUE</v>
      </c>
      <c r="M800" s="114" t="str">
        <f t="shared" si="39"/>
        <v>TRUE</v>
      </c>
    </row>
    <row r="801" spans="1:13" x14ac:dyDescent="0.25">
      <c r="A801" t="str">
        <f>"BMI25_" &amp;'Data (BMI 25+)'!A800</f>
        <v>BMI25_Females_period4_LA2_Observed</v>
      </c>
      <c r="B801">
        <f>'Data (BMI 25+)'!B800</f>
        <v>0.48980679999999999</v>
      </c>
      <c r="C801">
        <f>'Data (BMI 25+)'!C800</f>
        <v>0.45227299999999998</v>
      </c>
      <c r="D801">
        <f>'Data (BMI 25+)'!D800</f>
        <v>0.52734049999999999</v>
      </c>
      <c r="G801" s="113" t="s">
        <v>808</v>
      </c>
      <c r="H801" s="117">
        <v>0.50000250000000002</v>
      </c>
      <c r="I801" s="117">
        <v>0.45349390000000001</v>
      </c>
      <c r="J801" s="117">
        <v>0.54651110000000003</v>
      </c>
      <c r="K801" s="114" t="str">
        <f t="shared" si="37"/>
        <v>TRUE</v>
      </c>
      <c r="L801" s="114" t="str">
        <f t="shared" si="38"/>
        <v>TRUE</v>
      </c>
      <c r="M801" s="114" t="str">
        <f t="shared" si="39"/>
        <v>TRUE</v>
      </c>
    </row>
    <row r="802" spans="1:13" x14ac:dyDescent="0.25">
      <c r="A802" t="str">
        <f>"BMI25_" &amp;'Data (BMI 25+)'!A801</f>
        <v>BMI25_Females_period4_LA3_Observed</v>
      </c>
      <c r="B802">
        <f>'Data (BMI 25+)'!B801</f>
        <v>0.50000250000000002</v>
      </c>
      <c r="C802">
        <f>'Data (BMI 25+)'!C801</f>
        <v>0.45349390000000001</v>
      </c>
      <c r="D802">
        <f>'Data (BMI 25+)'!D801</f>
        <v>0.54651110000000003</v>
      </c>
      <c r="G802" s="113" t="s">
        <v>809</v>
      </c>
      <c r="H802" s="117">
        <v>0.5111793</v>
      </c>
      <c r="I802" s="117">
        <v>0.46836230000000001</v>
      </c>
      <c r="J802" s="117">
        <v>0.55399640000000006</v>
      </c>
      <c r="K802" s="114" t="str">
        <f t="shared" si="37"/>
        <v>TRUE</v>
      </c>
      <c r="L802" s="114" t="str">
        <f t="shared" si="38"/>
        <v>TRUE</v>
      </c>
      <c r="M802" s="114" t="str">
        <f t="shared" si="39"/>
        <v>TRUE</v>
      </c>
    </row>
    <row r="803" spans="1:13" x14ac:dyDescent="0.25">
      <c r="A803" t="str">
        <f>"BMI25_" &amp;'Data (BMI 25+)'!A802</f>
        <v>BMI25_Females_period4_LA4_Observed</v>
      </c>
      <c r="B803">
        <f>'Data (BMI 25+)'!B802</f>
        <v>0.5111793</v>
      </c>
      <c r="C803">
        <f>'Data (BMI 25+)'!C802</f>
        <v>0.46836230000000001</v>
      </c>
      <c r="D803">
        <f>'Data (BMI 25+)'!D802</f>
        <v>0.55399640000000006</v>
      </c>
      <c r="G803" s="113" t="s">
        <v>810</v>
      </c>
      <c r="H803" s="117">
        <v>0.47111789999999998</v>
      </c>
      <c r="I803" s="117">
        <v>0.43353960000000002</v>
      </c>
      <c r="J803" s="117">
        <v>0.50869620000000004</v>
      </c>
      <c r="K803" s="114" t="str">
        <f t="shared" si="37"/>
        <v>TRUE</v>
      </c>
      <c r="L803" s="114" t="str">
        <f t="shared" si="38"/>
        <v>TRUE</v>
      </c>
      <c r="M803" s="114" t="str">
        <f t="shared" si="39"/>
        <v>TRUE</v>
      </c>
    </row>
    <row r="804" spans="1:13" x14ac:dyDescent="0.25">
      <c r="A804" t="str">
        <f>"BMI25_" &amp;'Data (BMI 25+)'!A803</f>
        <v>BMI25_Females_period4_LA5_Observed</v>
      </c>
      <c r="B804">
        <f>'Data (BMI 25+)'!B803</f>
        <v>0.47111789999999998</v>
      </c>
      <c r="C804">
        <f>'Data (BMI 25+)'!C803</f>
        <v>0.43353960000000002</v>
      </c>
      <c r="D804">
        <f>'Data (BMI 25+)'!D803</f>
        <v>0.50869620000000004</v>
      </c>
      <c r="G804" s="113" t="s">
        <v>811</v>
      </c>
      <c r="H804" s="117">
        <v>0.48420220000000003</v>
      </c>
      <c r="I804" s="117">
        <v>0.44555549999999999</v>
      </c>
      <c r="J804" s="117">
        <v>0.52284889999999995</v>
      </c>
      <c r="K804" s="114" t="str">
        <f t="shared" si="37"/>
        <v>TRUE</v>
      </c>
      <c r="L804" s="114" t="str">
        <f t="shared" si="38"/>
        <v>TRUE</v>
      </c>
      <c r="M804" s="114" t="str">
        <f t="shared" si="39"/>
        <v>TRUE</v>
      </c>
    </row>
    <row r="805" spans="1:13" x14ac:dyDescent="0.25">
      <c r="A805" t="str">
        <f>"BMI25_" &amp;'Data (BMI 25+)'!A804</f>
        <v>BMI25_Females_period4_LA6_Observed</v>
      </c>
      <c r="B805">
        <f>'Data (BMI 25+)'!B804</f>
        <v>0.48420220000000003</v>
      </c>
      <c r="C805">
        <f>'Data (BMI 25+)'!C804</f>
        <v>0.44555549999999999</v>
      </c>
      <c r="D805">
        <f>'Data (BMI 25+)'!D804</f>
        <v>0.52284889999999995</v>
      </c>
      <c r="G805" s="113" t="s">
        <v>812</v>
      </c>
      <c r="H805" s="117">
        <v>0.49920979999999998</v>
      </c>
      <c r="I805" s="117">
        <v>0.4571093</v>
      </c>
      <c r="J805" s="117">
        <v>0.54131019999999996</v>
      </c>
      <c r="K805" s="114" t="str">
        <f t="shared" si="37"/>
        <v>TRUE</v>
      </c>
      <c r="L805" s="114" t="str">
        <f t="shared" si="38"/>
        <v>TRUE</v>
      </c>
      <c r="M805" s="114" t="str">
        <f t="shared" si="39"/>
        <v>TRUE</v>
      </c>
    </row>
    <row r="806" spans="1:13" x14ac:dyDescent="0.25">
      <c r="A806" t="str">
        <f>"BMI25_" &amp;'Data (BMI 25+)'!A805</f>
        <v>BMI25_Females_period4_LA7_Observed</v>
      </c>
      <c r="B806">
        <f>'Data (BMI 25+)'!B805</f>
        <v>0.49920979999999998</v>
      </c>
      <c r="C806">
        <f>'Data (BMI 25+)'!C805</f>
        <v>0.4571093</v>
      </c>
      <c r="D806">
        <f>'Data (BMI 25+)'!D805</f>
        <v>0.54131019999999996</v>
      </c>
      <c r="G806" s="113" t="s">
        <v>813</v>
      </c>
      <c r="H806" s="117">
        <v>0.48573</v>
      </c>
      <c r="I806" s="117">
        <v>0.44430599999999998</v>
      </c>
      <c r="J806" s="117">
        <v>0.52715389999999995</v>
      </c>
      <c r="K806" s="114" t="str">
        <f t="shared" si="37"/>
        <v>TRUE</v>
      </c>
      <c r="L806" s="114" t="str">
        <f t="shared" si="38"/>
        <v>TRUE</v>
      </c>
      <c r="M806" s="114" t="str">
        <f t="shared" si="39"/>
        <v>TRUE</v>
      </c>
    </row>
    <row r="807" spans="1:13" x14ac:dyDescent="0.25">
      <c r="A807" t="str">
        <f>"BMI25_" &amp;'Data (BMI 25+)'!A806</f>
        <v>BMI25_Females_period4_LA8_Observed</v>
      </c>
      <c r="B807">
        <f>'Data (BMI 25+)'!B806</f>
        <v>0.48573</v>
      </c>
      <c r="C807">
        <f>'Data (BMI 25+)'!C806</f>
        <v>0.44430599999999998</v>
      </c>
      <c r="D807">
        <f>'Data (BMI 25+)'!D806</f>
        <v>0.52715389999999995</v>
      </c>
      <c r="G807" s="113" t="s">
        <v>814</v>
      </c>
      <c r="H807" s="117">
        <v>0.57196729999999996</v>
      </c>
      <c r="I807" s="117">
        <v>0.5327385</v>
      </c>
      <c r="J807" s="117">
        <v>0.61119610000000002</v>
      </c>
      <c r="K807" s="114" t="str">
        <f t="shared" si="37"/>
        <v>TRUE</v>
      </c>
      <c r="L807" s="114" t="str">
        <f t="shared" si="38"/>
        <v>TRUE</v>
      </c>
      <c r="M807" s="114" t="str">
        <f t="shared" si="39"/>
        <v>TRUE</v>
      </c>
    </row>
    <row r="808" spans="1:13" x14ac:dyDescent="0.25">
      <c r="A808" t="str">
        <f>"BMI25_" &amp;'Data (BMI 25+)'!A807</f>
        <v>BMI25_Females_period4_LA9_Observed</v>
      </c>
      <c r="B808">
        <f>'Data (BMI 25+)'!B807</f>
        <v>0.57196729999999996</v>
      </c>
      <c r="C808">
        <f>'Data (BMI 25+)'!C807</f>
        <v>0.5327385</v>
      </c>
      <c r="D808">
        <f>'Data (BMI 25+)'!D807</f>
        <v>0.61119610000000002</v>
      </c>
      <c r="G808" s="113" t="s">
        <v>815</v>
      </c>
      <c r="H808" s="117">
        <v>0.57006120000000005</v>
      </c>
      <c r="I808" s="117">
        <v>0.53220000000000001</v>
      </c>
      <c r="J808" s="117">
        <v>0.60792239999999997</v>
      </c>
      <c r="K808" s="114" t="str">
        <f t="shared" si="37"/>
        <v>TRUE</v>
      </c>
      <c r="L808" s="114" t="str">
        <f t="shared" si="38"/>
        <v>TRUE</v>
      </c>
      <c r="M808" s="114" t="str">
        <f t="shared" si="39"/>
        <v>TRUE</v>
      </c>
    </row>
    <row r="809" spans="1:13" x14ac:dyDescent="0.25">
      <c r="A809" t="str">
        <f>"BMI25_" &amp;'Data (BMI 25+)'!A808</f>
        <v>BMI25_Females_period4_LA10_Observed</v>
      </c>
      <c r="B809">
        <f>'Data (BMI 25+)'!B808</f>
        <v>0.57006120000000005</v>
      </c>
      <c r="C809">
        <f>'Data (BMI 25+)'!C808</f>
        <v>0.53220000000000001</v>
      </c>
      <c r="D809">
        <f>'Data (BMI 25+)'!D808</f>
        <v>0.60792239999999997</v>
      </c>
      <c r="G809" s="113" t="s">
        <v>816</v>
      </c>
      <c r="H809" s="117">
        <v>0.51796569999999997</v>
      </c>
      <c r="I809" s="117">
        <v>0.46396999999999999</v>
      </c>
      <c r="J809" s="117">
        <v>0.57196139999999995</v>
      </c>
      <c r="K809" s="114" t="str">
        <f t="shared" si="37"/>
        <v>TRUE</v>
      </c>
      <c r="L809" s="114" t="str">
        <f t="shared" si="38"/>
        <v>TRUE</v>
      </c>
      <c r="M809" s="114" t="str">
        <f t="shared" si="39"/>
        <v>TRUE</v>
      </c>
    </row>
    <row r="810" spans="1:13" x14ac:dyDescent="0.25">
      <c r="A810" t="str">
        <f>"BMI25_" &amp;'Data (BMI 25+)'!A809</f>
        <v>BMI25_Females_period4_LA11_Observed</v>
      </c>
      <c r="B810">
        <f>'Data (BMI 25+)'!B809</f>
        <v>0.51796569999999997</v>
      </c>
      <c r="C810">
        <f>'Data (BMI 25+)'!C809</f>
        <v>0.46396999999999999</v>
      </c>
      <c r="D810">
        <f>'Data (BMI 25+)'!D809</f>
        <v>0.57196139999999995</v>
      </c>
      <c r="G810" s="113" t="s">
        <v>817</v>
      </c>
      <c r="H810" s="117">
        <v>0.55896889999999999</v>
      </c>
      <c r="I810" s="117">
        <v>0.51725849999999995</v>
      </c>
      <c r="J810" s="117">
        <v>0.60067939999999997</v>
      </c>
      <c r="K810" s="114" t="str">
        <f t="shared" si="37"/>
        <v>TRUE</v>
      </c>
      <c r="L810" s="114" t="str">
        <f t="shared" si="38"/>
        <v>TRUE</v>
      </c>
      <c r="M810" s="114" t="str">
        <f t="shared" si="39"/>
        <v>TRUE</v>
      </c>
    </row>
    <row r="811" spans="1:13" x14ac:dyDescent="0.25">
      <c r="A811" t="str">
        <f>"BMI25_" &amp;'Data (BMI 25+)'!A810</f>
        <v>BMI25_Females_period4_LA12_Observed</v>
      </c>
      <c r="B811">
        <f>'Data (BMI 25+)'!B810</f>
        <v>0.55896889999999999</v>
      </c>
      <c r="C811">
        <f>'Data (BMI 25+)'!C810</f>
        <v>0.51725849999999995</v>
      </c>
      <c r="D811">
        <f>'Data (BMI 25+)'!D810</f>
        <v>0.60067939999999997</v>
      </c>
      <c r="G811" s="113" t="s">
        <v>818</v>
      </c>
      <c r="H811" s="117">
        <v>0.53422480000000006</v>
      </c>
      <c r="I811" s="117">
        <v>0.4909116</v>
      </c>
      <c r="J811" s="117">
        <v>0.57753790000000005</v>
      </c>
      <c r="K811" s="114" t="str">
        <f t="shared" si="37"/>
        <v>TRUE</v>
      </c>
      <c r="L811" s="114" t="str">
        <f t="shared" si="38"/>
        <v>TRUE</v>
      </c>
      <c r="M811" s="114" t="str">
        <f t="shared" si="39"/>
        <v>TRUE</v>
      </c>
    </row>
    <row r="812" spans="1:13" x14ac:dyDescent="0.25">
      <c r="A812" t="str">
        <f>"BMI25_" &amp;'Data (BMI 25+)'!A811</f>
        <v>BMI25_Females_period4_LA13_Observed</v>
      </c>
      <c r="B812">
        <f>'Data (BMI 25+)'!B811</f>
        <v>0.53422480000000006</v>
      </c>
      <c r="C812">
        <f>'Data (BMI 25+)'!C811</f>
        <v>0.4909116</v>
      </c>
      <c r="D812">
        <f>'Data (BMI 25+)'!D811</f>
        <v>0.57753790000000005</v>
      </c>
      <c r="G812" s="113" t="s">
        <v>819</v>
      </c>
      <c r="H812" s="117">
        <v>0.47815839999999998</v>
      </c>
      <c r="I812" s="117">
        <v>0.43580999999999998</v>
      </c>
      <c r="J812" s="117">
        <v>0.52050689999999999</v>
      </c>
      <c r="K812" s="114" t="str">
        <f t="shared" si="37"/>
        <v>TRUE</v>
      </c>
      <c r="L812" s="114" t="str">
        <f t="shared" si="38"/>
        <v>TRUE</v>
      </c>
      <c r="M812" s="114" t="str">
        <f t="shared" si="39"/>
        <v>TRUE</v>
      </c>
    </row>
    <row r="813" spans="1:13" x14ac:dyDescent="0.25">
      <c r="A813" t="str">
        <f>"BMI25_" &amp;'Data (BMI 25+)'!A812</f>
        <v>BMI25_Females_period4_LA14_Observed</v>
      </c>
      <c r="B813">
        <f>'Data (BMI 25+)'!B812</f>
        <v>0.47815839999999998</v>
      </c>
      <c r="C813">
        <f>'Data (BMI 25+)'!C812</f>
        <v>0.43580999999999998</v>
      </c>
      <c r="D813">
        <f>'Data (BMI 25+)'!D812</f>
        <v>0.52050689999999999</v>
      </c>
      <c r="G813" s="113" t="s">
        <v>820</v>
      </c>
      <c r="H813" s="117">
        <v>0.44835390000000003</v>
      </c>
      <c r="I813" s="117">
        <v>0.41135620000000001</v>
      </c>
      <c r="J813" s="117">
        <v>0.48535149999999999</v>
      </c>
      <c r="K813" s="114" t="str">
        <f t="shared" si="37"/>
        <v>TRUE</v>
      </c>
      <c r="L813" s="114" t="str">
        <f t="shared" si="38"/>
        <v>TRUE</v>
      </c>
      <c r="M813" s="114" t="str">
        <f t="shared" si="39"/>
        <v>TRUE</v>
      </c>
    </row>
    <row r="814" spans="1:13" x14ac:dyDescent="0.25">
      <c r="A814" t="str">
        <f>"BMI25_" &amp;'Data (BMI 25+)'!A813</f>
        <v>BMI25_Females_period4_LA15_Observed</v>
      </c>
      <c r="B814">
        <f>'Data (BMI 25+)'!B813</f>
        <v>0.44835390000000003</v>
      </c>
      <c r="C814">
        <f>'Data (BMI 25+)'!C813</f>
        <v>0.41135620000000001</v>
      </c>
      <c r="D814">
        <f>'Data (BMI 25+)'!D813</f>
        <v>0.48535149999999999</v>
      </c>
      <c r="G814" s="113" t="s">
        <v>821</v>
      </c>
      <c r="H814" s="117">
        <v>0.5706871</v>
      </c>
      <c r="I814" s="117">
        <v>0.53358349999999999</v>
      </c>
      <c r="J814" s="117">
        <v>0.60779079999999996</v>
      </c>
      <c r="K814" s="114" t="str">
        <f t="shared" si="37"/>
        <v>TRUE</v>
      </c>
      <c r="L814" s="114" t="str">
        <f t="shared" si="38"/>
        <v>TRUE</v>
      </c>
      <c r="M814" s="114" t="str">
        <f t="shared" si="39"/>
        <v>TRUE</v>
      </c>
    </row>
    <row r="815" spans="1:13" x14ac:dyDescent="0.25">
      <c r="A815" t="str">
        <f>"BMI25_" &amp;'Data (BMI 25+)'!A814</f>
        <v>BMI25_Females_period4_LA16_Observed</v>
      </c>
      <c r="B815">
        <f>'Data (BMI 25+)'!B814</f>
        <v>0.5706871</v>
      </c>
      <c r="C815">
        <f>'Data (BMI 25+)'!C814</f>
        <v>0.53358349999999999</v>
      </c>
      <c r="D815">
        <f>'Data (BMI 25+)'!D814</f>
        <v>0.60779079999999996</v>
      </c>
      <c r="G815" s="113" t="s">
        <v>822</v>
      </c>
      <c r="H815" s="117">
        <v>0.51609349999999998</v>
      </c>
      <c r="I815" s="117">
        <v>0.47270450000000003</v>
      </c>
      <c r="J815" s="117">
        <v>0.55948240000000005</v>
      </c>
      <c r="K815" s="114" t="str">
        <f t="shared" si="37"/>
        <v>TRUE</v>
      </c>
      <c r="L815" s="114" t="str">
        <f t="shared" si="38"/>
        <v>TRUE</v>
      </c>
      <c r="M815" s="114" t="str">
        <f t="shared" si="39"/>
        <v>TRUE</v>
      </c>
    </row>
    <row r="816" spans="1:13" x14ac:dyDescent="0.25">
      <c r="A816" t="str">
        <f>"BMI25_" &amp;'Data (BMI 25+)'!A815</f>
        <v>BMI25_Females_period4_LA17_Observed</v>
      </c>
      <c r="B816">
        <f>'Data (BMI 25+)'!B815</f>
        <v>0.51609349999999998</v>
      </c>
      <c r="C816">
        <f>'Data (BMI 25+)'!C815</f>
        <v>0.47270450000000003</v>
      </c>
      <c r="D816">
        <f>'Data (BMI 25+)'!D815</f>
        <v>0.55948240000000005</v>
      </c>
      <c r="G816" s="113" t="s">
        <v>823</v>
      </c>
      <c r="H816" s="117">
        <v>0.58117799999999997</v>
      </c>
      <c r="I816" s="117">
        <v>0.53802050000000001</v>
      </c>
      <c r="J816" s="117">
        <v>0.62433550000000004</v>
      </c>
      <c r="K816" s="114" t="str">
        <f t="shared" si="37"/>
        <v>TRUE</v>
      </c>
      <c r="L816" s="114" t="str">
        <f t="shared" si="38"/>
        <v>TRUE</v>
      </c>
      <c r="M816" s="114" t="str">
        <f t="shared" si="39"/>
        <v>TRUE</v>
      </c>
    </row>
    <row r="817" spans="1:13" x14ac:dyDescent="0.25">
      <c r="A817" t="str">
        <f>"BMI25_" &amp;'Data (BMI 25+)'!A816</f>
        <v>BMI25_Females_period4_LA18_Observed</v>
      </c>
      <c r="B817">
        <f>'Data (BMI 25+)'!B816</f>
        <v>0.58117799999999997</v>
      </c>
      <c r="C817">
        <f>'Data (BMI 25+)'!C816</f>
        <v>0.53802050000000001</v>
      </c>
      <c r="D817">
        <f>'Data (BMI 25+)'!D816</f>
        <v>0.62433550000000004</v>
      </c>
      <c r="G817" s="113" t="s">
        <v>824</v>
      </c>
      <c r="H817" s="117">
        <v>0.62758800000000003</v>
      </c>
      <c r="I817" s="117">
        <v>0.58918570000000003</v>
      </c>
      <c r="J817" s="117">
        <v>0.66599019999999998</v>
      </c>
      <c r="K817" s="114" t="str">
        <f t="shared" si="37"/>
        <v>TRUE</v>
      </c>
      <c r="L817" s="114" t="str">
        <f t="shared" si="38"/>
        <v>TRUE</v>
      </c>
      <c r="M817" s="114" t="str">
        <f t="shared" si="39"/>
        <v>TRUE</v>
      </c>
    </row>
    <row r="818" spans="1:13" x14ac:dyDescent="0.25">
      <c r="A818" t="str">
        <f>"BMI25_" &amp;'Data (BMI 25+)'!A817</f>
        <v>BMI25_Females_period4_LA19_Observed</v>
      </c>
      <c r="B818">
        <f>'Data (BMI 25+)'!B817</f>
        <v>0.62758800000000003</v>
      </c>
      <c r="C818">
        <f>'Data (BMI 25+)'!C817</f>
        <v>0.58918570000000003</v>
      </c>
      <c r="D818">
        <f>'Data (BMI 25+)'!D817</f>
        <v>0.66599019999999998</v>
      </c>
      <c r="G818" s="113" t="s">
        <v>825</v>
      </c>
      <c r="H818" s="117">
        <v>0.56588179999999999</v>
      </c>
      <c r="I818" s="117">
        <v>0.51924999999999999</v>
      </c>
      <c r="J818" s="117">
        <v>0.61251359999999999</v>
      </c>
      <c r="K818" s="114" t="str">
        <f t="shared" si="37"/>
        <v>TRUE</v>
      </c>
      <c r="L818" s="114" t="str">
        <f t="shared" si="38"/>
        <v>TRUE</v>
      </c>
      <c r="M818" s="114" t="str">
        <f t="shared" si="39"/>
        <v>TRUE</v>
      </c>
    </row>
    <row r="819" spans="1:13" x14ac:dyDescent="0.25">
      <c r="A819" t="str">
        <f>"BMI25_" &amp;'Data (BMI 25+)'!A818</f>
        <v>BMI25_Females_period4_LA20_Observed</v>
      </c>
      <c r="B819">
        <f>'Data (BMI 25+)'!B818</f>
        <v>0.56588179999999999</v>
      </c>
      <c r="C819">
        <f>'Data (BMI 25+)'!C818</f>
        <v>0.51924999999999999</v>
      </c>
      <c r="D819">
        <f>'Data (BMI 25+)'!D818</f>
        <v>0.61251359999999999</v>
      </c>
      <c r="G819" s="113" t="s">
        <v>826</v>
      </c>
      <c r="H819" s="117">
        <v>0.49203049999999998</v>
      </c>
      <c r="I819" s="117">
        <v>0.44977790000000001</v>
      </c>
      <c r="J819" s="117">
        <v>0.53428299999999995</v>
      </c>
      <c r="K819" s="114" t="str">
        <f t="shared" si="37"/>
        <v>TRUE</v>
      </c>
      <c r="L819" s="114" t="str">
        <f t="shared" si="38"/>
        <v>TRUE</v>
      </c>
      <c r="M819" s="114" t="str">
        <f t="shared" si="39"/>
        <v>TRUE</v>
      </c>
    </row>
    <row r="820" spans="1:13" x14ac:dyDescent="0.25">
      <c r="A820" t="str">
        <f>"BMI25_" &amp;'Data (BMI 25+)'!A819</f>
        <v>BMI25_Females_period4_LA21_Observed</v>
      </c>
      <c r="B820">
        <f>'Data (BMI 25+)'!B819</f>
        <v>0.49203049999999998</v>
      </c>
      <c r="C820">
        <f>'Data (BMI 25+)'!C819</f>
        <v>0.44977790000000001</v>
      </c>
      <c r="D820">
        <f>'Data (BMI 25+)'!D819</f>
        <v>0.53428299999999995</v>
      </c>
      <c r="G820" s="113" t="s">
        <v>827</v>
      </c>
      <c r="H820" s="117">
        <v>0.53779549999999998</v>
      </c>
      <c r="I820" s="117">
        <v>0.49450490000000002</v>
      </c>
      <c r="J820" s="117">
        <v>0.58108599999999999</v>
      </c>
      <c r="K820" s="114" t="str">
        <f t="shared" si="37"/>
        <v>TRUE</v>
      </c>
      <c r="L820" s="114" t="str">
        <f t="shared" si="38"/>
        <v>TRUE</v>
      </c>
      <c r="M820" s="114" t="str">
        <f t="shared" si="39"/>
        <v>TRUE</v>
      </c>
    </row>
    <row r="821" spans="1:13" x14ac:dyDescent="0.25">
      <c r="A821" t="str">
        <f>"BMI25_" &amp;'Data (BMI 25+)'!A820</f>
        <v>BMI25_Females_period4_LA22_Observed</v>
      </c>
      <c r="B821">
        <f>'Data (BMI 25+)'!B820</f>
        <v>0.53779549999999998</v>
      </c>
      <c r="C821">
        <f>'Data (BMI 25+)'!C820</f>
        <v>0.49450490000000002</v>
      </c>
      <c r="D821">
        <f>'Data (BMI 25+)'!D820</f>
        <v>0.58108599999999999</v>
      </c>
      <c r="G821" s="113" t="s">
        <v>828</v>
      </c>
      <c r="H821" s="117">
        <v>0.54885030000000001</v>
      </c>
      <c r="I821" s="117">
        <v>0.53610690000000005</v>
      </c>
      <c r="J821" s="117">
        <v>0.56159369999999997</v>
      </c>
      <c r="K821" s="114" t="str">
        <f t="shared" si="37"/>
        <v>TRUE</v>
      </c>
      <c r="L821" s="114" t="str">
        <f t="shared" si="38"/>
        <v>TRUE</v>
      </c>
      <c r="M821" s="114" t="str">
        <f t="shared" si="39"/>
        <v>TRUE</v>
      </c>
    </row>
    <row r="822" spans="1:13" x14ac:dyDescent="0.25">
      <c r="A822" t="str">
        <f>"BMI25_" &amp;'Data (BMI 25+)'!A821</f>
        <v>BMI25_Allpersons_period4_HB1_Observed</v>
      </c>
      <c r="B822">
        <f>'Data (BMI 25+)'!B821</f>
        <v>0.54885030000000001</v>
      </c>
      <c r="C822">
        <f>'Data (BMI 25+)'!C821</f>
        <v>0.53610690000000005</v>
      </c>
      <c r="D822">
        <f>'Data (BMI 25+)'!D821</f>
        <v>0.56159369999999997</v>
      </c>
      <c r="G822" s="113" t="s">
        <v>829</v>
      </c>
      <c r="H822" s="117">
        <v>0.58575980000000005</v>
      </c>
      <c r="I822" s="117">
        <v>0.56738339999999998</v>
      </c>
      <c r="J822" s="117">
        <v>0.60413609999999995</v>
      </c>
      <c r="K822" s="114" t="str">
        <f t="shared" si="37"/>
        <v>TRUE</v>
      </c>
      <c r="L822" s="114" t="str">
        <f t="shared" si="38"/>
        <v>TRUE</v>
      </c>
      <c r="M822" s="114" t="str">
        <f t="shared" si="39"/>
        <v>TRUE</v>
      </c>
    </row>
    <row r="823" spans="1:13" x14ac:dyDescent="0.25">
      <c r="A823" t="str">
        <f>"BMI25_" &amp;'Data (BMI 25+)'!A822</f>
        <v>BMI25_Allpersons_period4_HB2_Observed</v>
      </c>
      <c r="B823">
        <f>'Data (BMI 25+)'!B822</f>
        <v>0.58575980000000005</v>
      </c>
      <c r="C823">
        <f>'Data (BMI 25+)'!C822</f>
        <v>0.56738339999999998</v>
      </c>
      <c r="D823">
        <f>'Data (BMI 25+)'!D822</f>
        <v>0.60413609999999995</v>
      </c>
      <c r="G823" s="113" t="s">
        <v>830</v>
      </c>
      <c r="H823" s="117">
        <v>0.5513245</v>
      </c>
      <c r="I823" s="117">
        <v>0.51790040000000004</v>
      </c>
      <c r="J823" s="117">
        <v>0.58474859999999995</v>
      </c>
      <c r="K823" s="114" t="str">
        <f t="shared" si="37"/>
        <v>TRUE</v>
      </c>
      <c r="L823" s="114" t="str">
        <f t="shared" si="38"/>
        <v>TRUE</v>
      </c>
      <c r="M823" s="114" t="str">
        <f t="shared" si="39"/>
        <v>TRUE</v>
      </c>
    </row>
    <row r="824" spans="1:13" x14ac:dyDescent="0.25">
      <c r="A824" t="str">
        <f>"BMI25_" &amp;'Data (BMI 25+)'!A823</f>
        <v>BMI25_Allpersons_period4_HB3_Observed</v>
      </c>
      <c r="B824">
        <f>'Data (BMI 25+)'!B823</f>
        <v>0.5513245</v>
      </c>
      <c r="C824">
        <f>'Data (BMI 25+)'!C823</f>
        <v>0.51790040000000004</v>
      </c>
      <c r="D824">
        <f>'Data (BMI 25+)'!D823</f>
        <v>0.58474859999999995</v>
      </c>
      <c r="G824" s="113" t="s">
        <v>831</v>
      </c>
      <c r="H824" s="117">
        <v>0.57868430000000004</v>
      </c>
      <c r="I824" s="117">
        <v>0.54680989999999996</v>
      </c>
      <c r="J824" s="117">
        <v>0.61055859999999995</v>
      </c>
      <c r="K824" s="114" t="str">
        <f t="shared" si="37"/>
        <v>TRUE</v>
      </c>
      <c r="L824" s="114" t="str">
        <f t="shared" si="38"/>
        <v>TRUE</v>
      </c>
      <c r="M824" s="114" t="str">
        <f t="shared" si="39"/>
        <v>TRUE</v>
      </c>
    </row>
    <row r="825" spans="1:13" x14ac:dyDescent="0.25">
      <c r="A825" t="str">
        <f>"BMI25_" &amp;'Data (BMI 25+)'!A824</f>
        <v>BMI25_Allpersons_period4_HB4_Observed</v>
      </c>
      <c r="B825">
        <f>'Data (BMI 25+)'!B824</f>
        <v>0.57868430000000004</v>
      </c>
      <c r="C825">
        <f>'Data (BMI 25+)'!C824</f>
        <v>0.54680989999999996</v>
      </c>
      <c r="D825">
        <f>'Data (BMI 25+)'!D824</f>
        <v>0.61055859999999995</v>
      </c>
      <c r="G825" s="113" t="s">
        <v>832</v>
      </c>
      <c r="H825" s="117">
        <v>0.61182910000000001</v>
      </c>
      <c r="I825" s="117">
        <v>0.589866</v>
      </c>
      <c r="J825" s="117">
        <v>0.63379220000000003</v>
      </c>
      <c r="K825" s="114" t="str">
        <f t="shared" si="37"/>
        <v>TRUE</v>
      </c>
      <c r="L825" s="114" t="str">
        <f t="shared" si="38"/>
        <v>TRUE</v>
      </c>
      <c r="M825" s="114" t="str">
        <f t="shared" si="39"/>
        <v>TRUE</v>
      </c>
    </row>
    <row r="826" spans="1:13" x14ac:dyDescent="0.25">
      <c r="A826" t="str">
        <f>"BMI25_" &amp;'Data (BMI 25+)'!A825</f>
        <v>BMI25_Allpersons_period4_HB5_Observed</v>
      </c>
      <c r="B826">
        <f>'Data (BMI 25+)'!B825</f>
        <v>0.61182910000000001</v>
      </c>
      <c r="C826">
        <f>'Data (BMI 25+)'!C825</f>
        <v>0.589866</v>
      </c>
      <c r="D826">
        <f>'Data (BMI 25+)'!D825</f>
        <v>0.63379220000000003</v>
      </c>
      <c r="G826" s="113" t="s">
        <v>833</v>
      </c>
      <c r="H826" s="117">
        <v>0.51161000000000001</v>
      </c>
      <c r="I826" s="117">
        <v>0.49005609999999999</v>
      </c>
      <c r="J826" s="117">
        <v>0.53316379999999997</v>
      </c>
      <c r="K826" s="114" t="str">
        <f t="shared" si="37"/>
        <v>TRUE</v>
      </c>
      <c r="L826" s="114" t="str">
        <f t="shared" si="38"/>
        <v>TRUE</v>
      </c>
      <c r="M826" s="114" t="str">
        <f t="shared" si="39"/>
        <v>TRUE</v>
      </c>
    </row>
    <row r="827" spans="1:13" x14ac:dyDescent="0.25">
      <c r="A827" t="str">
        <f>"BMI25_" &amp;'Data (BMI 25+)'!A826</f>
        <v>BMI25_Allpersons_period4_HB6_Observed</v>
      </c>
      <c r="B827">
        <f>'Data (BMI 25+)'!B826</f>
        <v>0.51161000000000001</v>
      </c>
      <c r="C827">
        <f>'Data (BMI 25+)'!C826</f>
        <v>0.49005609999999999</v>
      </c>
      <c r="D827">
        <f>'Data (BMI 25+)'!D826</f>
        <v>0.53316379999999997</v>
      </c>
      <c r="G827" s="113" t="s">
        <v>834</v>
      </c>
      <c r="H827" s="117">
        <v>0.60478710000000002</v>
      </c>
      <c r="I827" s="117">
        <v>0.58865639999999997</v>
      </c>
      <c r="J827" s="117">
        <v>0.62091790000000002</v>
      </c>
      <c r="K827" s="114" t="str">
        <f t="shared" si="37"/>
        <v>TRUE</v>
      </c>
      <c r="L827" s="114" t="str">
        <f t="shared" si="38"/>
        <v>TRUE</v>
      </c>
      <c r="M827" s="114" t="str">
        <f t="shared" si="39"/>
        <v>TRUE</v>
      </c>
    </row>
    <row r="828" spans="1:13" x14ac:dyDescent="0.25">
      <c r="A828" t="str">
        <f>"BMI25_" &amp;'Data (BMI 25+)'!A827</f>
        <v>BMI25_Allpersons_period4_HB7_Observed</v>
      </c>
      <c r="B828">
        <f>'Data (BMI 25+)'!B827</f>
        <v>0.60478710000000002</v>
      </c>
      <c r="C828">
        <f>'Data (BMI 25+)'!C827</f>
        <v>0.58865639999999997</v>
      </c>
      <c r="D828">
        <f>'Data (BMI 25+)'!D827</f>
        <v>0.62091790000000002</v>
      </c>
      <c r="G828" s="113" t="s">
        <v>835</v>
      </c>
      <c r="H828" s="117">
        <v>0.60926880000000005</v>
      </c>
      <c r="I828" s="117">
        <v>0.59100160000000002</v>
      </c>
      <c r="J828" s="117">
        <v>0.62753599999999998</v>
      </c>
      <c r="K828" s="114" t="str">
        <f t="shared" si="37"/>
        <v>TRUE</v>
      </c>
      <c r="L828" s="114" t="str">
        <f t="shared" si="38"/>
        <v>TRUE</v>
      </c>
      <c r="M828" s="114" t="str">
        <f t="shared" si="39"/>
        <v>TRUE</v>
      </c>
    </row>
    <row r="829" spans="1:13" x14ac:dyDescent="0.25">
      <c r="A829" t="str">
        <f>"BMI25_" &amp;'Data (BMI 25+)'!A828</f>
        <v>BMI25_Males_period4_HB1_Observed</v>
      </c>
      <c r="B829">
        <f>'Data (BMI 25+)'!B828</f>
        <v>0.60926880000000005</v>
      </c>
      <c r="C829">
        <f>'Data (BMI 25+)'!C828</f>
        <v>0.59100160000000002</v>
      </c>
      <c r="D829">
        <f>'Data (BMI 25+)'!D828</f>
        <v>0.62753599999999998</v>
      </c>
      <c r="G829" s="113" t="s">
        <v>836</v>
      </c>
      <c r="H829" s="117">
        <v>0.61881540000000002</v>
      </c>
      <c r="I829" s="117">
        <v>0.59242530000000004</v>
      </c>
      <c r="J829" s="117">
        <v>0.64520549999999999</v>
      </c>
      <c r="K829" s="114" t="str">
        <f t="shared" si="37"/>
        <v>TRUE</v>
      </c>
      <c r="L829" s="114" t="str">
        <f t="shared" si="38"/>
        <v>TRUE</v>
      </c>
      <c r="M829" s="114" t="str">
        <f t="shared" si="39"/>
        <v>TRUE</v>
      </c>
    </row>
    <row r="830" spans="1:13" x14ac:dyDescent="0.25">
      <c r="A830" t="str">
        <f>"BMI25_" &amp;'Data (BMI 25+)'!A829</f>
        <v>BMI25_Males_period4_HB2_Observed</v>
      </c>
      <c r="B830">
        <f>'Data (BMI 25+)'!B829</f>
        <v>0.61881540000000002</v>
      </c>
      <c r="C830">
        <f>'Data (BMI 25+)'!C829</f>
        <v>0.59242530000000004</v>
      </c>
      <c r="D830">
        <f>'Data (BMI 25+)'!D829</f>
        <v>0.64520549999999999</v>
      </c>
      <c r="G830" s="113" t="s">
        <v>837</v>
      </c>
      <c r="H830" s="117">
        <v>0.60515750000000001</v>
      </c>
      <c r="I830" s="117">
        <v>0.55781139999999996</v>
      </c>
      <c r="J830" s="117">
        <v>0.65250370000000002</v>
      </c>
      <c r="K830" s="114" t="str">
        <f t="shared" si="37"/>
        <v>TRUE</v>
      </c>
      <c r="L830" s="114" t="str">
        <f t="shared" si="38"/>
        <v>TRUE</v>
      </c>
      <c r="M830" s="114" t="str">
        <f t="shared" si="39"/>
        <v>TRUE</v>
      </c>
    </row>
    <row r="831" spans="1:13" x14ac:dyDescent="0.25">
      <c r="A831" t="str">
        <f>"BMI25_" &amp;'Data (BMI 25+)'!A830</f>
        <v>BMI25_Males_period4_HB3_Observed</v>
      </c>
      <c r="B831">
        <f>'Data (BMI 25+)'!B830</f>
        <v>0.60515750000000001</v>
      </c>
      <c r="C831">
        <f>'Data (BMI 25+)'!C830</f>
        <v>0.55781139999999996</v>
      </c>
      <c r="D831">
        <f>'Data (BMI 25+)'!D830</f>
        <v>0.65250370000000002</v>
      </c>
      <c r="G831" s="113" t="s">
        <v>838</v>
      </c>
      <c r="H831" s="117">
        <v>0.62495369999999995</v>
      </c>
      <c r="I831" s="117">
        <v>0.58200989999999997</v>
      </c>
      <c r="J831" s="117">
        <v>0.66789750000000003</v>
      </c>
      <c r="K831" s="114" t="str">
        <f t="shared" si="37"/>
        <v>TRUE</v>
      </c>
      <c r="L831" s="114" t="str">
        <f t="shared" si="38"/>
        <v>TRUE</v>
      </c>
      <c r="M831" s="114" t="str">
        <f t="shared" si="39"/>
        <v>TRUE</v>
      </c>
    </row>
    <row r="832" spans="1:13" x14ac:dyDescent="0.25">
      <c r="A832" t="str">
        <f>"BMI25_" &amp;'Data (BMI 25+)'!A831</f>
        <v>BMI25_Males_period4_HB4_Observed</v>
      </c>
      <c r="B832">
        <f>'Data (BMI 25+)'!B831</f>
        <v>0.62495369999999995</v>
      </c>
      <c r="C832">
        <f>'Data (BMI 25+)'!C831</f>
        <v>0.58200989999999997</v>
      </c>
      <c r="D832">
        <f>'Data (BMI 25+)'!D831</f>
        <v>0.66789750000000003</v>
      </c>
      <c r="G832" s="113" t="s">
        <v>839</v>
      </c>
      <c r="H832" s="117">
        <v>0.66455830000000005</v>
      </c>
      <c r="I832" s="117">
        <v>0.6357353</v>
      </c>
      <c r="J832" s="117">
        <v>0.69338129999999998</v>
      </c>
      <c r="K832" s="114" t="str">
        <f t="shared" si="37"/>
        <v>TRUE</v>
      </c>
      <c r="L832" s="114" t="str">
        <f t="shared" si="38"/>
        <v>TRUE</v>
      </c>
      <c r="M832" s="114" t="str">
        <f t="shared" si="39"/>
        <v>TRUE</v>
      </c>
    </row>
    <row r="833" spans="1:13" x14ac:dyDescent="0.25">
      <c r="A833" t="str">
        <f>"BMI25_" &amp;'Data (BMI 25+)'!A832</f>
        <v>BMI25_Males_period4_HB5_Observed</v>
      </c>
      <c r="B833">
        <f>'Data (BMI 25+)'!B832</f>
        <v>0.66455830000000005</v>
      </c>
      <c r="C833">
        <f>'Data (BMI 25+)'!C832</f>
        <v>0.6357353</v>
      </c>
      <c r="D833">
        <f>'Data (BMI 25+)'!D832</f>
        <v>0.69338129999999998</v>
      </c>
      <c r="G833" s="113" t="s">
        <v>840</v>
      </c>
      <c r="H833" s="117">
        <v>0.56810729999999998</v>
      </c>
      <c r="I833" s="117">
        <v>0.53906960000000004</v>
      </c>
      <c r="J833" s="117">
        <v>0.59714500000000004</v>
      </c>
      <c r="K833" s="114" t="str">
        <f t="shared" si="37"/>
        <v>TRUE</v>
      </c>
      <c r="L833" s="114" t="str">
        <f t="shared" si="38"/>
        <v>TRUE</v>
      </c>
      <c r="M833" s="114" t="str">
        <f t="shared" si="39"/>
        <v>TRUE</v>
      </c>
    </row>
    <row r="834" spans="1:13" x14ac:dyDescent="0.25">
      <c r="A834" t="str">
        <f>"BMI25_" &amp;'Data (BMI 25+)'!A833</f>
        <v>BMI25_Males_period4_HB6_Observed</v>
      </c>
      <c r="B834">
        <f>'Data (BMI 25+)'!B833</f>
        <v>0.56810729999999998</v>
      </c>
      <c r="C834">
        <f>'Data (BMI 25+)'!C833</f>
        <v>0.53906960000000004</v>
      </c>
      <c r="D834">
        <f>'Data (BMI 25+)'!D833</f>
        <v>0.59714500000000004</v>
      </c>
      <c r="G834" s="113" t="s">
        <v>841</v>
      </c>
      <c r="H834" s="117">
        <v>0.65194390000000002</v>
      </c>
      <c r="I834" s="117">
        <v>0.62985800000000003</v>
      </c>
      <c r="J834" s="117">
        <v>0.67402969999999995</v>
      </c>
      <c r="K834" s="114" t="str">
        <f t="shared" si="37"/>
        <v>TRUE</v>
      </c>
      <c r="L834" s="114" t="str">
        <f t="shared" si="38"/>
        <v>TRUE</v>
      </c>
      <c r="M834" s="114" t="str">
        <f t="shared" si="39"/>
        <v>TRUE</v>
      </c>
    </row>
    <row r="835" spans="1:13" x14ac:dyDescent="0.25">
      <c r="A835" t="str">
        <f>"BMI25_" &amp;'Data (BMI 25+)'!A834</f>
        <v>BMI25_Males_period4_HB7_Observed</v>
      </c>
      <c r="B835">
        <f>'Data (BMI 25+)'!B834</f>
        <v>0.65194390000000002</v>
      </c>
      <c r="C835">
        <f>'Data (BMI 25+)'!C834</f>
        <v>0.62985800000000003</v>
      </c>
      <c r="D835">
        <f>'Data (BMI 25+)'!D834</f>
        <v>0.67402969999999995</v>
      </c>
      <c r="G835" s="113" t="s">
        <v>842</v>
      </c>
      <c r="H835" s="117">
        <v>0.49069780000000002</v>
      </c>
      <c r="I835" s="117">
        <v>0.4737825</v>
      </c>
      <c r="J835" s="117">
        <v>0.50761319999999999</v>
      </c>
      <c r="K835" s="114" t="str">
        <f t="shared" si="37"/>
        <v>TRUE</v>
      </c>
      <c r="L835" s="114" t="str">
        <f t="shared" si="38"/>
        <v>TRUE</v>
      </c>
      <c r="M835" s="114" t="str">
        <f t="shared" si="39"/>
        <v>TRUE</v>
      </c>
    </row>
    <row r="836" spans="1:13" x14ac:dyDescent="0.25">
      <c r="A836" t="str">
        <f>"BMI25_" &amp;'Data (BMI 25+)'!A835</f>
        <v>BMI25_Females_period4_HB1_Observed</v>
      </c>
      <c r="B836">
        <f>'Data (BMI 25+)'!B835</f>
        <v>0.49069780000000002</v>
      </c>
      <c r="C836">
        <f>'Data (BMI 25+)'!C835</f>
        <v>0.4737825</v>
      </c>
      <c r="D836">
        <f>'Data (BMI 25+)'!D835</f>
        <v>0.50761319999999999</v>
      </c>
      <c r="G836" s="113" t="s">
        <v>843</v>
      </c>
      <c r="H836" s="117">
        <v>0.55315230000000004</v>
      </c>
      <c r="I836" s="117">
        <v>0.52960110000000005</v>
      </c>
      <c r="J836" s="117">
        <v>0.57670350000000004</v>
      </c>
      <c r="K836" s="114" t="str">
        <f t="shared" ref="K836:K899" si="40">IF(B837=H836,"TRUE","FALSE")</f>
        <v>TRUE</v>
      </c>
      <c r="L836" s="114" t="str">
        <f t="shared" ref="L836:L899" si="41">IF(C837=I836,"TRUE","FALSE")</f>
        <v>TRUE</v>
      </c>
      <c r="M836" s="114" t="str">
        <f t="shared" ref="M836:M899" si="42">IF(D837=J836,"TRUE","FALSE")</f>
        <v>TRUE</v>
      </c>
    </row>
    <row r="837" spans="1:13" x14ac:dyDescent="0.25">
      <c r="A837" t="str">
        <f>"BMI25_" &amp;'Data (BMI 25+)'!A836</f>
        <v>BMI25_Females_period4_HB2_Observed</v>
      </c>
      <c r="B837">
        <f>'Data (BMI 25+)'!B836</f>
        <v>0.55315230000000004</v>
      </c>
      <c r="C837">
        <f>'Data (BMI 25+)'!C836</f>
        <v>0.52960110000000005</v>
      </c>
      <c r="D837">
        <f>'Data (BMI 25+)'!D836</f>
        <v>0.57670350000000004</v>
      </c>
      <c r="G837" s="113" t="s">
        <v>844</v>
      </c>
      <c r="H837" s="117">
        <v>0.49920979999999998</v>
      </c>
      <c r="I837" s="117">
        <v>0.4571093</v>
      </c>
      <c r="J837" s="117">
        <v>0.54131019999999996</v>
      </c>
      <c r="K837" s="114" t="str">
        <f t="shared" si="40"/>
        <v>TRUE</v>
      </c>
      <c r="L837" s="114" t="str">
        <f t="shared" si="41"/>
        <v>TRUE</v>
      </c>
      <c r="M837" s="114" t="str">
        <f t="shared" si="42"/>
        <v>TRUE</v>
      </c>
    </row>
    <row r="838" spans="1:13" x14ac:dyDescent="0.25">
      <c r="A838" t="str">
        <f>"BMI25_" &amp;'Data (BMI 25+)'!A837</f>
        <v>BMI25_Females_period4_HB3_Observed</v>
      </c>
      <c r="B838">
        <f>'Data (BMI 25+)'!B837</f>
        <v>0.49920979999999998</v>
      </c>
      <c r="C838">
        <f>'Data (BMI 25+)'!C837</f>
        <v>0.4571093</v>
      </c>
      <c r="D838">
        <f>'Data (BMI 25+)'!D837</f>
        <v>0.54131019999999996</v>
      </c>
      <c r="G838" s="113" t="s">
        <v>845</v>
      </c>
      <c r="H838" s="117">
        <v>0.53386009999999995</v>
      </c>
      <c r="I838" s="117">
        <v>0.50406530000000005</v>
      </c>
      <c r="J838" s="117">
        <v>0.56365500000000002</v>
      </c>
      <c r="K838" s="114" t="str">
        <f t="shared" si="40"/>
        <v>TRUE</v>
      </c>
      <c r="L838" s="114" t="str">
        <f t="shared" si="41"/>
        <v>TRUE</v>
      </c>
      <c r="M838" s="114" t="str">
        <f t="shared" si="42"/>
        <v>TRUE</v>
      </c>
    </row>
    <row r="839" spans="1:13" x14ac:dyDescent="0.25">
      <c r="A839" t="str">
        <f>"BMI25_" &amp;'Data (BMI 25+)'!A838</f>
        <v>BMI25_Females_period4_HB4_Observed</v>
      </c>
      <c r="B839">
        <f>'Data (BMI 25+)'!B838</f>
        <v>0.53386009999999995</v>
      </c>
      <c r="C839">
        <f>'Data (BMI 25+)'!C838</f>
        <v>0.50406530000000005</v>
      </c>
      <c r="D839">
        <f>'Data (BMI 25+)'!D838</f>
        <v>0.56365500000000002</v>
      </c>
      <c r="G839" s="113" t="s">
        <v>846</v>
      </c>
      <c r="H839" s="117">
        <v>0.56040449999999997</v>
      </c>
      <c r="I839" s="117">
        <v>0.52916249999999998</v>
      </c>
      <c r="J839" s="117">
        <v>0.59164660000000002</v>
      </c>
      <c r="K839" s="114" t="str">
        <f t="shared" si="40"/>
        <v>TRUE</v>
      </c>
      <c r="L839" s="114" t="str">
        <f t="shared" si="41"/>
        <v>TRUE</v>
      </c>
      <c r="M839" s="114" t="str">
        <f t="shared" si="42"/>
        <v>TRUE</v>
      </c>
    </row>
    <row r="840" spans="1:13" x14ac:dyDescent="0.25">
      <c r="A840" t="str">
        <f>"BMI25_" &amp;'Data (BMI 25+)'!A839</f>
        <v>BMI25_Females_period4_HB5_Observed</v>
      </c>
      <c r="B840">
        <f>'Data (BMI 25+)'!B839</f>
        <v>0.56040449999999997</v>
      </c>
      <c r="C840">
        <f>'Data (BMI 25+)'!C839</f>
        <v>0.52916249999999998</v>
      </c>
      <c r="D840">
        <f>'Data (BMI 25+)'!D839</f>
        <v>0.59164660000000002</v>
      </c>
      <c r="G840" s="113" t="s">
        <v>847</v>
      </c>
      <c r="H840" s="117">
        <v>0.4569127</v>
      </c>
      <c r="I840" s="117">
        <v>0.42787930000000002</v>
      </c>
      <c r="J840" s="117">
        <v>0.48594599999999999</v>
      </c>
      <c r="K840" s="114" t="str">
        <f t="shared" si="40"/>
        <v>TRUE</v>
      </c>
      <c r="L840" s="114" t="str">
        <f t="shared" si="41"/>
        <v>TRUE</v>
      </c>
      <c r="M840" s="114" t="str">
        <f t="shared" si="42"/>
        <v>TRUE</v>
      </c>
    </row>
    <row r="841" spans="1:13" x14ac:dyDescent="0.25">
      <c r="A841" t="str">
        <f>"BMI25_" &amp;'Data (BMI 25+)'!A840</f>
        <v>BMI25_Females_period4_HB6_Observed</v>
      </c>
      <c r="B841">
        <f>'Data (BMI 25+)'!B840</f>
        <v>0.4569127</v>
      </c>
      <c r="C841">
        <f>'Data (BMI 25+)'!C840</f>
        <v>0.42787930000000002</v>
      </c>
      <c r="D841">
        <f>'Data (BMI 25+)'!D840</f>
        <v>0.48594599999999999</v>
      </c>
      <c r="G841" s="113" t="s">
        <v>848</v>
      </c>
      <c r="H841" s="117">
        <v>0.55943180000000003</v>
      </c>
      <c r="I841" s="117">
        <v>0.53859780000000002</v>
      </c>
      <c r="J841" s="117">
        <v>0.5802657</v>
      </c>
      <c r="K841" s="114" t="str">
        <f t="shared" si="40"/>
        <v>TRUE</v>
      </c>
      <c r="L841" s="114" t="str">
        <f t="shared" si="41"/>
        <v>TRUE</v>
      </c>
      <c r="M841" s="114" t="str">
        <f t="shared" si="42"/>
        <v>TRUE</v>
      </c>
    </row>
    <row r="842" spans="1:13" x14ac:dyDescent="0.25">
      <c r="A842" t="str">
        <f>"BMI25_" &amp;'Data (BMI 25+)'!A841</f>
        <v>BMI25_Females_period4_HB7_Observed</v>
      </c>
      <c r="B842">
        <f>'Data (BMI 25+)'!B841</f>
        <v>0.55943180000000003</v>
      </c>
      <c r="C842">
        <f>'Data (BMI 25+)'!C841</f>
        <v>0.53859780000000002</v>
      </c>
      <c r="D842">
        <f>'Data (BMI 25+)'!D841</f>
        <v>0.5802657</v>
      </c>
      <c r="G842" s="113" t="s">
        <v>849</v>
      </c>
      <c r="H842" s="117">
        <v>0.56974610000000003</v>
      </c>
      <c r="I842" s="117">
        <v>0.56122289999999997</v>
      </c>
      <c r="J842" s="117">
        <v>0.57826920000000004</v>
      </c>
      <c r="K842" s="114" t="str">
        <f t="shared" si="40"/>
        <v>TRUE</v>
      </c>
      <c r="L842" s="114" t="str">
        <f t="shared" si="41"/>
        <v>TRUE</v>
      </c>
      <c r="M842" s="114" t="str">
        <f t="shared" si="42"/>
        <v>TRUE</v>
      </c>
    </row>
    <row r="843" spans="1:13" x14ac:dyDescent="0.25">
      <c r="A843" t="str">
        <f>"BMI25_" &amp;'Data (BMI 25+)'!A842</f>
        <v>BMI25_Allpersons_period4_Wales_Observed</v>
      </c>
      <c r="B843">
        <f>'Data (BMI 25+)'!B842</f>
        <v>0.56974610000000003</v>
      </c>
      <c r="C843">
        <f>'Data (BMI 25+)'!C842</f>
        <v>0.56122289999999997</v>
      </c>
      <c r="D843">
        <f>'Data (BMI 25+)'!D842</f>
        <v>0.57826920000000004</v>
      </c>
      <c r="G843" s="113" t="s">
        <v>850</v>
      </c>
      <c r="H843" s="117">
        <v>0.62021389999999998</v>
      </c>
      <c r="I843" s="117">
        <v>0.60869130000000005</v>
      </c>
      <c r="J843" s="117">
        <v>0.63173639999999998</v>
      </c>
      <c r="K843" s="114" t="str">
        <f t="shared" si="40"/>
        <v>TRUE</v>
      </c>
      <c r="L843" s="114" t="str">
        <f t="shared" si="41"/>
        <v>TRUE</v>
      </c>
      <c r="M843" s="114" t="str">
        <f t="shared" si="42"/>
        <v>TRUE</v>
      </c>
    </row>
    <row r="844" spans="1:13" x14ac:dyDescent="0.25">
      <c r="A844" t="str">
        <f>"BMI25_" &amp;'Data (BMI 25+)'!A843</f>
        <v>BMI25_Males_period4_Wales_Observed</v>
      </c>
      <c r="B844">
        <f>'Data (BMI 25+)'!B843</f>
        <v>0.62021389999999998</v>
      </c>
      <c r="C844">
        <f>'Data (BMI 25+)'!C843</f>
        <v>0.60869130000000005</v>
      </c>
      <c r="D844">
        <f>'Data (BMI 25+)'!D843</f>
        <v>0.63173639999999998</v>
      </c>
      <c r="G844" s="113" t="s">
        <v>851</v>
      </c>
      <c r="H844" s="117">
        <v>0.52085530000000002</v>
      </c>
      <c r="I844" s="117">
        <v>0.51080309999999995</v>
      </c>
      <c r="J844" s="117">
        <v>0.53090749999999998</v>
      </c>
      <c r="K844" s="114" t="str">
        <f t="shared" si="40"/>
        <v>TRUE</v>
      </c>
      <c r="L844" s="114" t="str">
        <f t="shared" si="41"/>
        <v>TRUE</v>
      </c>
      <c r="M844" s="114" t="str">
        <f t="shared" si="42"/>
        <v>TRUE</v>
      </c>
    </row>
    <row r="845" spans="1:13" x14ac:dyDescent="0.25">
      <c r="A845" t="str">
        <f>"BMI25_" &amp;'Data (BMI 25+)'!A844</f>
        <v>BMI25_Females_period4_Wales_Observed</v>
      </c>
      <c r="B845">
        <f>'Data (BMI 25+)'!B844</f>
        <v>0.52085530000000002</v>
      </c>
      <c r="C845">
        <f>'Data (BMI 25+)'!C844</f>
        <v>0.51080309999999995</v>
      </c>
      <c r="D845">
        <f>'Data (BMI 25+)'!D844</f>
        <v>0.53090749999999998</v>
      </c>
      <c r="G845" s="113" t="s">
        <v>852</v>
      </c>
      <c r="H845" s="117">
        <v>0.56726500000000002</v>
      </c>
      <c r="I845" s="117">
        <v>0.53539760000000003</v>
      </c>
      <c r="J845" s="117">
        <v>0.59913229999999995</v>
      </c>
      <c r="K845" s="114" t="str">
        <f t="shared" si="40"/>
        <v>TRUE</v>
      </c>
      <c r="L845" s="114" t="str">
        <f t="shared" si="41"/>
        <v>TRUE</v>
      </c>
      <c r="M845" s="114" t="str">
        <f t="shared" si="42"/>
        <v>TRUE</v>
      </c>
    </row>
    <row r="846" spans="1:13" x14ac:dyDescent="0.25">
      <c r="A846" t="str">
        <f>"BMI25_" &amp;'Data (BMI 25+)'!A845</f>
        <v>BMI25_Allpersons_period5_LA1_Observed</v>
      </c>
      <c r="B846">
        <f>'Data (BMI 25+)'!B845</f>
        <v>0.56726500000000002</v>
      </c>
      <c r="C846">
        <f>'Data (BMI 25+)'!C845</f>
        <v>0.53539760000000003</v>
      </c>
      <c r="D846">
        <f>'Data (BMI 25+)'!D845</f>
        <v>0.59913229999999995</v>
      </c>
      <c r="G846" s="113" t="s">
        <v>853</v>
      </c>
      <c r="H846" s="117">
        <v>0.58341330000000002</v>
      </c>
      <c r="I846" s="117">
        <v>0.55227559999999998</v>
      </c>
      <c r="J846" s="117">
        <v>0.61455099999999996</v>
      </c>
      <c r="K846" s="114" t="str">
        <f t="shared" si="40"/>
        <v>TRUE</v>
      </c>
      <c r="L846" s="114" t="str">
        <f t="shared" si="41"/>
        <v>TRUE</v>
      </c>
      <c r="M846" s="114" t="str">
        <f t="shared" si="42"/>
        <v>TRUE</v>
      </c>
    </row>
    <row r="847" spans="1:13" x14ac:dyDescent="0.25">
      <c r="A847" t="str">
        <f>"BMI25_" &amp;'Data (BMI 25+)'!A846</f>
        <v>BMI25_Allpersons_period5_LA2_Observed</v>
      </c>
      <c r="B847">
        <f>'Data (BMI 25+)'!B846</f>
        <v>0.58341330000000002</v>
      </c>
      <c r="C847">
        <f>'Data (BMI 25+)'!C846</f>
        <v>0.55227559999999998</v>
      </c>
      <c r="D847">
        <f>'Data (BMI 25+)'!D846</f>
        <v>0.61455099999999996</v>
      </c>
      <c r="G847" s="113" t="s">
        <v>854</v>
      </c>
      <c r="H847" s="117">
        <v>0.52760929999999995</v>
      </c>
      <c r="I847" s="117">
        <v>0.4977762</v>
      </c>
      <c r="J847" s="117">
        <v>0.55744229999999995</v>
      </c>
      <c r="K847" s="114" t="str">
        <f t="shared" si="40"/>
        <v>TRUE</v>
      </c>
      <c r="L847" s="114" t="str">
        <f t="shared" si="41"/>
        <v>TRUE</v>
      </c>
      <c r="M847" s="114" t="str">
        <f t="shared" si="42"/>
        <v>TRUE</v>
      </c>
    </row>
    <row r="848" spans="1:13" x14ac:dyDescent="0.25">
      <c r="A848" t="str">
        <f>"BMI25_" &amp;'Data (BMI 25+)'!A847</f>
        <v>BMI25_Allpersons_period5_LA3_Observed</v>
      </c>
      <c r="B848">
        <f>'Data (BMI 25+)'!B847</f>
        <v>0.52760929999999995</v>
      </c>
      <c r="C848">
        <f>'Data (BMI 25+)'!C847</f>
        <v>0.4977762</v>
      </c>
      <c r="D848">
        <f>'Data (BMI 25+)'!D847</f>
        <v>0.55744229999999995</v>
      </c>
      <c r="G848" s="113" t="s">
        <v>855</v>
      </c>
      <c r="H848" s="117">
        <v>0.54461780000000004</v>
      </c>
      <c r="I848" s="117">
        <v>0.51351279999999999</v>
      </c>
      <c r="J848" s="117">
        <v>0.57572270000000003</v>
      </c>
      <c r="K848" s="114" t="str">
        <f t="shared" si="40"/>
        <v>TRUE</v>
      </c>
      <c r="L848" s="114" t="str">
        <f t="shared" si="41"/>
        <v>TRUE</v>
      </c>
      <c r="M848" s="114" t="str">
        <f t="shared" si="42"/>
        <v>TRUE</v>
      </c>
    </row>
    <row r="849" spans="1:13" x14ac:dyDescent="0.25">
      <c r="A849" t="str">
        <f>"BMI25_" &amp;'Data (BMI 25+)'!A848</f>
        <v>BMI25_Allpersons_period5_LA4_Observed</v>
      </c>
      <c r="B849">
        <f>'Data (BMI 25+)'!B848</f>
        <v>0.54461780000000004</v>
      </c>
      <c r="C849">
        <f>'Data (BMI 25+)'!C848</f>
        <v>0.51351279999999999</v>
      </c>
      <c r="D849">
        <f>'Data (BMI 25+)'!D848</f>
        <v>0.57572270000000003</v>
      </c>
      <c r="G849" s="113" t="s">
        <v>856</v>
      </c>
      <c r="H849" s="117">
        <v>0.55782880000000001</v>
      </c>
      <c r="I849" s="117">
        <v>0.52897459999999996</v>
      </c>
      <c r="J849" s="117">
        <v>0.58668299999999995</v>
      </c>
      <c r="K849" s="114" t="str">
        <f t="shared" si="40"/>
        <v>TRUE</v>
      </c>
      <c r="L849" s="114" t="str">
        <f t="shared" si="41"/>
        <v>TRUE</v>
      </c>
      <c r="M849" s="114" t="str">
        <f t="shared" si="42"/>
        <v>TRUE</v>
      </c>
    </row>
    <row r="850" spans="1:13" x14ac:dyDescent="0.25">
      <c r="A850" t="str">
        <f>"BMI25_" &amp;'Data (BMI 25+)'!A849</f>
        <v>BMI25_Allpersons_period5_LA5_Observed</v>
      </c>
      <c r="B850">
        <f>'Data (BMI 25+)'!B849</f>
        <v>0.55782880000000001</v>
      </c>
      <c r="C850">
        <f>'Data (BMI 25+)'!C849</f>
        <v>0.52897459999999996</v>
      </c>
      <c r="D850">
        <f>'Data (BMI 25+)'!D849</f>
        <v>0.58668299999999995</v>
      </c>
      <c r="G850" s="113" t="s">
        <v>857</v>
      </c>
      <c r="H850" s="117">
        <v>0.52276690000000003</v>
      </c>
      <c r="I850" s="117">
        <v>0.49388579999999999</v>
      </c>
      <c r="J850" s="117">
        <v>0.55164800000000003</v>
      </c>
      <c r="K850" s="114" t="str">
        <f t="shared" si="40"/>
        <v>TRUE</v>
      </c>
      <c r="L850" s="114" t="str">
        <f t="shared" si="41"/>
        <v>TRUE</v>
      </c>
      <c r="M850" s="114" t="str">
        <f t="shared" si="42"/>
        <v>TRUE</v>
      </c>
    </row>
    <row r="851" spans="1:13" x14ac:dyDescent="0.25">
      <c r="A851" t="str">
        <f>"BMI25_" &amp;'Data (BMI 25+)'!A850</f>
        <v>BMI25_Allpersons_period5_LA6_Observed</v>
      </c>
      <c r="B851">
        <f>'Data (BMI 25+)'!B850</f>
        <v>0.52276690000000003</v>
      </c>
      <c r="C851">
        <f>'Data (BMI 25+)'!C850</f>
        <v>0.49388579999999999</v>
      </c>
      <c r="D851">
        <f>'Data (BMI 25+)'!D850</f>
        <v>0.55164800000000003</v>
      </c>
      <c r="G851" s="113" t="s">
        <v>858</v>
      </c>
      <c r="H851" s="117">
        <v>0.57030729999999996</v>
      </c>
      <c r="I851" s="117">
        <v>0.53806830000000005</v>
      </c>
      <c r="J851" s="117">
        <v>0.60254620000000003</v>
      </c>
      <c r="K851" s="114" t="str">
        <f t="shared" si="40"/>
        <v>TRUE</v>
      </c>
      <c r="L851" s="114" t="str">
        <f t="shared" si="41"/>
        <v>TRUE</v>
      </c>
      <c r="M851" s="114" t="str">
        <f t="shared" si="42"/>
        <v>TRUE</v>
      </c>
    </row>
    <row r="852" spans="1:13" x14ac:dyDescent="0.25">
      <c r="A852" t="str">
        <f>"BMI25_" &amp;'Data (BMI 25+)'!A851</f>
        <v>BMI25_Allpersons_period5_LA7_Observed</v>
      </c>
      <c r="B852">
        <f>'Data (BMI 25+)'!B851</f>
        <v>0.57030729999999996</v>
      </c>
      <c r="C852">
        <f>'Data (BMI 25+)'!C851</f>
        <v>0.53806830000000005</v>
      </c>
      <c r="D852">
        <f>'Data (BMI 25+)'!D851</f>
        <v>0.60254620000000003</v>
      </c>
      <c r="G852" s="113" t="s">
        <v>859</v>
      </c>
      <c r="H852" s="117">
        <v>0.51921980000000001</v>
      </c>
      <c r="I852" s="117">
        <v>0.48549039999999999</v>
      </c>
      <c r="J852" s="117">
        <v>0.55294929999999998</v>
      </c>
      <c r="K852" s="114" t="str">
        <f t="shared" si="40"/>
        <v>TRUE</v>
      </c>
      <c r="L852" s="114" t="str">
        <f t="shared" si="41"/>
        <v>TRUE</v>
      </c>
      <c r="M852" s="114" t="str">
        <f t="shared" si="42"/>
        <v>TRUE</v>
      </c>
    </row>
    <row r="853" spans="1:13" x14ac:dyDescent="0.25">
      <c r="A853" t="str">
        <f>"BMI25_" &amp;'Data (BMI 25+)'!A852</f>
        <v>BMI25_Allpersons_period5_LA8_Observed</v>
      </c>
      <c r="B853">
        <f>'Data (BMI 25+)'!B852</f>
        <v>0.51921980000000001</v>
      </c>
      <c r="C853">
        <f>'Data (BMI 25+)'!C852</f>
        <v>0.48549039999999999</v>
      </c>
      <c r="D853">
        <f>'Data (BMI 25+)'!D852</f>
        <v>0.55294929999999998</v>
      </c>
      <c r="G853" s="113" t="s">
        <v>860</v>
      </c>
      <c r="H853" s="117">
        <v>0.62658789999999998</v>
      </c>
      <c r="I853" s="117">
        <v>0.59528110000000001</v>
      </c>
      <c r="J853" s="117">
        <v>0.65789470000000005</v>
      </c>
      <c r="K853" s="114" t="str">
        <f t="shared" si="40"/>
        <v>TRUE</v>
      </c>
      <c r="L853" s="114" t="str">
        <f t="shared" si="41"/>
        <v>TRUE</v>
      </c>
      <c r="M853" s="114" t="str">
        <f t="shared" si="42"/>
        <v>TRUE</v>
      </c>
    </row>
    <row r="854" spans="1:13" x14ac:dyDescent="0.25">
      <c r="A854" t="str">
        <f>"BMI25_" &amp;'Data (BMI 25+)'!A853</f>
        <v>BMI25_Allpersons_period5_LA9_Observed</v>
      </c>
      <c r="B854">
        <f>'Data (BMI 25+)'!B853</f>
        <v>0.62658789999999998</v>
      </c>
      <c r="C854">
        <f>'Data (BMI 25+)'!C853</f>
        <v>0.59528110000000001</v>
      </c>
      <c r="D854">
        <f>'Data (BMI 25+)'!D853</f>
        <v>0.65789470000000005</v>
      </c>
      <c r="G854" s="113" t="s">
        <v>861</v>
      </c>
      <c r="H854" s="117">
        <v>0.60581510000000005</v>
      </c>
      <c r="I854" s="117">
        <v>0.57725789999999999</v>
      </c>
      <c r="J854" s="117">
        <v>0.63437239999999995</v>
      </c>
      <c r="K854" s="114" t="str">
        <f t="shared" si="40"/>
        <v>TRUE</v>
      </c>
      <c r="L854" s="114" t="str">
        <f t="shared" si="41"/>
        <v>TRUE</v>
      </c>
      <c r="M854" s="114" t="str">
        <f t="shared" si="42"/>
        <v>TRUE</v>
      </c>
    </row>
    <row r="855" spans="1:13" x14ac:dyDescent="0.25">
      <c r="A855" t="str">
        <f>"BMI25_" &amp;'Data (BMI 25+)'!A854</f>
        <v>BMI25_Allpersons_period5_LA10_Observed</v>
      </c>
      <c r="B855">
        <f>'Data (BMI 25+)'!B854</f>
        <v>0.60581510000000005</v>
      </c>
      <c r="C855">
        <f>'Data (BMI 25+)'!C854</f>
        <v>0.57725789999999999</v>
      </c>
      <c r="D855">
        <f>'Data (BMI 25+)'!D854</f>
        <v>0.63437239999999995</v>
      </c>
      <c r="G855" s="113" t="s">
        <v>862</v>
      </c>
      <c r="H855" s="117">
        <v>0.56950610000000002</v>
      </c>
      <c r="I855" s="117">
        <v>0.54186250000000002</v>
      </c>
      <c r="J855" s="117">
        <v>0.59714979999999995</v>
      </c>
      <c r="K855" s="114" t="str">
        <f t="shared" si="40"/>
        <v>TRUE</v>
      </c>
      <c r="L855" s="114" t="str">
        <f t="shared" si="41"/>
        <v>TRUE</v>
      </c>
      <c r="M855" s="114" t="str">
        <f t="shared" si="42"/>
        <v>TRUE</v>
      </c>
    </row>
    <row r="856" spans="1:13" x14ac:dyDescent="0.25">
      <c r="A856" t="str">
        <f>"BMI25_" &amp;'Data (BMI 25+)'!A855</f>
        <v>BMI25_Allpersons_period5_LA11_Observed</v>
      </c>
      <c r="B856">
        <f>'Data (BMI 25+)'!B855</f>
        <v>0.56950610000000002</v>
      </c>
      <c r="C856">
        <f>'Data (BMI 25+)'!C855</f>
        <v>0.54186250000000002</v>
      </c>
      <c r="D856">
        <f>'Data (BMI 25+)'!D855</f>
        <v>0.59714979999999995</v>
      </c>
      <c r="G856" s="113" t="s">
        <v>863</v>
      </c>
      <c r="H856" s="117">
        <v>0.60696649999999996</v>
      </c>
      <c r="I856" s="117">
        <v>0.57646719999999996</v>
      </c>
      <c r="J856" s="117">
        <v>0.63746579999999997</v>
      </c>
      <c r="K856" s="114" t="str">
        <f t="shared" si="40"/>
        <v>TRUE</v>
      </c>
      <c r="L856" s="114" t="str">
        <f t="shared" si="41"/>
        <v>TRUE</v>
      </c>
      <c r="M856" s="114" t="str">
        <f t="shared" si="42"/>
        <v>TRUE</v>
      </c>
    </row>
    <row r="857" spans="1:13" x14ac:dyDescent="0.25">
      <c r="A857" t="str">
        <f>"BMI25_" &amp;'Data (BMI 25+)'!A856</f>
        <v>BMI25_Allpersons_period5_LA12_Observed</v>
      </c>
      <c r="B857">
        <f>'Data (BMI 25+)'!B856</f>
        <v>0.60696649999999996</v>
      </c>
      <c r="C857">
        <f>'Data (BMI 25+)'!C856</f>
        <v>0.57646719999999996</v>
      </c>
      <c r="D857">
        <f>'Data (BMI 25+)'!D856</f>
        <v>0.63746579999999997</v>
      </c>
      <c r="G857" s="113" t="s">
        <v>864</v>
      </c>
      <c r="H857" s="117">
        <v>0.61570239999999998</v>
      </c>
      <c r="I857" s="117">
        <v>0.58571220000000002</v>
      </c>
      <c r="J857" s="117">
        <v>0.64569270000000001</v>
      </c>
      <c r="K857" s="114" t="str">
        <f t="shared" si="40"/>
        <v>TRUE</v>
      </c>
      <c r="L857" s="114" t="str">
        <f t="shared" si="41"/>
        <v>TRUE</v>
      </c>
      <c r="M857" s="114" t="str">
        <f t="shared" si="42"/>
        <v>TRUE</v>
      </c>
    </row>
    <row r="858" spans="1:13" x14ac:dyDescent="0.25">
      <c r="A858" t="str">
        <f>"BMI25_" &amp;'Data (BMI 25+)'!A857</f>
        <v>BMI25_Allpersons_period5_LA13_Observed</v>
      </c>
      <c r="B858">
        <f>'Data (BMI 25+)'!B857</f>
        <v>0.61570239999999998</v>
      </c>
      <c r="C858">
        <f>'Data (BMI 25+)'!C857</f>
        <v>0.58571220000000002</v>
      </c>
      <c r="D858">
        <f>'Data (BMI 25+)'!D857</f>
        <v>0.64569270000000001</v>
      </c>
      <c r="G858" s="113" t="s">
        <v>865</v>
      </c>
      <c r="H858" s="117">
        <v>0.54631989999999997</v>
      </c>
      <c r="I858" s="117">
        <v>0.51463709999999996</v>
      </c>
      <c r="J858" s="117">
        <v>0.57800269999999998</v>
      </c>
      <c r="K858" s="114" t="str">
        <f t="shared" si="40"/>
        <v>TRUE</v>
      </c>
      <c r="L858" s="114" t="str">
        <f t="shared" si="41"/>
        <v>TRUE</v>
      </c>
      <c r="M858" s="114" t="str">
        <f t="shared" si="42"/>
        <v>TRUE</v>
      </c>
    </row>
    <row r="859" spans="1:13" x14ac:dyDescent="0.25">
      <c r="A859" t="str">
        <f>"BMI25_" &amp;'Data (BMI 25+)'!A858</f>
        <v>BMI25_Allpersons_period5_LA14_Observed</v>
      </c>
      <c r="B859">
        <f>'Data (BMI 25+)'!B858</f>
        <v>0.54631989999999997</v>
      </c>
      <c r="C859">
        <f>'Data (BMI 25+)'!C858</f>
        <v>0.51463709999999996</v>
      </c>
      <c r="D859">
        <f>'Data (BMI 25+)'!D858</f>
        <v>0.57800269999999998</v>
      </c>
      <c r="G859" s="113" t="s">
        <v>866</v>
      </c>
      <c r="H859" s="117">
        <v>0.51532199999999995</v>
      </c>
      <c r="I859" s="117">
        <v>0.48844700000000002</v>
      </c>
      <c r="J859" s="117">
        <v>0.54219689999999998</v>
      </c>
      <c r="K859" s="114" t="str">
        <f t="shared" si="40"/>
        <v>TRUE</v>
      </c>
      <c r="L859" s="114" t="str">
        <f t="shared" si="41"/>
        <v>TRUE</v>
      </c>
      <c r="M859" s="114" t="str">
        <f t="shared" si="42"/>
        <v>TRUE</v>
      </c>
    </row>
    <row r="860" spans="1:13" x14ac:dyDescent="0.25">
      <c r="A860" t="str">
        <f>"BMI25_" &amp;'Data (BMI 25+)'!A859</f>
        <v>BMI25_Allpersons_period5_LA15_Observed</v>
      </c>
      <c r="B860">
        <f>'Data (BMI 25+)'!B859</f>
        <v>0.51532199999999995</v>
      </c>
      <c r="C860">
        <f>'Data (BMI 25+)'!C859</f>
        <v>0.48844700000000002</v>
      </c>
      <c r="D860">
        <f>'Data (BMI 25+)'!D859</f>
        <v>0.54219689999999998</v>
      </c>
      <c r="G860" s="113" t="s">
        <v>867</v>
      </c>
      <c r="H860" s="117">
        <v>0.60247550000000005</v>
      </c>
      <c r="I860" s="117">
        <v>0.57634280000000004</v>
      </c>
      <c r="J860" s="117">
        <v>0.62860819999999995</v>
      </c>
      <c r="K860" s="114" t="str">
        <f t="shared" si="40"/>
        <v>TRUE</v>
      </c>
      <c r="L860" s="114" t="str">
        <f t="shared" si="41"/>
        <v>TRUE</v>
      </c>
      <c r="M860" s="114" t="str">
        <f t="shared" si="42"/>
        <v>TRUE</v>
      </c>
    </row>
    <row r="861" spans="1:13" x14ac:dyDescent="0.25">
      <c r="A861" t="str">
        <f>"BMI25_" &amp;'Data (BMI 25+)'!A860</f>
        <v>BMI25_Allpersons_period5_LA16_Observed</v>
      </c>
      <c r="B861">
        <f>'Data (BMI 25+)'!B860</f>
        <v>0.60247550000000005</v>
      </c>
      <c r="C861">
        <f>'Data (BMI 25+)'!C860</f>
        <v>0.57634280000000004</v>
      </c>
      <c r="D861">
        <f>'Data (BMI 25+)'!D860</f>
        <v>0.62860819999999995</v>
      </c>
      <c r="G861" s="113" t="s">
        <v>868</v>
      </c>
      <c r="H861" s="117">
        <v>0.59627160000000001</v>
      </c>
      <c r="I861" s="117">
        <v>0.56369599999999997</v>
      </c>
      <c r="J861" s="117">
        <v>0.62884720000000005</v>
      </c>
      <c r="K861" s="114" t="str">
        <f t="shared" si="40"/>
        <v>TRUE</v>
      </c>
      <c r="L861" s="114" t="str">
        <f t="shared" si="41"/>
        <v>TRUE</v>
      </c>
      <c r="M861" s="114" t="str">
        <f t="shared" si="42"/>
        <v>TRUE</v>
      </c>
    </row>
    <row r="862" spans="1:13" x14ac:dyDescent="0.25">
      <c r="A862" t="str">
        <f>"BMI25_" &amp;'Data (BMI 25+)'!A861</f>
        <v>BMI25_Allpersons_period5_LA17_Observed</v>
      </c>
      <c r="B862">
        <f>'Data (BMI 25+)'!B861</f>
        <v>0.59627160000000001</v>
      </c>
      <c r="C862">
        <f>'Data (BMI 25+)'!C861</f>
        <v>0.56369599999999997</v>
      </c>
      <c r="D862">
        <f>'Data (BMI 25+)'!D861</f>
        <v>0.62884720000000005</v>
      </c>
      <c r="G862" s="113" t="s">
        <v>869</v>
      </c>
      <c r="H862" s="117">
        <v>0.602132</v>
      </c>
      <c r="I862" s="117">
        <v>0.57221829999999996</v>
      </c>
      <c r="J862" s="117">
        <v>0.63204570000000004</v>
      </c>
      <c r="K862" s="114" t="str">
        <f t="shared" si="40"/>
        <v>TRUE</v>
      </c>
      <c r="L862" s="114" t="str">
        <f t="shared" si="41"/>
        <v>TRUE</v>
      </c>
      <c r="M862" s="114" t="str">
        <f t="shared" si="42"/>
        <v>TRUE</v>
      </c>
    </row>
    <row r="863" spans="1:13" x14ac:dyDescent="0.25">
      <c r="A863" t="str">
        <f>"BMI25_" &amp;'Data (BMI 25+)'!A862</f>
        <v>BMI25_Allpersons_period5_LA18_Observed</v>
      </c>
      <c r="B863">
        <f>'Data (BMI 25+)'!B862</f>
        <v>0.602132</v>
      </c>
      <c r="C863">
        <f>'Data (BMI 25+)'!C862</f>
        <v>0.57221829999999996</v>
      </c>
      <c r="D863">
        <f>'Data (BMI 25+)'!D862</f>
        <v>0.63204570000000004</v>
      </c>
      <c r="G863" s="113" t="s">
        <v>870</v>
      </c>
      <c r="H863" s="117">
        <v>0.62773199999999996</v>
      </c>
      <c r="I863" s="117">
        <v>0.59629160000000003</v>
      </c>
      <c r="J863" s="117">
        <v>0.65917239999999999</v>
      </c>
      <c r="K863" s="114" t="str">
        <f t="shared" si="40"/>
        <v>TRUE</v>
      </c>
      <c r="L863" s="114" t="str">
        <f t="shared" si="41"/>
        <v>TRUE</v>
      </c>
      <c r="M863" s="114" t="str">
        <f t="shared" si="42"/>
        <v>TRUE</v>
      </c>
    </row>
    <row r="864" spans="1:13" x14ac:dyDescent="0.25">
      <c r="A864" t="str">
        <f>"BMI25_" &amp;'Data (BMI 25+)'!A863</f>
        <v>BMI25_Allpersons_period5_LA19_Observed</v>
      </c>
      <c r="B864">
        <f>'Data (BMI 25+)'!B863</f>
        <v>0.62773199999999996</v>
      </c>
      <c r="C864">
        <f>'Data (BMI 25+)'!C863</f>
        <v>0.59629160000000003</v>
      </c>
      <c r="D864">
        <f>'Data (BMI 25+)'!D863</f>
        <v>0.65917239999999999</v>
      </c>
      <c r="G864" s="113" t="s">
        <v>871</v>
      </c>
      <c r="H864" s="117">
        <v>0.59798070000000003</v>
      </c>
      <c r="I864" s="117">
        <v>0.56597310000000001</v>
      </c>
      <c r="J864" s="117">
        <v>0.62998829999999995</v>
      </c>
      <c r="K864" s="114" t="str">
        <f t="shared" si="40"/>
        <v>TRUE</v>
      </c>
      <c r="L864" s="114" t="str">
        <f t="shared" si="41"/>
        <v>TRUE</v>
      </c>
      <c r="M864" s="114" t="str">
        <f t="shared" si="42"/>
        <v>TRUE</v>
      </c>
    </row>
    <row r="865" spans="1:13" x14ac:dyDescent="0.25">
      <c r="A865" t="str">
        <f>"BMI25_" &amp;'Data (BMI 25+)'!A864</f>
        <v>BMI25_Allpersons_period5_LA20_Observed</v>
      </c>
      <c r="B865">
        <f>'Data (BMI 25+)'!B864</f>
        <v>0.59798070000000003</v>
      </c>
      <c r="C865">
        <f>'Data (BMI 25+)'!C864</f>
        <v>0.56597310000000001</v>
      </c>
      <c r="D865">
        <f>'Data (BMI 25+)'!D864</f>
        <v>0.62998829999999995</v>
      </c>
      <c r="G865" s="113" t="s">
        <v>872</v>
      </c>
      <c r="H865" s="117">
        <v>0.56034980000000001</v>
      </c>
      <c r="I865" s="117">
        <v>0.52802289999999996</v>
      </c>
      <c r="J865" s="117">
        <v>0.59267669999999995</v>
      </c>
      <c r="K865" s="114" t="str">
        <f t="shared" si="40"/>
        <v>TRUE</v>
      </c>
      <c r="L865" s="114" t="str">
        <f t="shared" si="41"/>
        <v>TRUE</v>
      </c>
      <c r="M865" s="114" t="str">
        <f t="shared" si="42"/>
        <v>TRUE</v>
      </c>
    </row>
    <row r="866" spans="1:13" x14ac:dyDescent="0.25">
      <c r="A866" t="str">
        <f>"BMI25_" &amp;'Data (BMI 25+)'!A865</f>
        <v>BMI25_Allpersons_period5_LA21_Observed</v>
      </c>
      <c r="B866">
        <f>'Data (BMI 25+)'!B865</f>
        <v>0.56034980000000001</v>
      </c>
      <c r="C866">
        <f>'Data (BMI 25+)'!C865</f>
        <v>0.52802289999999996</v>
      </c>
      <c r="D866">
        <f>'Data (BMI 25+)'!D865</f>
        <v>0.59267669999999995</v>
      </c>
      <c r="G866" s="113" t="s">
        <v>873</v>
      </c>
      <c r="H866" s="117">
        <v>0.58017540000000001</v>
      </c>
      <c r="I866" s="117">
        <v>0.54817119999999997</v>
      </c>
      <c r="J866" s="117">
        <v>0.61217949999999999</v>
      </c>
      <c r="K866" s="114" t="str">
        <f t="shared" si="40"/>
        <v>TRUE</v>
      </c>
      <c r="L866" s="114" t="str">
        <f t="shared" si="41"/>
        <v>TRUE</v>
      </c>
      <c r="M866" s="114" t="str">
        <f t="shared" si="42"/>
        <v>TRUE</v>
      </c>
    </row>
    <row r="867" spans="1:13" x14ac:dyDescent="0.25">
      <c r="A867" t="str">
        <f>"BMI25_" &amp;'Data (BMI 25+)'!A866</f>
        <v>BMI25_Allpersons_period5_LA22_Observed</v>
      </c>
      <c r="B867">
        <f>'Data (BMI 25+)'!B866</f>
        <v>0.58017540000000001</v>
      </c>
      <c r="C867">
        <f>'Data (BMI 25+)'!C866</f>
        <v>0.54817119999999997</v>
      </c>
      <c r="D867">
        <f>'Data (BMI 25+)'!D866</f>
        <v>0.61217949999999999</v>
      </c>
      <c r="G867" s="113" t="s">
        <v>874</v>
      </c>
      <c r="H867" s="117">
        <v>0.62627180000000005</v>
      </c>
      <c r="I867" s="117">
        <v>0.58274349999999997</v>
      </c>
      <c r="J867" s="117">
        <v>0.66980010000000001</v>
      </c>
      <c r="K867" s="114" t="str">
        <f t="shared" si="40"/>
        <v>TRUE</v>
      </c>
      <c r="L867" s="114" t="str">
        <f t="shared" si="41"/>
        <v>TRUE</v>
      </c>
      <c r="M867" s="114" t="str">
        <f t="shared" si="42"/>
        <v>TRUE</v>
      </c>
    </row>
    <row r="868" spans="1:13" x14ac:dyDescent="0.25">
      <c r="A868" t="str">
        <f>"BMI25_" &amp;'Data (BMI 25+)'!A867</f>
        <v>BMI25_Males_period5_LA1_Observed</v>
      </c>
      <c r="B868">
        <f>'Data (BMI 25+)'!B867</f>
        <v>0.62627180000000005</v>
      </c>
      <c r="C868">
        <f>'Data (BMI 25+)'!C867</f>
        <v>0.58274349999999997</v>
      </c>
      <c r="D868">
        <f>'Data (BMI 25+)'!D867</f>
        <v>0.66980010000000001</v>
      </c>
      <c r="G868" s="113" t="s">
        <v>875</v>
      </c>
      <c r="H868" s="117">
        <v>0.65473709999999996</v>
      </c>
      <c r="I868" s="117">
        <v>0.609877</v>
      </c>
      <c r="J868" s="117">
        <v>0.69959709999999997</v>
      </c>
      <c r="K868" s="114" t="str">
        <f t="shared" si="40"/>
        <v>TRUE</v>
      </c>
      <c r="L868" s="114" t="str">
        <f t="shared" si="41"/>
        <v>TRUE</v>
      </c>
      <c r="M868" s="114" t="str">
        <f t="shared" si="42"/>
        <v>TRUE</v>
      </c>
    </row>
    <row r="869" spans="1:13" x14ac:dyDescent="0.25">
      <c r="A869" t="str">
        <f>"BMI25_" &amp;'Data (BMI 25+)'!A868</f>
        <v>BMI25_Males_period5_LA2_Observed</v>
      </c>
      <c r="B869">
        <f>'Data (BMI 25+)'!B868</f>
        <v>0.65473709999999996</v>
      </c>
      <c r="C869">
        <f>'Data (BMI 25+)'!C868</f>
        <v>0.609877</v>
      </c>
      <c r="D869">
        <f>'Data (BMI 25+)'!D868</f>
        <v>0.69959709999999997</v>
      </c>
      <c r="G869" s="113" t="s">
        <v>876</v>
      </c>
      <c r="H869" s="117">
        <v>0.54898999999999998</v>
      </c>
      <c r="I869" s="117">
        <v>0.50712599999999997</v>
      </c>
      <c r="J869" s="117">
        <v>0.59085410000000005</v>
      </c>
      <c r="K869" s="114" t="str">
        <f t="shared" si="40"/>
        <v>TRUE</v>
      </c>
      <c r="L869" s="114" t="str">
        <f t="shared" si="41"/>
        <v>TRUE</v>
      </c>
      <c r="M869" s="114" t="str">
        <f t="shared" si="42"/>
        <v>TRUE</v>
      </c>
    </row>
    <row r="870" spans="1:13" x14ac:dyDescent="0.25">
      <c r="A870" t="str">
        <f>"BMI25_" &amp;'Data (BMI 25+)'!A869</f>
        <v>BMI25_Males_period5_LA3_Observed</v>
      </c>
      <c r="B870">
        <f>'Data (BMI 25+)'!B869</f>
        <v>0.54898999999999998</v>
      </c>
      <c r="C870">
        <f>'Data (BMI 25+)'!C869</f>
        <v>0.50712599999999997</v>
      </c>
      <c r="D870">
        <f>'Data (BMI 25+)'!D869</f>
        <v>0.59085410000000005</v>
      </c>
      <c r="G870" s="113" t="s">
        <v>877</v>
      </c>
      <c r="H870" s="117">
        <v>0.57354369999999999</v>
      </c>
      <c r="I870" s="117">
        <v>0.53087770000000001</v>
      </c>
      <c r="J870" s="117">
        <v>0.61620980000000003</v>
      </c>
      <c r="K870" s="114" t="str">
        <f t="shared" si="40"/>
        <v>TRUE</v>
      </c>
      <c r="L870" s="114" t="str">
        <f t="shared" si="41"/>
        <v>TRUE</v>
      </c>
      <c r="M870" s="114" t="str">
        <f t="shared" si="42"/>
        <v>TRUE</v>
      </c>
    </row>
    <row r="871" spans="1:13" x14ac:dyDescent="0.25">
      <c r="A871" t="str">
        <f>"BMI25_" &amp;'Data (BMI 25+)'!A870</f>
        <v>BMI25_Males_period5_LA4_Observed</v>
      </c>
      <c r="B871">
        <f>'Data (BMI 25+)'!B870</f>
        <v>0.57354369999999999</v>
      </c>
      <c r="C871">
        <f>'Data (BMI 25+)'!C870</f>
        <v>0.53087770000000001</v>
      </c>
      <c r="D871">
        <f>'Data (BMI 25+)'!D870</f>
        <v>0.61620980000000003</v>
      </c>
      <c r="G871" s="113" t="s">
        <v>878</v>
      </c>
      <c r="H871" s="117">
        <v>0.63495369999999995</v>
      </c>
      <c r="I871" s="117">
        <v>0.59689219999999998</v>
      </c>
      <c r="J871" s="117">
        <v>0.67301520000000004</v>
      </c>
      <c r="K871" s="114" t="str">
        <f t="shared" si="40"/>
        <v>TRUE</v>
      </c>
      <c r="L871" s="114" t="str">
        <f t="shared" si="41"/>
        <v>TRUE</v>
      </c>
      <c r="M871" s="114" t="str">
        <f t="shared" si="42"/>
        <v>TRUE</v>
      </c>
    </row>
    <row r="872" spans="1:13" x14ac:dyDescent="0.25">
      <c r="A872" t="str">
        <f>"BMI25_" &amp;'Data (BMI 25+)'!A871</f>
        <v>BMI25_Males_period5_LA5_Observed</v>
      </c>
      <c r="B872">
        <f>'Data (BMI 25+)'!B871</f>
        <v>0.63495369999999995</v>
      </c>
      <c r="C872">
        <f>'Data (BMI 25+)'!C871</f>
        <v>0.59689219999999998</v>
      </c>
      <c r="D872">
        <f>'Data (BMI 25+)'!D871</f>
        <v>0.67301520000000004</v>
      </c>
      <c r="G872" s="113" t="s">
        <v>879</v>
      </c>
      <c r="H872" s="117">
        <v>0.55701129999999999</v>
      </c>
      <c r="I872" s="117">
        <v>0.51788210000000001</v>
      </c>
      <c r="J872" s="117">
        <v>0.59614060000000002</v>
      </c>
      <c r="K872" s="114" t="str">
        <f t="shared" si="40"/>
        <v>TRUE</v>
      </c>
      <c r="L872" s="114" t="str">
        <f t="shared" si="41"/>
        <v>TRUE</v>
      </c>
      <c r="M872" s="114" t="str">
        <f t="shared" si="42"/>
        <v>TRUE</v>
      </c>
    </row>
    <row r="873" spans="1:13" x14ac:dyDescent="0.25">
      <c r="A873" t="str">
        <f>"BMI25_" &amp;'Data (BMI 25+)'!A872</f>
        <v>BMI25_Males_period5_LA6_Observed</v>
      </c>
      <c r="B873">
        <f>'Data (BMI 25+)'!B872</f>
        <v>0.55701129999999999</v>
      </c>
      <c r="C873">
        <f>'Data (BMI 25+)'!C872</f>
        <v>0.51788210000000001</v>
      </c>
      <c r="D873">
        <f>'Data (BMI 25+)'!D872</f>
        <v>0.59614060000000002</v>
      </c>
      <c r="G873" s="113" t="s">
        <v>880</v>
      </c>
      <c r="H873" s="117">
        <v>0.60644799999999999</v>
      </c>
      <c r="I873" s="117">
        <v>0.56389719999999999</v>
      </c>
      <c r="J873" s="117">
        <v>0.64899879999999999</v>
      </c>
      <c r="K873" s="114" t="str">
        <f t="shared" si="40"/>
        <v>TRUE</v>
      </c>
      <c r="L873" s="114" t="str">
        <f t="shared" si="41"/>
        <v>TRUE</v>
      </c>
      <c r="M873" s="114" t="str">
        <f t="shared" si="42"/>
        <v>TRUE</v>
      </c>
    </row>
    <row r="874" spans="1:13" x14ac:dyDescent="0.25">
      <c r="A874" t="str">
        <f>"BMI25_" &amp;'Data (BMI 25+)'!A873</f>
        <v>BMI25_Males_period5_LA7_Observed</v>
      </c>
      <c r="B874">
        <f>'Data (BMI 25+)'!B873</f>
        <v>0.60644799999999999</v>
      </c>
      <c r="C874">
        <f>'Data (BMI 25+)'!C873</f>
        <v>0.56389719999999999</v>
      </c>
      <c r="D874">
        <f>'Data (BMI 25+)'!D873</f>
        <v>0.64899879999999999</v>
      </c>
      <c r="G874" s="113" t="s">
        <v>881</v>
      </c>
      <c r="H874" s="117">
        <v>0.55601409999999996</v>
      </c>
      <c r="I874" s="117">
        <v>0.51113770000000003</v>
      </c>
      <c r="J874" s="117">
        <v>0.60089049999999999</v>
      </c>
      <c r="K874" s="114" t="str">
        <f t="shared" si="40"/>
        <v>TRUE</v>
      </c>
      <c r="L874" s="114" t="str">
        <f t="shared" si="41"/>
        <v>TRUE</v>
      </c>
      <c r="M874" s="114" t="str">
        <f t="shared" si="42"/>
        <v>TRUE</v>
      </c>
    </row>
    <row r="875" spans="1:13" x14ac:dyDescent="0.25">
      <c r="A875" t="str">
        <f>"BMI25_" &amp;'Data (BMI 25+)'!A874</f>
        <v>BMI25_Males_period5_LA8_Observed</v>
      </c>
      <c r="B875">
        <f>'Data (BMI 25+)'!B874</f>
        <v>0.55601409999999996</v>
      </c>
      <c r="C875">
        <f>'Data (BMI 25+)'!C874</f>
        <v>0.51113770000000003</v>
      </c>
      <c r="D875">
        <f>'Data (BMI 25+)'!D874</f>
        <v>0.60089049999999999</v>
      </c>
      <c r="G875" s="113" t="s">
        <v>882</v>
      </c>
      <c r="H875" s="117">
        <v>0.66326070000000004</v>
      </c>
      <c r="I875" s="117">
        <v>0.61876520000000002</v>
      </c>
      <c r="J875" s="117">
        <v>0.7077561</v>
      </c>
      <c r="K875" s="114" t="str">
        <f t="shared" si="40"/>
        <v>TRUE</v>
      </c>
      <c r="L875" s="114" t="str">
        <f t="shared" si="41"/>
        <v>TRUE</v>
      </c>
      <c r="M875" s="114" t="str">
        <f t="shared" si="42"/>
        <v>TRUE</v>
      </c>
    </row>
    <row r="876" spans="1:13" x14ac:dyDescent="0.25">
      <c r="A876" t="str">
        <f>"BMI25_" &amp;'Data (BMI 25+)'!A875</f>
        <v>BMI25_Males_period5_LA9_Observed</v>
      </c>
      <c r="B876">
        <f>'Data (BMI 25+)'!B875</f>
        <v>0.66326070000000004</v>
      </c>
      <c r="C876">
        <f>'Data (BMI 25+)'!C875</f>
        <v>0.61876520000000002</v>
      </c>
      <c r="D876">
        <f>'Data (BMI 25+)'!D875</f>
        <v>0.7077561</v>
      </c>
      <c r="G876" s="113" t="s">
        <v>883</v>
      </c>
      <c r="H876" s="117">
        <v>0.63321400000000005</v>
      </c>
      <c r="I876" s="117">
        <v>0.59353129999999998</v>
      </c>
      <c r="J876" s="117">
        <v>0.67289670000000001</v>
      </c>
      <c r="K876" s="114" t="str">
        <f t="shared" si="40"/>
        <v>TRUE</v>
      </c>
      <c r="L876" s="114" t="str">
        <f t="shared" si="41"/>
        <v>TRUE</v>
      </c>
      <c r="M876" s="114" t="str">
        <f t="shared" si="42"/>
        <v>TRUE</v>
      </c>
    </row>
    <row r="877" spans="1:13" x14ac:dyDescent="0.25">
      <c r="A877" t="str">
        <f>"BMI25_" &amp;'Data (BMI 25+)'!A876</f>
        <v>BMI25_Males_period5_LA10_Observed</v>
      </c>
      <c r="B877">
        <f>'Data (BMI 25+)'!B876</f>
        <v>0.63321400000000005</v>
      </c>
      <c r="C877">
        <f>'Data (BMI 25+)'!C876</f>
        <v>0.59353129999999998</v>
      </c>
      <c r="D877">
        <f>'Data (BMI 25+)'!D876</f>
        <v>0.67289670000000001</v>
      </c>
      <c r="G877" s="113" t="s">
        <v>884</v>
      </c>
      <c r="H877" s="117">
        <v>0.62514919999999996</v>
      </c>
      <c r="I877" s="117">
        <v>0.58588249999999997</v>
      </c>
      <c r="J877" s="117">
        <v>0.6644158</v>
      </c>
      <c r="K877" s="114" t="str">
        <f t="shared" si="40"/>
        <v>TRUE</v>
      </c>
      <c r="L877" s="114" t="str">
        <f t="shared" si="41"/>
        <v>TRUE</v>
      </c>
      <c r="M877" s="114" t="str">
        <f t="shared" si="42"/>
        <v>TRUE</v>
      </c>
    </row>
    <row r="878" spans="1:13" x14ac:dyDescent="0.25">
      <c r="A878" t="str">
        <f>"BMI25_" &amp;'Data (BMI 25+)'!A877</f>
        <v>BMI25_Males_period5_LA11_Observed</v>
      </c>
      <c r="B878">
        <f>'Data (BMI 25+)'!B877</f>
        <v>0.62514919999999996</v>
      </c>
      <c r="C878">
        <f>'Data (BMI 25+)'!C877</f>
        <v>0.58588249999999997</v>
      </c>
      <c r="D878">
        <f>'Data (BMI 25+)'!D877</f>
        <v>0.6644158</v>
      </c>
      <c r="G878" s="113" t="s">
        <v>885</v>
      </c>
      <c r="H878" s="117">
        <v>0.66795230000000005</v>
      </c>
      <c r="I878" s="117">
        <v>0.62544719999999998</v>
      </c>
      <c r="J878" s="117">
        <v>0.71045740000000002</v>
      </c>
      <c r="K878" s="114" t="str">
        <f t="shared" si="40"/>
        <v>TRUE</v>
      </c>
      <c r="L878" s="114" t="str">
        <f t="shared" si="41"/>
        <v>TRUE</v>
      </c>
      <c r="M878" s="114" t="str">
        <f t="shared" si="42"/>
        <v>TRUE</v>
      </c>
    </row>
    <row r="879" spans="1:13" x14ac:dyDescent="0.25">
      <c r="A879" t="str">
        <f>"BMI25_" &amp;'Data (BMI 25+)'!A878</f>
        <v>BMI25_Males_period5_LA12_Observed</v>
      </c>
      <c r="B879">
        <f>'Data (BMI 25+)'!B878</f>
        <v>0.66795230000000005</v>
      </c>
      <c r="C879">
        <f>'Data (BMI 25+)'!C878</f>
        <v>0.62544719999999998</v>
      </c>
      <c r="D879">
        <f>'Data (BMI 25+)'!D878</f>
        <v>0.71045740000000002</v>
      </c>
      <c r="G879" s="113" t="s">
        <v>886</v>
      </c>
      <c r="H879" s="117">
        <v>0.65530790000000005</v>
      </c>
      <c r="I879" s="117">
        <v>0.61402999999999996</v>
      </c>
      <c r="J879" s="117">
        <v>0.69658580000000003</v>
      </c>
      <c r="K879" s="114" t="str">
        <f t="shared" si="40"/>
        <v>TRUE</v>
      </c>
      <c r="L879" s="114" t="str">
        <f t="shared" si="41"/>
        <v>TRUE</v>
      </c>
      <c r="M879" s="114" t="str">
        <f t="shared" si="42"/>
        <v>TRUE</v>
      </c>
    </row>
    <row r="880" spans="1:13" x14ac:dyDescent="0.25">
      <c r="A880" t="str">
        <f>"BMI25_" &amp;'Data (BMI 25+)'!A879</f>
        <v>BMI25_Males_period5_LA13_Observed</v>
      </c>
      <c r="B880">
        <f>'Data (BMI 25+)'!B879</f>
        <v>0.65530790000000005</v>
      </c>
      <c r="C880">
        <f>'Data (BMI 25+)'!C879</f>
        <v>0.61402999999999996</v>
      </c>
      <c r="D880">
        <f>'Data (BMI 25+)'!D879</f>
        <v>0.69658580000000003</v>
      </c>
      <c r="G880" s="113" t="s">
        <v>887</v>
      </c>
      <c r="H880" s="117">
        <v>0.59795739999999997</v>
      </c>
      <c r="I880" s="117">
        <v>0.55489980000000005</v>
      </c>
      <c r="J880" s="117">
        <v>0.64101509999999995</v>
      </c>
      <c r="K880" s="114" t="str">
        <f t="shared" si="40"/>
        <v>TRUE</v>
      </c>
      <c r="L880" s="114" t="str">
        <f t="shared" si="41"/>
        <v>TRUE</v>
      </c>
      <c r="M880" s="114" t="str">
        <f t="shared" si="42"/>
        <v>TRUE</v>
      </c>
    </row>
    <row r="881" spans="1:13" x14ac:dyDescent="0.25">
      <c r="A881" t="str">
        <f>"BMI25_" &amp;'Data (BMI 25+)'!A880</f>
        <v>BMI25_Males_period5_LA14_Observed</v>
      </c>
      <c r="B881">
        <f>'Data (BMI 25+)'!B880</f>
        <v>0.59795739999999997</v>
      </c>
      <c r="C881">
        <f>'Data (BMI 25+)'!C880</f>
        <v>0.55489980000000005</v>
      </c>
      <c r="D881">
        <f>'Data (BMI 25+)'!D880</f>
        <v>0.64101509999999995</v>
      </c>
      <c r="G881" s="113" t="s">
        <v>888</v>
      </c>
      <c r="H881" s="117">
        <v>0.57071769999999999</v>
      </c>
      <c r="I881" s="117">
        <v>0.53406089999999995</v>
      </c>
      <c r="J881" s="117">
        <v>0.60737439999999998</v>
      </c>
      <c r="K881" s="114" t="str">
        <f t="shared" si="40"/>
        <v>TRUE</v>
      </c>
      <c r="L881" s="114" t="str">
        <f t="shared" si="41"/>
        <v>TRUE</v>
      </c>
      <c r="M881" s="114" t="str">
        <f t="shared" si="42"/>
        <v>TRUE</v>
      </c>
    </row>
    <row r="882" spans="1:13" x14ac:dyDescent="0.25">
      <c r="A882" t="str">
        <f>"BMI25_" &amp;'Data (BMI 25+)'!A881</f>
        <v>BMI25_Males_period5_LA15_Observed</v>
      </c>
      <c r="B882">
        <f>'Data (BMI 25+)'!B881</f>
        <v>0.57071769999999999</v>
      </c>
      <c r="C882">
        <f>'Data (BMI 25+)'!C881</f>
        <v>0.53406089999999995</v>
      </c>
      <c r="D882">
        <f>'Data (BMI 25+)'!D881</f>
        <v>0.60737439999999998</v>
      </c>
      <c r="G882" s="113" t="s">
        <v>889</v>
      </c>
      <c r="H882" s="117">
        <v>0.65943960000000001</v>
      </c>
      <c r="I882" s="117">
        <v>0.62454330000000002</v>
      </c>
      <c r="J882" s="117">
        <v>0.69433590000000001</v>
      </c>
      <c r="K882" s="114" t="str">
        <f t="shared" si="40"/>
        <v>TRUE</v>
      </c>
      <c r="L882" s="114" t="str">
        <f t="shared" si="41"/>
        <v>TRUE</v>
      </c>
      <c r="M882" s="114" t="str">
        <f t="shared" si="42"/>
        <v>TRUE</v>
      </c>
    </row>
    <row r="883" spans="1:13" x14ac:dyDescent="0.25">
      <c r="A883" t="str">
        <f>"BMI25_" &amp;'Data (BMI 25+)'!A882</f>
        <v>BMI25_Males_period5_LA16_Observed</v>
      </c>
      <c r="B883">
        <f>'Data (BMI 25+)'!B882</f>
        <v>0.65943960000000001</v>
      </c>
      <c r="C883">
        <f>'Data (BMI 25+)'!C882</f>
        <v>0.62454330000000002</v>
      </c>
      <c r="D883">
        <f>'Data (BMI 25+)'!D882</f>
        <v>0.69433590000000001</v>
      </c>
      <c r="G883" s="113" t="s">
        <v>890</v>
      </c>
      <c r="H883" s="117">
        <v>0.64644979999999996</v>
      </c>
      <c r="I883" s="117">
        <v>0.60425770000000001</v>
      </c>
      <c r="J883" s="117">
        <v>0.68864190000000003</v>
      </c>
      <c r="K883" s="114" t="str">
        <f t="shared" si="40"/>
        <v>TRUE</v>
      </c>
      <c r="L883" s="114" t="str">
        <f t="shared" si="41"/>
        <v>TRUE</v>
      </c>
      <c r="M883" s="114" t="str">
        <f t="shared" si="42"/>
        <v>TRUE</v>
      </c>
    </row>
    <row r="884" spans="1:13" x14ac:dyDescent="0.25">
      <c r="A884" t="str">
        <f>"BMI25_" &amp;'Data (BMI 25+)'!A883</f>
        <v>BMI25_Males_period5_LA17_Observed</v>
      </c>
      <c r="B884">
        <f>'Data (BMI 25+)'!B883</f>
        <v>0.64644979999999996</v>
      </c>
      <c r="C884">
        <f>'Data (BMI 25+)'!C883</f>
        <v>0.60425770000000001</v>
      </c>
      <c r="D884">
        <f>'Data (BMI 25+)'!D883</f>
        <v>0.68864190000000003</v>
      </c>
      <c r="G884" s="113" t="s">
        <v>891</v>
      </c>
      <c r="H884" s="117">
        <v>0.64418900000000001</v>
      </c>
      <c r="I884" s="117">
        <v>0.60240629999999995</v>
      </c>
      <c r="J884" s="117">
        <v>0.68597160000000001</v>
      </c>
      <c r="K884" s="114" t="str">
        <f t="shared" si="40"/>
        <v>TRUE</v>
      </c>
      <c r="L884" s="114" t="str">
        <f t="shared" si="41"/>
        <v>TRUE</v>
      </c>
      <c r="M884" s="114" t="str">
        <f t="shared" si="42"/>
        <v>TRUE</v>
      </c>
    </row>
    <row r="885" spans="1:13" x14ac:dyDescent="0.25">
      <c r="A885" t="str">
        <f>"BMI25_" &amp;'Data (BMI 25+)'!A884</f>
        <v>BMI25_Males_period5_LA18_Observed</v>
      </c>
      <c r="B885">
        <f>'Data (BMI 25+)'!B884</f>
        <v>0.64418900000000001</v>
      </c>
      <c r="C885">
        <f>'Data (BMI 25+)'!C884</f>
        <v>0.60240629999999995</v>
      </c>
      <c r="D885">
        <f>'Data (BMI 25+)'!D884</f>
        <v>0.68597160000000001</v>
      </c>
      <c r="G885" s="113" t="s">
        <v>892</v>
      </c>
      <c r="H885" s="117">
        <v>0.65531609999999996</v>
      </c>
      <c r="I885" s="117">
        <v>0.61105100000000001</v>
      </c>
      <c r="J885" s="117">
        <v>0.69958129999999996</v>
      </c>
      <c r="K885" s="114" t="str">
        <f t="shared" si="40"/>
        <v>TRUE</v>
      </c>
      <c r="L885" s="114" t="str">
        <f t="shared" si="41"/>
        <v>TRUE</v>
      </c>
      <c r="M885" s="114" t="str">
        <f t="shared" si="42"/>
        <v>TRUE</v>
      </c>
    </row>
    <row r="886" spans="1:13" x14ac:dyDescent="0.25">
      <c r="A886" t="str">
        <f>"BMI25_" &amp;'Data (BMI 25+)'!A885</f>
        <v>BMI25_Males_period5_LA19_Observed</v>
      </c>
      <c r="B886">
        <f>'Data (BMI 25+)'!B885</f>
        <v>0.65531609999999996</v>
      </c>
      <c r="C886">
        <f>'Data (BMI 25+)'!C885</f>
        <v>0.61105100000000001</v>
      </c>
      <c r="D886">
        <f>'Data (BMI 25+)'!D885</f>
        <v>0.69958129999999996</v>
      </c>
      <c r="G886" s="113" t="s">
        <v>893</v>
      </c>
      <c r="H886" s="117">
        <v>0.64151899999999995</v>
      </c>
      <c r="I886" s="117">
        <v>0.5978</v>
      </c>
      <c r="J886" s="117">
        <v>0.68523809999999996</v>
      </c>
      <c r="K886" s="114" t="str">
        <f t="shared" si="40"/>
        <v>TRUE</v>
      </c>
      <c r="L886" s="114" t="str">
        <f t="shared" si="41"/>
        <v>TRUE</v>
      </c>
      <c r="M886" s="114" t="str">
        <f t="shared" si="42"/>
        <v>TRUE</v>
      </c>
    </row>
    <row r="887" spans="1:13" x14ac:dyDescent="0.25">
      <c r="A887" t="str">
        <f>"BMI25_" &amp;'Data (BMI 25+)'!A886</f>
        <v>BMI25_Males_period5_LA20_Observed</v>
      </c>
      <c r="B887">
        <f>'Data (BMI 25+)'!B886</f>
        <v>0.64151899999999995</v>
      </c>
      <c r="C887">
        <f>'Data (BMI 25+)'!C886</f>
        <v>0.5978</v>
      </c>
      <c r="D887">
        <f>'Data (BMI 25+)'!D886</f>
        <v>0.68523809999999996</v>
      </c>
      <c r="G887" s="113" t="s">
        <v>894</v>
      </c>
      <c r="H887" s="117">
        <v>0.62371399999999999</v>
      </c>
      <c r="I887" s="117">
        <v>0.57909270000000002</v>
      </c>
      <c r="J887" s="117">
        <v>0.66833529999999997</v>
      </c>
      <c r="K887" s="114" t="str">
        <f t="shared" si="40"/>
        <v>TRUE</v>
      </c>
      <c r="L887" s="114" t="str">
        <f t="shared" si="41"/>
        <v>TRUE</v>
      </c>
      <c r="M887" s="114" t="str">
        <f t="shared" si="42"/>
        <v>TRUE</v>
      </c>
    </row>
    <row r="888" spans="1:13" x14ac:dyDescent="0.25">
      <c r="A888" t="str">
        <f>"BMI25_" &amp;'Data (BMI 25+)'!A887</f>
        <v>BMI25_Males_period5_LA21_Observed</v>
      </c>
      <c r="B888">
        <f>'Data (BMI 25+)'!B887</f>
        <v>0.62371399999999999</v>
      </c>
      <c r="C888">
        <f>'Data (BMI 25+)'!C887</f>
        <v>0.57909270000000002</v>
      </c>
      <c r="D888">
        <f>'Data (BMI 25+)'!D887</f>
        <v>0.66833529999999997</v>
      </c>
      <c r="G888" s="113" t="s">
        <v>895</v>
      </c>
      <c r="H888" s="117">
        <v>0.63440090000000005</v>
      </c>
      <c r="I888" s="117">
        <v>0.59063929999999998</v>
      </c>
      <c r="J888" s="117">
        <v>0.6781625</v>
      </c>
      <c r="K888" s="114" t="str">
        <f t="shared" si="40"/>
        <v>TRUE</v>
      </c>
      <c r="L888" s="114" t="str">
        <f t="shared" si="41"/>
        <v>TRUE</v>
      </c>
      <c r="M888" s="114" t="str">
        <f t="shared" si="42"/>
        <v>TRUE</v>
      </c>
    </row>
    <row r="889" spans="1:13" x14ac:dyDescent="0.25">
      <c r="A889" t="str">
        <f>"BMI25_" &amp;'Data (BMI 25+)'!A888</f>
        <v>BMI25_Males_period5_LA22_Observed</v>
      </c>
      <c r="B889">
        <f>'Data (BMI 25+)'!B888</f>
        <v>0.63440090000000005</v>
      </c>
      <c r="C889">
        <f>'Data (BMI 25+)'!C888</f>
        <v>0.59063929999999998</v>
      </c>
      <c r="D889">
        <f>'Data (BMI 25+)'!D888</f>
        <v>0.6781625</v>
      </c>
      <c r="G889" s="113" t="s">
        <v>896</v>
      </c>
      <c r="H889" s="117">
        <v>0.51106960000000001</v>
      </c>
      <c r="I889" s="117">
        <v>0.46896789999999999</v>
      </c>
      <c r="J889" s="117">
        <v>0.55317119999999997</v>
      </c>
      <c r="K889" s="114" t="str">
        <f t="shared" si="40"/>
        <v>TRUE</v>
      </c>
      <c r="L889" s="114" t="str">
        <f t="shared" si="41"/>
        <v>TRUE</v>
      </c>
      <c r="M889" s="114" t="str">
        <f t="shared" si="42"/>
        <v>TRUE</v>
      </c>
    </row>
    <row r="890" spans="1:13" x14ac:dyDescent="0.25">
      <c r="A890" t="str">
        <f>"BMI25_" &amp;'Data (BMI 25+)'!A889</f>
        <v>BMI25_Females_period5_LA1_Observed</v>
      </c>
      <c r="B890">
        <f>'Data (BMI 25+)'!B889</f>
        <v>0.51106960000000001</v>
      </c>
      <c r="C890">
        <f>'Data (BMI 25+)'!C889</f>
        <v>0.46896789999999999</v>
      </c>
      <c r="D890">
        <f>'Data (BMI 25+)'!D889</f>
        <v>0.55317119999999997</v>
      </c>
      <c r="G890" s="113" t="s">
        <v>897</v>
      </c>
      <c r="H890" s="117">
        <v>0.51720909999999998</v>
      </c>
      <c r="I890" s="117">
        <v>0.47578799999999999</v>
      </c>
      <c r="J890" s="117">
        <v>0.55863019999999997</v>
      </c>
      <c r="K890" s="114" t="str">
        <f t="shared" si="40"/>
        <v>TRUE</v>
      </c>
      <c r="L890" s="114" t="str">
        <f t="shared" si="41"/>
        <v>TRUE</v>
      </c>
      <c r="M890" s="114" t="str">
        <f t="shared" si="42"/>
        <v>TRUE</v>
      </c>
    </row>
    <row r="891" spans="1:13" x14ac:dyDescent="0.25">
      <c r="A891" t="str">
        <f>"BMI25_" &amp;'Data (BMI 25+)'!A890</f>
        <v>BMI25_Females_period5_LA2_Observed</v>
      </c>
      <c r="B891">
        <f>'Data (BMI 25+)'!B890</f>
        <v>0.51720909999999998</v>
      </c>
      <c r="C891">
        <f>'Data (BMI 25+)'!C890</f>
        <v>0.47578799999999999</v>
      </c>
      <c r="D891">
        <f>'Data (BMI 25+)'!D890</f>
        <v>0.55863019999999997</v>
      </c>
      <c r="G891" s="113" t="s">
        <v>898</v>
      </c>
      <c r="H891" s="117">
        <v>0.50813359999999996</v>
      </c>
      <c r="I891" s="117">
        <v>0.46957260000000001</v>
      </c>
      <c r="J891" s="117">
        <v>0.54669449999999997</v>
      </c>
      <c r="K891" s="114" t="str">
        <f t="shared" si="40"/>
        <v>TRUE</v>
      </c>
      <c r="L891" s="114" t="str">
        <f t="shared" si="41"/>
        <v>TRUE</v>
      </c>
      <c r="M891" s="114" t="str">
        <f t="shared" si="42"/>
        <v>TRUE</v>
      </c>
    </row>
    <row r="892" spans="1:13" x14ac:dyDescent="0.25">
      <c r="A892" t="str">
        <f>"BMI25_" &amp;'Data (BMI 25+)'!A891</f>
        <v>BMI25_Females_period5_LA3_Observed</v>
      </c>
      <c r="B892">
        <f>'Data (BMI 25+)'!B891</f>
        <v>0.50813359999999996</v>
      </c>
      <c r="C892">
        <f>'Data (BMI 25+)'!C891</f>
        <v>0.46957260000000001</v>
      </c>
      <c r="D892">
        <f>'Data (BMI 25+)'!D891</f>
        <v>0.54669449999999997</v>
      </c>
      <c r="G892" s="113" t="s">
        <v>899</v>
      </c>
      <c r="H892" s="117">
        <v>0.51587530000000004</v>
      </c>
      <c r="I892" s="117">
        <v>0.47555599999999998</v>
      </c>
      <c r="J892" s="117">
        <v>0.55619459999999998</v>
      </c>
      <c r="K892" s="114" t="str">
        <f t="shared" si="40"/>
        <v>TRUE</v>
      </c>
      <c r="L892" s="114" t="str">
        <f t="shared" si="41"/>
        <v>TRUE</v>
      </c>
      <c r="M892" s="114" t="str">
        <f t="shared" si="42"/>
        <v>TRUE</v>
      </c>
    </row>
    <row r="893" spans="1:13" x14ac:dyDescent="0.25">
      <c r="A893" t="str">
        <f>"BMI25_" &amp;'Data (BMI 25+)'!A892</f>
        <v>BMI25_Females_period5_LA4_Observed</v>
      </c>
      <c r="B893">
        <f>'Data (BMI 25+)'!B892</f>
        <v>0.51587530000000004</v>
      </c>
      <c r="C893">
        <f>'Data (BMI 25+)'!C892</f>
        <v>0.47555599999999998</v>
      </c>
      <c r="D893">
        <f>'Data (BMI 25+)'!D892</f>
        <v>0.55619459999999998</v>
      </c>
      <c r="G893" s="113" t="s">
        <v>900</v>
      </c>
      <c r="H893" s="117">
        <v>0.48295779999999999</v>
      </c>
      <c r="I893" s="117">
        <v>0.44488549999999999</v>
      </c>
      <c r="J893" s="117">
        <v>0.52103010000000005</v>
      </c>
      <c r="K893" s="114" t="str">
        <f t="shared" si="40"/>
        <v>TRUE</v>
      </c>
      <c r="L893" s="114" t="str">
        <f t="shared" si="41"/>
        <v>TRUE</v>
      </c>
      <c r="M893" s="114" t="str">
        <f t="shared" si="42"/>
        <v>TRUE</v>
      </c>
    </row>
    <row r="894" spans="1:13" x14ac:dyDescent="0.25">
      <c r="A894" t="str">
        <f>"BMI25_" &amp;'Data (BMI 25+)'!A893</f>
        <v>BMI25_Females_period5_LA5_Observed</v>
      </c>
      <c r="B894">
        <f>'Data (BMI 25+)'!B893</f>
        <v>0.48295779999999999</v>
      </c>
      <c r="C894">
        <f>'Data (BMI 25+)'!C893</f>
        <v>0.44488549999999999</v>
      </c>
      <c r="D894">
        <f>'Data (BMI 25+)'!D893</f>
        <v>0.52103010000000005</v>
      </c>
      <c r="G894" s="113" t="s">
        <v>901</v>
      </c>
      <c r="H894" s="117">
        <v>0.48737399999999997</v>
      </c>
      <c r="I894" s="117">
        <v>0.4481213</v>
      </c>
      <c r="J894" s="117">
        <v>0.52662679999999995</v>
      </c>
      <c r="K894" s="114" t="str">
        <f t="shared" si="40"/>
        <v>TRUE</v>
      </c>
      <c r="L894" s="114" t="str">
        <f t="shared" si="41"/>
        <v>TRUE</v>
      </c>
      <c r="M894" s="114" t="str">
        <f t="shared" si="42"/>
        <v>TRUE</v>
      </c>
    </row>
    <row r="895" spans="1:13" x14ac:dyDescent="0.25">
      <c r="A895" t="str">
        <f>"BMI25_" &amp;'Data (BMI 25+)'!A894</f>
        <v>BMI25_Females_period5_LA6_Observed</v>
      </c>
      <c r="B895">
        <f>'Data (BMI 25+)'!B894</f>
        <v>0.48737399999999997</v>
      </c>
      <c r="C895">
        <f>'Data (BMI 25+)'!C894</f>
        <v>0.4481213</v>
      </c>
      <c r="D895">
        <f>'Data (BMI 25+)'!D894</f>
        <v>0.52662679999999995</v>
      </c>
      <c r="G895" s="113" t="s">
        <v>902</v>
      </c>
      <c r="H895" s="117">
        <v>0.53381699999999999</v>
      </c>
      <c r="I895" s="117">
        <v>0.49009130000000001</v>
      </c>
      <c r="J895" s="117">
        <v>0.57754269999999996</v>
      </c>
      <c r="K895" s="114" t="str">
        <f t="shared" si="40"/>
        <v>TRUE</v>
      </c>
      <c r="L895" s="114" t="str">
        <f t="shared" si="41"/>
        <v>TRUE</v>
      </c>
      <c r="M895" s="114" t="str">
        <f t="shared" si="42"/>
        <v>TRUE</v>
      </c>
    </row>
    <row r="896" spans="1:13" x14ac:dyDescent="0.25">
      <c r="A896" t="str">
        <f>"BMI25_" &amp;'Data (BMI 25+)'!A895</f>
        <v>BMI25_Females_period5_LA7_Observed</v>
      </c>
      <c r="B896">
        <f>'Data (BMI 25+)'!B895</f>
        <v>0.53381699999999999</v>
      </c>
      <c r="C896">
        <f>'Data (BMI 25+)'!C895</f>
        <v>0.49009130000000001</v>
      </c>
      <c r="D896">
        <f>'Data (BMI 25+)'!D895</f>
        <v>0.57754269999999996</v>
      </c>
      <c r="G896" s="113" t="s">
        <v>903</v>
      </c>
      <c r="H896" s="117">
        <v>0.48309839999999998</v>
      </c>
      <c r="I896" s="117">
        <v>0.44007220000000002</v>
      </c>
      <c r="J896" s="117">
        <v>0.5261247</v>
      </c>
      <c r="K896" s="114" t="str">
        <f t="shared" si="40"/>
        <v>TRUE</v>
      </c>
      <c r="L896" s="114" t="str">
        <f t="shared" si="41"/>
        <v>TRUE</v>
      </c>
      <c r="M896" s="114" t="str">
        <f t="shared" si="42"/>
        <v>TRUE</v>
      </c>
    </row>
    <row r="897" spans="1:13" x14ac:dyDescent="0.25">
      <c r="A897" t="str">
        <f>"BMI25_" &amp;'Data (BMI 25+)'!A896</f>
        <v>BMI25_Females_period5_LA8_Observed</v>
      </c>
      <c r="B897">
        <f>'Data (BMI 25+)'!B896</f>
        <v>0.48309839999999998</v>
      </c>
      <c r="C897">
        <f>'Data (BMI 25+)'!C896</f>
        <v>0.44007220000000002</v>
      </c>
      <c r="D897">
        <f>'Data (BMI 25+)'!D896</f>
        <v>0.5261247</v>
      </c>
      <c r="G897" s="113" t="s">
        <v>904</v>
      </c>
      <c r="H897" s="117">
        <v>0.59282349999999995</v>
      </c>
      <c r="I897" s="117">
        <v>0.54974140000000005</v>
      </c>
      <c r="J897" s="117">
        <v>0.63590550000000001</v>
      </c>
      <c r="K897" s="114" t="str">
        <f t="shared" si="40"/>
        <v>TRUE</v>
      </c>
      <c r="L897" s="114" t="str">
        <f t="shared" si="41"/>
        <v>TRUE</v>
      </c>
      <c r="M897" s="114" t="str">
        <f t="shared" si="42"/>
        <v>TRUE</v>
      </c>
    </row>
    <row r="898" spans="1:13" x14ac:dyDescent="0.25">
      <c r="A898" t="str">
        <f>"BMI25_" &amp;'Data (BMI 25+)'!A897</f>
        <v>BMI25_Females_period5_LA9_Observed</v>
      </c>
      <c r="B898">
        <f>'Data (BMI 25+)'!B897</f>
        <v>0.59282349999999995</v>
      </c>
      <c r="C898">
        <f>'Data (BMI 25+)'!C897</f>
        <v>0.54974140000000005</v>
      </c>
      <c r="D898">
        <f>'Data (BMI 25+)'!D897</f>
        <v>0.63590550000000001</v>
      </c>
      <c r="G898" s="113" t="s">
        <v>905</v>
      </c>
      <c r="H898" s="117">
        <v>0.57788079999999997</v>
      </c>
      <c r="I898" s="117">
        <v>0.53972209999999998</v>
      </c>
      <c r="J898" s="117">
        <v>0.61603940000000001</v>
      </c>
      <c r="K898" s="114" t="str">
        <f t="shared" si="40"/>
        <v>TRUE</v>
      </c>
      <c r="L898" s="114" t="str">
        <f t="shared" si="41"/>
        <v>TRUE</v>
      </c>
      <c r="M898" s="114" t="str">
        <f t="shared" si="42"/>
        <v>TRUE</v>
      </c>
    </row>
    <row r="899" spans="1:13" x14ac:dyDescent="0.25">
      <c r="A899" t="str">
        <f>"BMI25_" &amp;'Data (BMI 25+)'!A898</f>
        <v>BMI25_Females_period5_LA10_Observed</v>
      </c>
      <c r="B899">
        <f>'Data (BMI 25+)'!B898</f>
        <v>0.57788079999999997</v>
      </c>
      <c r="C899">
        <f>'Data (BMI 25+)'!C898</f>
        <v>0.53972209999999998</v>
      </c>
      <c r="D899">
        <f>'Data (BMI 25+)'!D898</f>
        <v>0.61603940000000001</v>
      </c>
      <c r="G899" s="113" t="s">
        <v>906</v>
      </c>
      <c r="H899" s="117">
        <v>0.51772119999999999</v>
      </c>
      <c r="I899" s="117">
        <v>0.48147010000000001</v>
      </c>
      <c r="J899" s="117">
        <v>0.55397220000000003</v>
      </c>
      <c r="K899" s="114" t="str">
        <f t="shared" si="40"/>
        <v>TRUE</v>
      </c>
      <c r="L899" s="114" t="str">
        <f t="shared" si="41"/>
        <v>TRUE</v>
      </c>
      <c r="M899" s="114" t="str">
        <f t="shared" si="42"/>
        <v>TRUE</v>
      </c>
    </row>
    <row r="900" spans="1:13" x14ac:dyDescent="0.25">
      <c r="A900" t="str">
        <f>"BMI25_" &amp;'Data (BMI 25+)'!A899</f>
        <v>BMI25_Females_period5_LA11_Observed</v>
      </c>
      <c r="B900">
        <f>'Data (BMI 25+)'!B899</f>
        <v>0.51772119999999999</v>
      </c>
      <c r="C900">
        <f>'Data (BMI 25+)'!C899</f>
        <v>0.48147010000000001</v>
      </c>
      <c r="D900">
        <f>'Data (BMI 25+)'!D899</f>
        <v>0.55397220000000003</v>
      </c>
      <c r="G900" s="113" t="s">
        <v>907</v>
      </c>
      <c r="H900" s="117">
        <v>0.5502011</v>
      </c>
      <c r="I900" s="117">
        <v>0.51117020000000002</v>
      </c>
      <c r="J900" s="117">
        <v>0.58923210000000004</v>
      </c>
      <c r="K900" s="114" t="str">
        <f t="shared" ref="K900:K963" si="43">IF(B901=H900,"TRUE","FALSE")</f>
        <v>TRUE</v>
      </c>
      <c r="L900" s="114" t="str">
        <f t="shared" ref="L900:L963" si="44">IF(C901=I900,"TRUE","FALSE")</f>
        <v>TRUE</v>
      </c>
      <c r="M900" s="114" t="str">
        <f t="shared" ref="M900:M963" si="45">IF(D901=J900,"TRUE","FALSE")</f>
        <v>TRUE</v>
      </c>
    </row>
    <row r="901" spans="1:13" x14ac:dyDescent="0.25">
      <c r="A901" t="str">
        <f>"BMI25_" &amp;'Data (BMI 25+)'!A900</f>
        <v>BMI25_Females_period5_LA12_Observed</v>
      </c>
      <c r="B901">
        <f>'Data (BMI 25+)'!B900</f>
        <v>0.5502011</v>
      </c>
      <c r="C901">
        <f>'Data (BMI 25+)'!C900</f>
        <v>0.51117020000000002</v>
      </c>
      <c r="D901">
        <f>'Data (BMI 25+)'!D900</f>
        <v>0.58923210000000004</v>
      </c>
      <c r="G901" s="113" t="s">
        <v>908</v>
      </c>
      <c r="H901" s="117">
        <v>0.57696009999999998</v>
      </c>
      <c r="I901" s="117">
        <v>0.53668490000000002</v>
      </c>
      <c r="J901" s="117">
        <v>0.61723539999999999</v>
      </c>
      <c r="K901" s="114" t="str">
        <f t="shared" si="43"/>
        <v>TRUE</v>
      </c>
      <c r="L901" s="114" t="str">
        <f t="shared" si="44"/>
        <v>TRUE</v>
      </c>
      <c r="M901" s="114" t="str">
        <f t="shared" si="45"/>
        <v>TRUE</v>
      </c>
    </row>
    <row r="902" spans="1:13" x14ac:dyDescent="0.25">
      <c r="A902" t="str">
        <f>"BMI25_" &amp;'Data (BMI 25+)'!A901</f>
        <v>BMI25_Females_period5_LA13_Observed</v>
      </c>
      <c r="B902">
        <f>'Data (BMI 25+)'!B901</f>
        <v>0.57696009999999998</v>
      </c>
      <c r="C902">
        <f>'Data (BMI 25+)'!C901</f>
        <v>0.53668490000000002</v>
      </c>
      <c r="D902">
        <f>'Data (BMI 25+)'!D901</f>
        <v>0.61723539999999999</v>
      </c>
      <c r="G902" s="113" t="s">
        <v>909</v>
      </c>
      <c r="H902" s="117">
        <v>0.49994450000000001</v>
      </c>
      <c r="I902" s="117">
        <v>0.45878720000000001</v>
      </c>
      <c r="J902" s="117">
        <v>0.54110179999999997</v>
      </c>
      <c r="K902" s="114" t="str">
        <f t="shared" si="43"/>
        <v>TRUE</v>
      </c>
      <c r="L902" s="114" t="str">
        <f t="shared" si="44"/>
        <v>TRUE</v>
      </c>
      <c r="M902" s="114" t="str">
        <f t="shared" si="45"/>
        <v>TRUE</v>
      </c>
    </row>
    <row r="903" spans="1:13" x14ac:dyDescent="0.25">
      <c r="A903" t="str">
        <f>"BMI25_" &amp;'Data (BMI 25+)'!A902</f>
        <v>BMI25_Females_period5_LA14_Observed</v>
      </c>
      <c r="B903">
        <f>'Data (BMI 25+)'!B902</f>
        <v>0.49994450000000001</v>
      </c>
      <c r="C903">
        <f>'Data (BMI 25+)'!C902</f>
        <v>0.45878720000000001</v>
      </c>
      <c r="D903">
        <f>'Data (BMI 25+)'!D902</f>
        <v>0.54110179999999997</v>
      </c>
      <c r="G903" s="113" t="s">
        <v>910</v>
      </c>
      <c r="H903" s="117">
        <v>0.45977240000000003</v>
      </c>
      <c r="I903" s="117">
        <v>0.42490529999999999</v>
      </c>
      <c r="J903" s="117">
        <v>0.49463960000000001</v>
      </c>
      <c r="K903" s="114" t="str">
        <f t="shared" si="43"/>
        <v>TRUE</v>
      </c>
      <c r="L903" s="114" t="str">
        <f t="shared" si="44"/>
        <v>TRUE</v>
      </c>
      <c r="M903" s="114" t="str">
        <f t="shared" si="45"/>
        <v>TRUE</v>
      </c>
    </row>
    <row r="904" spans="1:13" x14ac:dyDescent="0.25">
      <c r="A904" t="str">
        <f>"BMI25_" &amp;'Data (BMI 25+)'!A903</f>
        <v>BMI25_Females_period5_LA15_Observed</v>
      </c>
      <c r="B904">
        <f>'Data (BMI 25+)'!B903</f>
        <v>0.45977240000000003</v>
      </c>
      <c r="C904">
        <f>'Data (BMI 25+)'!C903</f>
        <v>0.42490529999999999</v>
      </c>
      <c r="D904">
        <f>'Data (BMI 25+)'!D903</f>
        <v>0.49463960000000001</v>
      </c>
      <c r="G904" s="113" t="s">
        <v>911</v>
      </c>
      <c r="H904" s="117">
        <v>0.54837619999999998</v>
      </c>
      <c r="I904" s="117">
        <v>0.51189019999999996</v>
      </c>
      <c r="J904" s="117">
        <v>0.58486229999999995</v>
      </c>
      <c r="K904" s="114" t="str">
        <f t="shared" si="43"/>
        <v>TRUE</v>
      </c>
      <c r="L904" s="114" t="str">
        <f t="shared" si="44"/>
        <v>TRUE</v>
      </c>
      <c r="M904" s="114" t="str">
        <f t="shared" si="45"/>
        <v>TRUE</v>
      </c>
    </row>
    <row r="905" spans="1:13" x14ac:dyDescent="0.25">
      <c r="A905" t="str">
        <f>"BMI25_" &amp;'Data (BMI 25+)'!A904</f>
        <v>BMI25_Females_period5_LA16_Observed</v>
      </c>
      <c r="B905">
        <f>'Data (BMI 25+)'!B904</f>
        <v>0.54837619999999998</v>
      </c>
      <c r="C905">
        <f>'Data (BMI 25+)'!C904</f>
        <v>0.51189019999999996</v>
      </c>
      <c r="D905">
        <f>'Data (BMI 25+)'!D904</f>
        <v>0.58486229999999995</v>
      </c>
      <c r="G905" s="113" t="s">
        <v>912</v>
      </c>
      <c r="H905" s="117">
        <v>0.54279520000000003</v>
      </c>
      <c r="I905" s="117">
        <v>0.4991197</v>
      </c>
      <c r="J905" s="117">
        <v>0.58647070000000001</v>
      </c>
      <c r="K905" s="114" t="str">
        <f t="shared" si="43"/>
        <v>TRUE</v>
      </c>
      <c r="L905" s="114" t="str">
        <f t="shared" si="44"/>
        <v>TRUE</v>
      </c>
      <c r="M905" s="114" t="str">
        <f t="shared" si="45"/>
        <v>TRUE</v>
      </c>
    </row>
    <row r="906" spans="1:13" x14ac:dyDescent="0.25">
      <c r="A906" t="str">
        <f>"BMI25_" &amp;'Data (BMI 25+)'!A905</f>
        <v>BMI25_Females_period5_LA17_Observed</v>
      </c>
      <c r="B906">
        <f>'Data (BMI 25+)'!B905</f>
        <v>0.54279520000000003</v>
      </c>
      <c r="C906">
        <f>'Data (BMI 25+)'!C905</f>
        <v>0.4991197</v>
      </c>
      <c r="D906">
        <f>'Data (BMI 25+)'!D905</f>
        <v>0.58647070000000001</v>
      </c>
      <c r="G906" s="113" t="s">
        <v>913</v>
      </c>
      <c r="H906" s="117">
        <v>0.56004880000000001</v>
      </c>
      <c r="I906" s="117">
        <v>0.52094099999999999</v>
      </c>
      <c r="J906" s="117">
        <v>0.59915649999999998</v>
      </c>
      <c r="K906" s="114" t="str">
        <f t="shared" si="43"/>
        <v>TRUE</v>
      </c>
      <c r="L906" s="114" t="str">
        <f t="shared" si="44"/>
        <v>TRUE</v>
      </c>
      <c r="M906" s="114" t="str">
        <f t="shared" si="45"/>
        <v>TRUE</v>
      </c>
    </row>
    <row r="907" spans="1:13" x14ac:dyDescent="0.25">
      <c r="A907" t="str">
        <f>"BMI25_" &amp;'Data (BMI 25+)'!A906</f>
        <v>BMI25_Females_period5_LA18_Observed</v>
      </c>
      <c r="B907">
        <f>'Data (BMI 25+)'!B906</f>
        <v>0.56004880000000001</v>
      </c>
      <c r="C907">
        <f>'Data (BMI 25+)'!C906</f>
        <v>0.52094099999999999</v>
      </c>
      <c r="D907">
        <f>'Data (BMI 25+)'!D906</f>
        <v>0.59915649999999998</v>
      </c>
      <c r="G907" s="113" t="s">
        <v>914</v>
      </c>
      <c r="H907" s="117">
        <v>0.60043190000000002</v>
      </c>
      <c r="I907" s="117">
        <v>0.55856649999999997</v>
      </c>
      <c r="J907" s="117">
        <v>0.64229720000000001</v>
      </c>
      <c r="K907" s="114" t="str">
        <f t="shared" si="43"/>
        <v>TRUE</v>
      </c>
      <c r="L907" s="114" t="str">
        <f t="shared" si="44"/>
        <v>TRUE</v>
      </c>
      <c r="M907" s="114" t="str">
        <f t="shared" si="45"/>
        <v>TRUE</v>
      </c>
    </row>
    <row r="908" spans="1:13" x14ac:dyDescent="0.25">
      <c r="A908" t="str">
        <f>"BMI25_" &amp;'Data (BMI 25+)'!A907</f>
        <v>BMI25_Females_period5_LA19_Observed</v>
      </c>
      <c r="B908">
        <f>'Data (BMI 25+)'!B907</f>
        <v>0.60043190000000002</v>
      </c>
      <c r="C908">
        <f>'Data (BMI 25+)'!C907</f>
        <v>0.55856649999999997</v>
      </c>
      <c r="D908">
        <f>'Data (BMI 25+)'!D907</f>
        <v>0.64229720000000001</v>
      </c>
      <c r="G908" s="113" t="s">
        <v>915</v>
      </c>
      <c r="H908" s="117">
        <v>0.55556749999999999</v>
      </c>
      <c r="I908" s="117">
        <v>0.51358459999999995</v>
      </c>
      <c r="J908" s="117">
        <v>0.59755040000000004</v>
      </c>
      <c r="K908" s="114" t="str">
        <f t="shared" si="43"/>
        <v>TRUE</v>
      </c>
      <c r="L908" s="114" t="str">
        <f t="shared" si="44"/>
        <v>TRUE</v>
      </c>
      <c r="M908" s="114" t="str">
        <f t="shared" si="45"/>
        <v>TRUE</v>
      </c>
    </row>
    <row r="909" spans="1:13" x14ac:dyDescent="0.25">
      <c r="A909" t="str">
        <f>"BMI25_" &amp;'Data (BMI 25+)'!A908</f>
        <v>BMI25_Females_period5_LA20_Observed</v>
      </c>
      <c r="B909">
        <f>'Data (BMI 25+)'!B908</f>
        <v>0.55556749999999999</v>
      </c>
      <c r="C909">
        <f>'Data (BMI 25+)'!C908</f>
        <v>0.51358459999999995</v>
      </c>
      <c r="D909">
        <f>'Data (BMI 25+)'!D908</f>
        <v>0.59755040000000004</v>
      </c>
      <c r="G909" s="113" t="s">
        <v>916</v>
      </c>
      <c r="H909" s="117">
        <v>0.49508940000000001</v>
      </c>
      <c r="I909" s="117">
        <v>0.45296570000000003</v>
      </c>
      <c r="J909" s="117">
        <v>0.53721319999999995</v>
      </c>
      <c r="K909" s="114" t="str">
        <f t="shared" si="43"/>
        <v>TRUE</v>
      </c>
      <c r="L909" s="114" t="str">
        <f t="shared" si="44"/>
        <v>TRUE</v>
      </c>
      <c r="M909" s="114" t="str">
        <f t="shared" si="45"/>
        <v>TRUE</v>
      </c>
    </row>
    <row r="910" spans="1:13" x14ac:dyDescent="0.25">
      <c r="A910" t="str">
        <f>"BMI25_" &amp;'Data (BMI 25+)'!A909</f>
        <v>BMI25_Females_period5_LA21_Observed</v>
      </c>
      <c r="B910">
        <f>'Data (BMI 25+)'!B909</f>
        <v>0.49508940000000001</v>
      </c>
      <c r="C910">
        <f>'Data (BMI 25+)'!C909</f>
        <v>0.45296570000000003</v>
      </c>
      <c r="D910">
        <f>'Data (BMI 25+)'!D909</f>
        <v>0.53721319999999995</v>
      </c>
      <c r="G910" s="113" t="s">
        <v>917</v>
      </c>
      <c r="H910" s="117">
        <v>0.52899379999999996</v>
      </c>
      <c r="I910" s="117">
        <v>0.487174</v>
      </c>
      <c r="J910" s="117">
        <v>0.57081349999999997</v>
      </c>
      <c r="K910" s="114" t="str">
        <f t="shared" si="43"/>
        <v>TRUE</v>
      </c>
      <c r="L910" s="114" t="str">
        <f t="shared" si="44"/>
        <v>TRUE</v>
      </c>
      <c r="M910" s="114" t="str">
        <f t="shared" si="45"/>
        <v>TRUE</v>
      </c>
    </row>
    <row r="911" spans="1:13" x14ac:dyDescent="0.25">
      <c r="A911" t="str">
        <f>"BMI25_" &amp;'Data (BMI 25+)'!A910</f>
        <v>BMI25_Females_period5_LA22_Observed</v>
      </c>
      <c r="B911">
        <f>'Data (BMI 25+)'!B910</f>
        <v>0.52899379999999996</v>
      </c>
      <c r="C911">
        <f>'Data (BMI 25+)'!C910</f>
        <v>0.487174</v>
      </c>
      <c r="D911">
        <f>'Data (BMI 25+)'!D910</f>
        <v>0.57081349999999997</v>
      </c>
      <c r="G911" s="113" t="s">
        <v>918</v>
      </c>
      <c r="H911" s="117">
        <v>0.54947959999999996</v>
      </c>
      <c r="I911" s="117">
        <v>0.53696699999999997</v>
      </c>
      <c r="J911" s="117">
        <v>0.56199220000000005</v>
      </c>
      <c r="K911" s="114" t="str">
        <f t="shared" si="43"/>
        <v>TRUE</v>
      </c>
      <c r="L911" s="114" t="str">
        <f t="shared" si="44"/>
        <v>TRUE</v>
      </c>
      <c r="M911" s="114" t="str">
        <f t="shared" si="45"/>
        <v>TRUE</v>
      </c>
    </row>
    <row r="912" spans="1:13" x14ac:dyDescent="0.25">
      <c r="A912" t="str">
        <f>"BMI25_" &amp;'Data (BMI 25+)'!A911</f>
        <v>BMI25_Allpersons_period5_HB1_Observed</v>
      </c>
      <c r="B912">
        <f>'Data (BMI 25+)'!B911</f>
        <v>0.54947959999999996</v>
      </c>
      <c r="C912">
        <f>'Data (BMI 25+)'!C911</f>
        <v>0.53696699999999997</v>
      </c>
      <c r="D912">
        <f>'Data (BMI 25+)'!D911</f>
        <v>0.56199220000000005</v>
      </c>
      <c r="G912" s="113" t="s">
        <v>919</v>
      </c>
      <c r="H912" s="117">
        <v>0.59375990000000001</v>
      </c>
      <c r="I912" s="117">
        <v>0.57543960000000005</v>
      </c>
      <c r="J912" s="117">
        <v>0.61208019999999996</v>
      </c>
      <c r="K912" s="114" t="str">
        <f t="shared" si="43"/>
        <v>TRUE</v>
      </c>
      <c r="L912" s="114" t="str">
        <f t="shared" si="44"/>
        <v>TRUE</v>
      </c>
      <c r="M912" s="114" t="str">
        <f t="shared" si="45"/>
        <v>TRUE</v>
      </c>
    </row>
    <row r="913" spans="1:13" x14ac:dyDescent="0.25">
      <c r="A913" t="str">
        <f>"BMI25_" &amp;'Data (BMI 25+)'!A912</f>
        <v>BMI25_Allpersons_period5_HB2_Observed</v>
      </c>
      <c r="B913">
        <f>'Data (BMI 25+)'!B912</f>
        <v>0.59375990000000001</v>
      </c>
      <c r="C913">
        <f>'Data (BMI 25+)'!C912</f>
        <v>0.57543960000000005</v>
      </c>
      <c r="D913">
        <f>'Data (BMI 25+)'!D912</f>
        <v>0.61208019999999996</v>
      </c>
      <c r="G913" s="113" t="s">
        <v>920</v>
      </c>
      <c r="H913" s="117">
        <v>0.57030729999999996</v>
      </c>
      <c r="I913" s="117">
        <v>0.53806830000000005</v>
      </c>
      <c r="J913" s="117">
        <v>0.60254620000000003</v>
      </c>
      <c r="K913" s="114" t="str">
        <f t="shared" si="43"/>
        <v>TRUE</v>
      </c>
      <c r="L913" s="114" t="str">
        <f t="shared" si="44"/>
        <v>TRUE</v>
      </c>
      <c r="M913" s="114" t="str">
        <f t="shared" si="45"/>
        <v>TRUE</v>
      </c>
    </row>
    <row r="914" spans="1:13" x14ac:dyDescent="0.25">
      <c r="A914" t="str">
        <f>"BMI25_" &amp;'Data (BMI 25+)'!A913</f>
        <v>BMI25_Allpersons_period5_HB3_Observed</v>
      </c>
      <c r="B914">
        <f>'Data (BMI 25+)'!B913</f>
        <v>0.57030729999999996</v>
      </c>
      <c r="C914">
        <f>'Data (BMI 25+)'!C913</f>
        <v>0.53806830000000005</v>
      </c>
      <c r="D914">
        <f>'Data (BMI 25+)'!D913</f>
        <v>0.60254620000000003</v>
      </c>
      <c r="G914" s="113" t="s">
        <v>921</v>
      </c>
      <c r="H914" s="117">
        <v>0.59224790000000005</v>
      </c>
      <c r="I914" s="117">
        <v>0.57506789999999997</v>
      </c>
      <c r="J914" s="117">
        <v>0.60942799999999997</v>
      </c>
      <c r="K914" s="114" t="str">
        <f t="shared" si="43"/>
        <v>TRUE</v>
      </c>
      <c r="L914" s="114" t="str">
        <f t="shared" si="44"/>
        <v>TRUE</v>
      </c>
      <c r="M914" s="114" t="str">
        <f t="shared" si="45"/>
        <v>TRUE</v>
      </c>
    </row>
    <row r="915" spans="1:13" x14ac:dyDescent="0.25">
      <c r="A915" t="str">
        <f>"BMI25_" &amp;'Data (BMI 25+)'!A914</f>
        <v>BMI25_Allpersons_period5_HB4_Observed</v>
      </c>
      <c r="B915">
        <f>'Data (BMI 25+)'!B914</f>
        <v>0.59224790000000005</v>
      </c>
      <c r="C915">
        <f>'Data (BMI 25+)'!C914</f>
        <v>0.57506789999999997</v>
      </c>
      <c r="D915">
        <f>'Data (BMI 25+)'!D914</f>
        <v>0.60942799999999997</v>
      </c>
      <c r="G915" s="113" t="s">
        <v>922</v>
      </c>
      <c r="H915" s="117">
        <v>0.6012866</v>
      </c>
      <c r="I915" s="117">
        <v>0.57926100000000003</v>
      </c>
      <c r="J915" s="117">
        <v>0.62331230000000004</v>
      </c>
      <c r="K915" s="114" t="str">
        <f t="shared" si="43"/>
        <v>TRUE</v>
      </c>
      <c r="L915" s="114" t="str">
        <f t="shared" si="44"/>
        <v>TRUE</v>
      </c>
      <c r="M915" s="114" t="str">
        <f t="shared" si="45"/>
        <v>TRUE</v>
      </c>
    </row>
    <row r="916" spans="1:13" x14ac:dyDescent="0.25">
      <c r="A916" t="str">
        <f>"BMI25_" &amp;'Data (BMI 25+)'!A915</f>
        <v>BMI25_Allpersons_period5_HB5_Observed</v>
      </c>
      <c r="B916">
        <f>'Data (BMI 25+)'!B915</f>
        <v>0.6012866</v>
      </c>
      <c r="C916">
        <f>'Data (BMI 25+)'!C915</f>
        <v>0.57926100000000003</v>
      </c>
      <c r="D916">
        <f>'Data (BMI 25+)'!D915</f>
        <v>0.62331230000000004</v>
      </c>
      <c r="G916" s="113" t="s">
        <v>923</v>
      </c>
      <c r="H916" s="117">
        <v>0.52403379999999999</v>
      </c>
      <c r="I916" s="117">
        <v>0.50268120000000005</v>
      </c>
      <c r="J916" s="117">
        <v>0.54538640000000005</v>
      </c>
      <c r="K916" s="114" t="str">
        <f t="shared" si="43"/>
        <v>TRUE</v>
      </c>
      <c r="L916" s="114" t="str">
        <f t="shared" si="44"/>
        <v>TRUE</v>
      </c>
      <c r="M916" s="114" t="str">
        <f t="shared" si="45"/>
        <v>TRUE</v>
      </c>
    </row>
    <row r="917" spans="1:13" x14ac:dyDescent="0.25">
      <c r="A917" t="str">
        <f>"BMI25_" &amp;'Data (BMI 25+)'!A916</f>
        <v>BMI25_Allpersons_period5_HB6_Observed</v>
      </c>
      <c r="B917">
        <f>'Data (BMI 25+)'!B916</f>
        <v>0.52403379999999999</v>
      </c>
      <c r="C917">
        <f>'Data (BMI 25+)'!C916</f>
        <v>0.50268120000000005</v>
      </c>
      <c r="D917">
        <f>'Data (BMI 25+)'!D916</f>
        <v>0.54538640000000005</v>
      </c>
      <c r="G917" s="113" t="s">
        <v>924</v>
      </c>
      <c r="H917" s="117">
        <v>0.59252130000000003</v>
      </c>
      <c r="I917" s="117">
        <v>0.57784599999999997</v>
      </c>
      <c r="J917" s="117">
        <v>0.60719650000000003</v>
      </c>
      <c r="K917" s="114" t="str">
        <f t="shared" si="43"/>
        <v>TRUE</v>
      </c>
      <c r="L917" s="114" t="str">
        <f t="shared" si="44"/>
        <v>TRUE</v>
      </c>
      <c r="M917" s="114" t="str">
        <f t="shared" si="45"/>
        <v>TRUE</v>
      </c>
    </row>
    <row r="918" spans="1:13" x14ac:dyDescent="0.25">
      <c r="A918" t="str">
        <f>"BMI25_" &amp;'Data (BMI 25+)'!A917</f>
        <v>BMI25_Allpersons_period5_HB7_Observed</v>
      </c>
      <c r="B918">
        <f>'Data (BMI 25+)'!B917</f>
        <v>0.59252130000000003</v>
      </c>
      <c r="C918">
        <f>'Data (BMI 25+)'!C917</f>
        <v>0.57784599999999997</v>
      </c>
      <c r="D918">
        <f>'Data (BMI 25+)'!D917</f>
        <v>0.60719650000000003</v>
      </c>
      <c r="G918" s="113" t="s">
        <v>925</v>
      </c>
      <c r="H918" s="117">
        <v>0.59887290000000004</v>
      </c>
      <c r="I918" s="117">
        <v>0.58166850000000003</v>
      </c>
      <c r="J918" s="117">
        <v>0.61607719999999999</v>
      </c>
      <c r="K918" s="114" t="str">
        <f t="shared" si="43"/>
        <v>TRUE</v>
      </c>
      <c r="L918" s="114" t="str">
        <f t="shared" si="44"/>
        <v>TRUE</v>
      </c>
      <c r="M918" s="114" t="str">
        <f t="shared" si="45"/>
        <v>TRUE</v>
      </c>
    </row>
    <row r="919" spans="1:13" x14ac:dyDescent="0.25">
      <c r="A919" t="str">
        <f>"BMI25_" &amp;'Data (BMI 25+)'!A918</f>
        <v>BMI25_Males_period5_HB1_Observed</v>
      </c>
      <c r="B919">
        <f>'Data (BMI 25+)'!B918</f>
        <v>0.59887290000000004</v>
      </c>
      <c r="C919">
        <f>'Data (BMI 25+)'!C918</f>
        <v>0.58166850000000003</v>
      </c>
      <c r="D919">
        <f>'Data (BMI 25+)'!D918</f>
        <v>0.61607719999999999</v>
      </c>
      <c r="G919" s="113" t="s">
        <v>926</v>
      </c>
      <c r="H919" s="117">
        <v>0.62572329999999998</v>
      </c>
      <c r="I919" s="117">
        <v>0.60032509999999994</v>
      </c>
      <c r="J919" s="117">
        <v>0.65112159999999997</v>
      </c>
      <c r="K919" s="114" t="str">
        <f t="shared" si="43"/>
        <v>TRUE</v>
      </c>
      <c r="L919" s="114" t="str">
        <f t="shared" si="44"/>
        <v>TRUE</v>
      </c>
      <c r="M919" s="114" t="str">
        <f t="shared" si="45"/>
        <v>TRUE</v>
      </c>
    </row>
    <row r="920" spans="1:13" x14ac:dyDescent="0.25">
      <c r="A920" t="str">
        <f>"BMI25_" &amp;'Data (BMI 25+)'!A919</f>
        <v>BMI25_Males_period5_HB2_Observed</v>
      </c>
      <c r="B920">
        <f>'Data (BMI 25+)'!B919</f>
        <v>0.62572329999999998</v>
      </c>
      <c r="C920">
        <f>'Data (BMI 25+)'!C919</f>
        <v>0.60032509999999994</v>
      </c>
      <c r="D920">
        <f>'Data (BMI 25+)'!D919</f>
        <v>0.65112159999999997</v>
      </c>
      <c r="G920" s="113" t="s">
        <v>927</v>
      </c>
      <c r="H920" s="117">
        <v>0.60644799999999999</v>
      </c>
      <c r="I920" s="117">
        <v>0.56389719999999999</v>
      </c>
      <c r="J920" s="117">
        <v>0.64899879999999999</v>
      </c>
      <c r="K920" s="114" t="str">
        <f t="shared" si="43"/>
        <v>TRUE</v>
      </c>
      <c r="L920" s="114" t="str">
        <f t="shared" si="44"/>
        <v>TRUE</v>
      </c>
      <c r="M920" s="114" t="str">
        <f t="shared" si="45"/>
        <v>TRUE</v>
      </c>
    </row>
    <row r="921" spans="1:13" x14ac:dyDescent="0.25">
      <c r="A921" t="str">
        <f>"BMI25_" &amp;'Data (BMI 25+)'!A920</f>
        <v>BMI25_Males_period5_HB3_Observed</v>
      </c>
      <c r="B921">
        <f>'Data (BMI 25+)'!B920</f>
        <v>0.60644799999999999</v>
      </c>
      <c r="C921">
        <f>'Data (BMI 25+)'!C920</f>
        <v>0.56389719999999999</v>
      </c>
      <c r="D921">
        <f>'Data (BMI 25+)'!D920</f>
        <v>0.64899879999999999</v>
      </c>
      <c r="G921" s="113" t="s">
        <v>928</v>
      </c>
      <c r="H921" s="117">
        <v>0.64510000000000001</v>
      </c>
      <c r="I921" s="117">
        <v>0.62104289999999995</v>
      </c>
      <c r="J921" s="117">
        <v>0.669157</v>
      </c>
      <c r="K921" s="114" t="str">
        <f t="shared" si="43"/>
        <v>TRUE</v>
      </c>
      <c r="L921" s="114" t="str">
        <f t="shared" si="44"/>
        <v>TRUE</v>
      </c>
      <c r="M921" s="114" t="str">
        <f t="shared" si="45"/>
        <v>TRUE</v>
      </c>
    </row>
    <row r="922" spans="1:13" x14ac:dyDescent="0.25">
      <c r="A922" t="str">
        <f>"BMI25_" &amp;'Data (BMI 25+)'!A921</f>
        <v>BMI25_Males_period5_HB4_Observed</v>
      </c>
      <c r="B922">
        <f>'Data (BMI 25+)'!B921</f>
        <v>0.64510000000000001</v>
      </c>
      <c r="C922">
        <f>'Data (BMI 25+)'!C921</f>
        <v>0.62104289999999995</v>
      </c>
      <c r="D922">
        <f>'Data (BMI 25+)'!D921</f>
        <v>0.669157</v>
      </c>
      <c r="G922" s="113" t="s">
        <v>929</v>
      </c>
      <c r="H922" s="117">
        <v>0.65683270000000005</v>
      </c>
      <c r="I922" s="117">
        <v>0.62769149999999996</v>
      </c>
      <c r="J922" s="117">
        <v>0.68597379999999997</v>
      </c>
      <c r="K922" s="114" t="str">
        <f t="shared" si="43"/>
        <v>TRUE</v>
      </c>
      <c r="L922" s="114" t="str">
        <f t="shared" si="44"/>
        <v>TRUE</v>
      </c>
      <c r="M922" s="114" t="str">
        <f t="shared" si="45"/>
        <v>TRUE</v>
      </c>
    </row>
    <row r="923" spans="1:13" x14ac:dyDescent="0.25">
      <c r="A923" t="str">
        <f>"BMI25_" &amp;'Data (BMI 25+)'!A922</f>
        <v>BMI25_Males_period5_HB5_Observed</v>
      </c>
      <c r="B923">
        <f>'Data (BMI 25+)'!B922</f>
        <v>0.65683270000000005</v>
      </c>
      <c r="C923">
        <f>'Data (BMI 25+)'!C922</f>
        <v>0.62769149999999996</v>
      </c>
      <c r="D923">
        <f>'Data (BMI 25+)'!D922</f>
        <v>0.68597379999999997</v>
      </c>
      <c r="G923" s="113" t="s">
        <v>930</v>
      </c>
      <c r="H923" s="117">
        <v>0.57806579999999996</v>
      </c>
      <c r="I923" s="117">
        <v>0.54881480000000005</v>
      </c>
      <c r="J923" s="117">
        <v>0.60731679999999999</v>
      </c>
      <c r="K923" s="114" t="str">
        <f t="shared" si="43"/>
        <v>TRUE</v>
      </c>
      <c r="L923" s="114" t="str">
        <f t="shared" si="44"/>
        <v>TRUE</v>
      </c>
      <c r="M923" s="114" t="str">
        <f t="shared" si="45"/>
        <v>TRUE</v>
      </c>
    </row>
    <row r="924" spans="1:13" x14ac:dyDescent="0.25">
      <c r="A924" t="str">
        <f>"BMI25_" &amp;'Data (BMI 25+)'!A923</f>
        <v>BMI25_Males_period5_HB6_Observed</v>
      </c>
      <c r="B924">
        <f>'Data (BMI 25+)'!B923</f>
        <v>0.57806579999999996</v>
      </c>
      <c r="C924">
        <f>'Data (BMI 25+)'!C923</f>
        <v>0.54881480000000005</v>
      </c>
      <c r="D924">
        <f>'Data (BMI 25+)'!D923</f>
        <v>0.60731679999999999</v>
      </c>
      <c r="G924" s="113" t="s">
        <v>931</v>
      </c>
      <c r="H924" s="117">
        <v>0.63942220000000005</v>
      </c>
      <c r="I924" s="117">
        <v>0.61914829999999998</v>
      </c>
      <c r="J924" s="117">
        <v>0.65969610000000001</v>
      </c>
      <c r="K924" s="114" t="str">
        <f t="shared" si="43"/>
        <v>TRUE</v>
      </c>
      <c r="L924" s="114" t="str">
        <f t="shared" si="44"/>
        <v>TRUE</v>
      </c>
      <c r="M924" s="114" t="str">
        <f t="shared" si="45"/>
        <v>TRUE</v>
      </c>
    </row>
    <row r="925" spans="1:13" x14ac:dyDescent="0.25">
      <c r="A925" t="str">
        <f>"BMI25_" &amp;'Data (BMI 25+)'!A924</f>
        <v>BMI25_Males_period5_HB7_Observed</v>
      </c>
      <c r="B925">
        <f>'Data (BMI 25+)'!B924</f>
        <v>0.63942220000000005</v>
      </c>
      <c r="C925">
        <f>'Data (BMI 25+)'!C924</f>
        <v>0.61914829999999998</v>
      </c>
      <c r="D925">
        <f>'Data (BMI 25+)'!D924</f>
        <v>0.65969610000000001</v>
      </c>
      <c r="G925" s="113" t="s">
        <v>932</v>
      </c>
      <c r="H925" s="117">
        <v>0.50176339999999997</v>
      </c>
      <c r="I925" s="117">
        <v>0.48524659999999997</v>
      </c>
      <c r="J925" s="117">
        <v>0.51828030000000003</v>
      </c>
      <c r="K925" s="114" t="str">
        <f t="shared" si="43"/>
        <v>TRUE</v>
      </c>
      <c r="L925" s="114" t="str">
        <f t="shared" si="44"/>
        <v>TRUE</v>
      </c>
      <c r="M925" s="114" t="str">
        <f t="shared" si="45"/>
        <v>TRUE</v>
      </c>
    </row>
    <row r="926" spans="1:13" x14ac:dyDescent="0.25">
      <c r="A926" t="str">
        <f>"BMI25_" &amp;'Data (BMI 25+)'!A925</f>
        <v>BMI25_Females_period5_HB1_Observed</v>
      </c>
      <c r="B926">
        <f>'Data (BMI 25+)'!B925</f>
        <v>0.50176339999999997</v>
      </c>
      <c r="C926">
        <f>'Data (BMI 25+)'!C925</f>
        <v>0.48524659999999997</v>
      </c>
      <c r="D926">
        <f>'Data (BMI 25+)'!D925</f>
        <v>0.51828030000000003</v>
      </c>
      <c r="G926" s="113" t="s">
        <v>933</v>
      </c>
      <c r="H926" s="117">
        <v>0.56243650000000001</v>
      </c>
      <c r="I926" s="117">
        <v>0.53801480000000002</v>
      </c>
      <c r="J926" s="117">
        <v>0.58685810000000005</v>
      </c>
      <c r="K926" s="114" t="str">
        <f t="shared" si="43"/>
        <v>TRUE</v>
      </c>
      <c r="L926" s="114" t="str">
        <f t="shared" si="44"/>
        <v>TRUE</v>
      </c>
      <c r="M926" s="114" t="str">
        <f t="shared" si="45"/>
        <v>TRUE</v>
      </c>
    </row>
    <row r="927" spans="1:13" x14ac:dyDescent="0.25">
      <c r="A927" t="str">
        <f>"BMI25_" &amp;'Data (BMI 25+)'!A926</f>
        <v>BMI25_Females_period5_HB2_Observed</v>
      </c>
      <c r="B927">
        <f>'Data (BMI 25+)'!B926</f>
        <v>0.56243650000000001</v>
      </c>
      <c r="C927">
        <f>'Data (BMI 25+)'!C926</f>
        <v>0.53801480000000002</v>
      </c>
      <c r="D927">
        <f>'Data (BMI 25+)'!D926</f>
        <v>0.58685810000000005</v>
      </c>
      <c r="G927" s="113" t="s">
        <v>934</v>
      </c>
      <c r="H927" s="117">
        <v>0.53381699999999999</v>
      </c>
      <c r="I927" s="117">
        <v>0.49009130000000001</v>
      </c>
      <c r="J927" s="117">
        <v>0.57754269999999996</v>
      </c>
      <c r="K927" s="114" t="str">
        <f t="shared" si="43"/>
        <v>TRUE</v>
      </c>
      <c r="L927" s="114" t="str">
        <f t="shared" si="44"/>
        <v>TRUE</v>
      </c>
      <c r="M927" s="114" t="str">
        <f t="shared" si="45"/>
        <v>TRUE</v>
      </c>
    </row>
    <row r="928" spans="1:13" x14ac:dyDescent="0.25">
      <c r="A928" t="str">
        <f>"BMI25_" &amp;'Data (BMI 25+)'!A927</f>
        <v>BMI25_Females_period5_HB3_Observed</v>
      </c>
      <c r="B928">
        <f>'Data (BMI 25+)'!B927</f>
        <v>0.53381699999999999</v>
      </c>
      <c r="C928">
        <f>'Data (BMI 25+)'!C927</f>
        <v>0.49009130000000001</v>
      </c>
      <c r="D928">
        <f>'Data (BMI 25+)'!D927</f>
        <v>0.57754269999999996</v>
      </c>
      <c r="G928" s="113" t="s">
        <v>935</v>
      </c>
      <c r="H928" s="117">
        <v>0.5423924</v>
      </c>
      <c r="I928" s="117">
        <v>0.51983520000000005</v>
      </c>
      <c r="J928" s="117">
        <v>0.5649497</v>
      </c>
      <c r="K928" s="114" t="str">
        <f t="shared" si="43"/>
        <v>TRUE</v>
      </c>
      <c r="L928" s="114" t="str">
        <f t="shared" si="44"/>
        <v>TRUE</v>
      </c>
      <c r="M928" s="114" t="str">
        <f t="shared" si="45"/>
        <v>TRUE</v>
      </c>
    </row>
    <row r="929" spans="1:13" x14ac:dyDescent="0.25">
      <c r="A929" t="str">
        <f>"BMI25_" &amp;'Data (BMI 25+)'!A928</f>
        <v>BMI25_Females_period5_HB4_Observed</v>
      </c>
      <c r="B929">
        <f>'Data (BMI 25+)'!B928</f>
        <v>0.5423924</v>
      </c>
      <c r="C929">
        <f>'Data (BMI 25+)'!C928</f>
        <v>0.51983520000000005</v>
      </c>
      <c r="D929">
        <f>'Data (BMI 25+)'!D928</f>
        <v>0.5649497</v>
      </c>
      <c r="G929" s="113" t="s">
        <v>936</v>
      </c>
      <c r="H929" s="117">
        <v>0.54735579999999995</v>
      </c>
      <c r="I929" s="117">
        <v>0.51649270000000003</v>
      </c>
      <c r="J929" s="117">
        <v>0.57821900000000004</v>
      </c>
      <c r="K929" s="114" t="str">
        <f t="shared" si="43"/>
        <v>TRUE</v>
      </c>
      <c r="L929" s="114" t="str">
        <f t="shared" si="44"/>
        <v>TRUE</v>
      </c>
      <c r="M929" s="114" t="str">
        <f t="shared" si="45"/>
        <v>TRUE</v>
      </c>
    </row>
    <row r="930" spans="1:13" x14ac:dyDescent="0.25">
      <c r="A930" t="str">
        <f>"BMI25_" &amp;'Data (BMI 25+)'!A929</f>
        <v>BMI25_Females_period5_HB5_Observed</v>
      </c>
      <c r="B930">
        <f>'Data (BMI 25+)'!B929</f>
        <v>0.54735579999999995</v>
      </c>
      <c r="C930">
        <f>'Data (BMI 25+)'!C929</f>
        <v>0.51649270000000003</v>
      </c>
      <c r="D930">
        <f>'Data (BMI 25+)'!D929</f>
        <v>0.57821900000000004</v>
      </c>
      <c r="G930" s="113" t="s">
        <v>937</v>
      </c>
      <c r="H930" s="117">
        <v>0.47150340000000002</v>
      </c>
      <c r="I930" s="117">
        <v>0.44393100000000002</v>
      </c>
      <c r="J930" s="117">
        <v>0.49907580000000001</v>
      </c>
      <c r="K930" s="114" t="str">
        <f t="shared" si="43"/>
        <v>TRUE</v>
      </c>
      <c r="L930" s="114" t="str">
        <f t="shared" si="44"/>
        <v>TRUE</v>
      </c>
      <c r="M930" s="114" t="str">
        <f t="shared" si="45"/>
        <v>TRUE</v>
      </c>
    </row>
    <row r="931" spans="1:13" x14ac:dyDescent="0.25">
      <c r="A931" t="str">
        <f>"BMI25_" &amp;'Data (BMI 25+)'!A930</f>
        <v>BMI25_Females_period5_HB6_Observed</v>
      </c>
      <c r="B931">
        <f>'Data (BMI 25+)'!B930</f>
        <v>0.47150340000000002</v>
      </c>
      <c r="C931">
        <f>'Data (BMI 25+)'!C930</f>
        <v>0.44393100000000002</v>
      </c>
      <c r="D931">
        <f>'Data (BMI 25+)'!D930</f>
        <v>0.49907580000000001</v>
      </c>
      <c r="G931" s="113" t="s">
        <v>938</v>
      </c>
      <c r="H931" s="117">
        <v>0.5463112</v>
      </c>
      <c r="I931" s="117">
        <v>0.52708279999999996</v>
      </c>
      <c r="J931" s="117">
        <v>0.56553960000000003</v>
      </c>
      <c r="K931" s="114" t="str">
        <f t="shared" si="43"/>
        <v>TRUE</v>
      </c>
      <c r="L931" s="114" t="str">
        <f t="shared" si="44"/>
        <v>TRUE</v>
      </c>
      <c r="M931" s="114" t="str">
        <f t="shared" si="45"/>
        <v>TRUE</v>
      </c>
    </row>
    <row r="932" spans="1:13" x14ac:dyDescent="0.25">
      <c r="A932" t="str">
        <f>"BMI25_" &amp;'Data (BMI 25+)'!A931</f>
        <v>BMI25_Females_period5_HB7_Observed</v>
      </c>
      <c r="B932">
        <f>'Data (BMI 25+)'!B931</f>
        <v>0.5463112</v>
      </c>
      <c r="C932">
        <f>'Data (BMI 25+)'!C931</f>
        <v>0.52708279999999996</v>
      </c>
      <c r="D932">
        <f>'Data (BMI 25+)'!D931</f>
        <v>0.56553960000000003</v>
      </c>
      <c r="G932" s="113" t="s">
        <v>939</v>
      </c>
      <c r="H932" s="117">
        <v>0.5723838</v>
      </c>
      <c r="I932" s="117">
        <v>0.56554059999999995</v>
      </c>
      <c r="J932" s="117">
        <v>0.57922700000000005</v>
      </c>
      <c r="K932" s="114" t="str">
        <f t="shared" si="43"/>
        <v>TRUE</v>
      </c>
      <c r="L932" s="114" t="str">
        <f t="shared" si="44"/>
        <v>TRUE</v>
      </c>
      <c r="M932" s="114" t="str">
        <f t="shared" si="45"/>
        <v>TRUE</v>
      </c>
    </row>
    <row r="933" spans="1:13" x14ac:dyDescent="0.25">
      <c r="A933" t="str">
        <f>"BMI25_" &amp;'Data (BMI 25+)'!A932</f>
        <v>BMI25_Allpersons_period5_Wales_Observed</v>
      </c>
      <c r="B933">
        <f>'Data (BMI 25+)'!B932</f>
        <v>0.5723838</v>
      </c>
      <c r="C933">
        <f>'Data (BMI 25+)'!C932</f>
        <v>0.56554059999999995</v>
      </c>
      <c r="D933">
        <f>'Data (BMI 25+)'!D932</f>
        <v>0.57922700000000005</v>
      </c>
      <c r="G933" s="113" t="s">
        <v>940</v>
      </c>
      <c r="H933" s="117">
        <v>0.62033059999999995</v>
      </c>
      <c r="I933" s="117">
        <v>0.61095690000000002</v>
      </c>
      <c r="J933" s="117">
        <v>0.62970420000000005</v>
      </c>
      <c r="K933" s="114" t="str">
        <f t="shared" si="43"/>
        <v>TRUE</v>
      </c>
      <c r="L933" s="114" t="str">
        <f t="shared" si="44"/>
        <v>TRUE</v>
      </c>
      <c r="M933" s="114" t="str">
        <f t="shared" si="45"/>
        <v>TRUE</v>
      </c>
    </row>
    <row r="934" spans="1:13" x14ac:dyDescent="0.25">
      <c r="A934" t="str">
        <f>"BMI25_" &amp;'Data (BMI 25+)'!A933</f>
        <v>BMI25_Males_period5_Wales_Observed</v>
      </c>
      <c r="B934">
        <f>'Data (BMI 25+)'!B933</f>
        <v>0.62033059999999995</v>
      </c>
      <c r="C934">
        <f>'Data (BMI 25+)'!C933</f>
        <v>0.61095690000000002</v>
      </c>
      <c r="D934">
        <f>'Data (BMI 25+)'!D933</f>
        <v>0.62970420000000005</v>
      </c>
      <c r="G934" s="113" t="s">
        <v>941</v>
      </c>
      <c r="H934" s="117">
        <v>0.52584039999999999</v>
      </c>
      <c r="I934" s="117">
        <v>0.51679149999999996</v>
      </c>
      <c r="J934" s="117">
        <v>0.53488939999999996</v>
      </c>
      <c r="K934" s="114" t="str">
        <f t="shared" si="43"/>
        <v>TRUE</v>
      </c>
      <c r="L934" s="114" t="str">
        <f t="shared" si="44"/>
        <v>TRUE</v>
      </c>
      <c r="M934" s="114" t="str">
        <f t="shared" si="45"/>
        <v>TRUE</v>
      </c>
    </row>
    <row r="935" spans="1:13" x14ac:dyDescent="0.25">
      <c r="A935" t="str">
        <f>"BMI25_" &amp;'Data (BMI 25+)'!A934</f>
        <v>BMI25_Females_period5_Wales_Observed</v>
      </c>
      <c r="B935">
        <f>'Data (BMI 25+)'!B934</f>
        <v>0.52584039999999999</v>
      </c>
      <c r="C935">
        <f>'Data (BMI 25+)'!C934</f>
        <v>0.51679149999999996</v>
      </c>
      <c r="D935">
        <f>'Data (BMI 25+)'!D934</f>
        <v>0.53488939999999996</v>
      </c>
      <c r="G935" s="113" t="s">
        <v>942</v>
      </c>
      <c r="H935" s="117">
        <v>0.54696290000000003</v>
      </c>
      <c r="I935" s="117">
        <v>0.51605699999999999</v>
      </c>
      <c r="J935" s="117">
        <v>0.57786879999999996</v>
      </c>
      <c r="K935" s="114" t="str">
        <f t="shared" si="43"/>
        <v>TRUE</v>
      </c>
      <c r="L935" s="114" t="str">
        <f t="shared" si="44"/>
        <v>TRUE</v>
      </c>
      <c r="M935" s="114" t="str">
        <f t="shared" si="45"/>
        <v>TRUE</v>
      </c>
    </row>
    <row r="936" spans="1:13" x14ac:dyDescent="0.25">
      <c r="A936" t="str">
        <f>"BMI25_" &amp;'Data (BMI 25+)'!A935</f>
        <v>BMI25_Allpersons_period6_LA1_Observed</v>
      </c>
      <c r="B936">
        <f>'Data (BMI 25+)'!B935</f>
        <v>0.54696290000000003</v>
      </c>
      <c r="C936">
        <f>'Data (BMI 25+)'!C935</f>
        <v>0.51605699999999999</v>
      </c>
      <c r="D936">
        <f>'Data (BMI 25+)'!D935</f>
        <v>0.57786879999999996</v>
      </c>
      <c r="G936" s="113" t="s">
        <v>943</v>
      </c>
      <c r="H936" s="117">
        <v>0.56675600000000004</v>
      </c>
      <c r="I936" s="117">
        <v>0.53540880000000002</v>
      </c>
      <c r="J936" s="117">
        <v>0.5981033</v>
      </c>
      <c r="K936" s="114" t="str">
        <f t="shared" si="43"/>
        <v>TRUE</v>
      </c>
      <c r="L936" s="114" t="str">
        <f t="shared" si="44"/>
        <v>TRUE</v>
      </c>
      <c r="M936" s="114" t="str">
        <f t="shared" si="45"/>
        <v>TRUE</v>
      </c>
    </row>
    <row r="937" spans="1:13" x14ac:dyDescent="0.25">
      <c r="A937" t="str">
        <f>"BMI25_" &amp;'Data (BMI 25+)'!A936</f>
        <v>BMI25_Allpersons_period6_LA2_Observed</v>
      </c>
      <c r="B937">
        <f>'Data (BMI 25+)'!B936</f>
        <v>0.56675600000000004</v>
      </c>
      <c r="C937">
        <f>'Data (BMI 25+)'!C936</f>
        <v>0.53540880000000002</v>
      </c>
      <c r="D937">
        <f>'Data (BMI 25+)'!D936</f>
        <v>0.5981033</v>
      </c>
      <c r="G937" s="113" t="s">
        <v>944</v>
      </c>
      <c r="H937" s="117">
        <v>0.5230823</v>
      </c>
      <c r="I937" s="117">
        <v>0.49348530000000002</v>
      </c>
      <c r="J937" s="117">
        <v>0.55267940000000004</v>
      </c>
      <c r="K937" s="114" t="str">
        <f t="shared" si="43"/>
        <v>TRUE</v>
      </c>
      <c r="L937" s="114" t="str">
        <f t="shared" si="44"/>
        <v>TRUE</v>
      </c>
      <c r="M937" s="114" t="str">
        <f t="shared" si="45"/>
        <v>TRUE</v>
      </c>
    </row>
    <row r="938" spans="1:13" x14ac:dyDescent="0.25">
      <c r="A938" t="str">
        <f>"BMI25_" &amp;'Data (BMI 25+)'!A937</f>
        <v>BMI25_Allpersons_period6_LA3_Observed</v>
      </c>
      <c r="B938">
        <f>'Data (BMI 25+)'!B937</f>
        <v>0.5230823</v>
      </c>
      <c r="C938">
        <f>'Data (BMI 25+)'!C937</f>
        <v>0.49348530000000002</v>
      </c>
      <c r="D938">
        <f>'Data (BMI 25+)'!D937</f>
        <v>0.55267940000000004</v>
      </c>
      <c r="G938" s="113" t="s">
        <v>945</v>
      </c>
      <c r="H938" s="117">
        <v>0.5546837</v>
      </c>
      <c r="I938" s="117">
        <v>0.52465110000000004</v>
      </c>
      <c r="J938" s="117">
        <v>0.58471629999999997</v>
      </c>
      <c r="K938" s="114" t="str">
        <f t="shared" si="43"/>
        <v>TRUE</v>
      </c>
      <c r="L938" s="114" t="str">
        <f t="shared" si="44"/>
        <v>TRUE</v>
      </c>
      <c r="M938" s="114" t="str">
        <f t="shared" si="45"/>
        <v>TRUE</v>
      </c>
    </row>
    <row r="939" spans="1:13" x14ac:dyDescent="0.25">
      <c r="A939" t="str">
        <f>"BMI25_" &amp;'Data (BMI 25+)'!A938</f>
        <v>BMI25_Allpersons_period6_LA4_Observed</v>
      </c>
      <c r="B939">
        <f>'Data (BMI 25+)'!B938</f>
        <v>0.5546837</v>
      </c>
      <c r="C939">
        <f>'Data (BMI 25+)'!C938</f>
        <v>0.52465110000000004</v>
      </c>
      <c r="D939">
        <f>'Data (BMI 25+)'!D938</f>
        <v>0.58471629999999997</v>
      </c>
      <c r="G939" s="113" t="s">
        <v>946</v>
      </c>
      <c r="H939" s="117">
        <v>0.5720132</v>
      </c>
      <c r="I939" s="117">
        <v>0.54393670000000005</v>
      </c>
      <c r="J939" s="117">
        <v>0.60008980000000001</v>
      </c>
      <c r="K939" s="114" t="str">
        <f t="shared" si="43"/>
        <v>TRUE</v>
      </c>
      <c r="L939" s="114" t="str">
        <f t="shared" si="44"/>
        <v>TRUE</v>
      </c>
      <c r="M939" s="114" t="str">
        <f t="shared" si="45"/>
        <v>TRUE</v>
      </c>
    </row>
    <row r="940" spans="1:13" x14ac:dyDescent="0.25">
      <c r="A940" t="str">
        <f>"BMI25_" &amp;'Data (BMI 25+)'!A939</f>
        <v>BMI25_Allpersons_period6_LA5_Observed</v>
      </c>
      <c r="B940">
        <f>'Data (BMI 25+)'!B939</f>
        <v>0.5720132</v>
      </c>
      <c r="C940">
        <f>'Data (BMI 25+)'!C939</f>
        <v>0.54393670000000005</v>
      </c>
      <c r="D940">
        <f>'Data (BMI 25+)'!D939</f>
        <v>0.60008980000000001</v>
      </c>
      <c r="G940" s="113" t="s">
        <v>947</v>
      </c>
      <c r="H940" s="117">
        <v>0.54379409999999995</v>
      </c>
      <c r="I940" s="117">
        <v>0.51422100000000004</v>
      </c>
      <c r="J940" s="117">
        <v>0.57336719999999997</v>
      </c>
      <c r="K940" s="114" t="str">
        <f t="shared" si="43"/>
        <v>TRUE</v>
      </c>
      <c r="L940" s="114" t="str">
        <f t="shared" si="44"/>
        <v>TRUE</v>
      </c>
      <c r="M940" s="114" t="str">
        <f t="shared" si="45"/>
        <v>TRUE</v>
      </c>
    </row>
    <row r="941" spans="1:13" x14ac:dyDescent="0.25">
      <c r="A941" t="str">
        <f>"BMI25_" &amp;'Data (BMI 25+)'!A940</f>
        <v>BMI25_Allpersons_period6_LA6_Observed</v>
      </c>
      <c r="B941">
        <f>'Data (BMI 25+)'!B940</f>
        <v>0.54379409999999995</v>
      </c>
      <c r="C941">
        <f>'Data (BMI 25+)'!C940</f>
        <v>0.51422100000000004</v>
      </c>
      <c r="D941">
        <f>'Data (BMI 25+)'!D940</f>
        <v>0.57336719999999997</v>
      </c>
      <c r="G941" s="113" t="s">
        <v>948</v>
      </c>
      <c r="H941" s="117">
        <v>0.57669749999999997</v>
      </c>
      <c r="I941" s="117">
        <v>0.54677779999999998</v>
      </c>
      <c r="J941" s="117">
        <v>0.60661730000000003</v>
      </c>
      <c r="K941" s="114" t="str">
        <f t="shared" si="43"/>
        <v>TRUE</v>
      </c>
      <c r="L941" s="114" t="str">
        <f t="shared" si="44"/>
        <v>TRUE</v>
      </c>
      <c r="M941" s="114" t="str">
        <f t="shared" si="45"/>
        <v>TRUE</v>
      </c>
    </row>
    <row r="942" spans="1:13" x14ac:dyDescent="0.25">
      <c r="A942" t="str">
        <f>"BMI25_" &amp;'Data (BMI 25+)'!A941</f>
        <v>BMI25_Allpersons_period6_LA7_Observed</v>
      </c>
      <c r="B942">
        <f>'Data (BMI 25+)'!B941</f>
        <v>0.57669749999999997</v>
      </c>
      <c r="C942">
        <f>'Data (BMI 25+)'!C941</f>
        <v>0.54677779999999998</v>
      </c>
      <c r="D942">
        <f>'Data (BMI 25+)'!D941</f>
        <v>0.60661730000000003</v>
      </c>
      <c r="G942" s="113" t="s">
        <v>949</v>
      </c>
      <c r="H942" s="117">
        <v>0.512185</v>
      </c>
      <c r="I942" s="117">
        <v>0.47970030000000002</v>
      </c>
      <c r="J942" s="117">
        <v>0.54466959999999998</v>
      </c>
      <c r="K942" s="114" t="str">
        <f t="shared" si="43"/>
        <v>TRUE</v>
      </c>
      <c r="L942" s="114" t="str">
        <f t="shared" si="44"/>
        <v>TRUE</v>
      </c>
      <c r="M942" s="114" t="str">
        <f t="shared" si="45"/>
        <v>TRUE</v>
      </c>
    </row>
    <row r="943" spans="1:13" x14ac:dyDescent="0.25">
      <c r="A943" t="str">
        <f>"BMI25_" &amp;'Data (BMI 25+)'!A942</f>
        <v>BMI25_Allpersons_period6_LA8_Observed</v>
      </c>
      <c r="B943">
        <f>'Data (BMI 25+)'!B942</f>
        <v>0.512185</v>
      </c>
      <c r="C943">
        <f>'Data (BMI 25+)'!C942</f>
        <v>0.47970030000000002</v>
      </c>
      <c r="D943">
        <f>'Data (BMI 25+)'!D942</f>
        <v>0.54466959999999998</v>
      </c>
      <c r="G943" s="113" t="s">
        <v>950</v>
      </c>
      <c r="H943" s="117">
        <v>0.60133380000000003</v>
      </c>
      <c r="I943" s="117">
        <v>0.57101590000000002</v>
      </c>
      <c r="J943" s="117">
        <v>0.63165170000000004</v>
      </c>
      <c r="K943" s="114" t="str">
        <f t="shared" si="43"/>
        <v>TRUE</v>
      </c>
      <c r="L943" s="114" t="str">
        <f t="shared" si="44"/>
        <v>TRUE</v>
      </c>
      <c r="M943" s="114" t="str">
        <f t="shared" si="45"/>
        <v>TRUE</v>
      </c>
    </row>
    <row r="944" spans="1:13" x14ac:dyDescent="0.25">
      <c r="A944" t="str">
        <f>"BMI25_" &amp;'Data (BMI 25+)'!A943</f>
        <v>BMI25_Allpersons_period6_LA9_Observed</v>
      </c>
      <c r="B944">
        <f>'Data (BMI 25+)'!B943</f>
        <v>0.60133380000000003</v>
      </c>
      <c r="C944">
        <f>'Data (BMI 25+)'!C943</f>
        <v>0.57101590000000002</v>
      </c>
      <c r="D944">
        <f>'Data (BMI 25+)'!D943</f>
        <v>0.63165170000000004</v>
      </c>
      <c r="G944" s="113" t="s">
        <v>951</v>
      </c>
      <c r="H944" s="117">
        <v>0.60559929999999995</v>
      </c>
      <c r="I944" s="117">
        <v>0.57913409999999999</v>
      </c>
      <c r="J944" s="117">
        <v>0.63206450000000003</v>
      </c>
      <c r="K944" s="114" t="str">
        <f t="shared" si="43"/>
        <v>TRUE</v>
      </c>
      <c r="L944" s="114" t="str">
        <f t="shared" si="44"/>
        <v>TRUE</v>
      </c>
      <c r="M944" s="114" t="str">
        <f t="shared" si="45"/>
        <v>TRUE</v>
      </c>
    </row>
    <row r="945" spans="1:13" x14ac:dyDescent="0.25">
      <c r="A945" t="str">
        <f>"BMI25_" &amp;'Data (BMI 25+)'!A944</f>
        <v>BMI25_Allpersons_period6_LA10_Observed</v>
      </c>
      <c r="B945">
        <f>'Data (BMI 25+)'!B944</f>
        <v>0.60559929999999995</v>
      </c>
      <c r="C945">
        <f>'Data (BMI 25+)'!C944</f>
        <v>0.57913409999999999</v>
      </c>
      <c r="D945">
        <f>'Data (BMI 25+)'!D944</f>
        <v>0.63206450000000003</v>
      </c>
      <c r="G945" s="113" t="s">
        <v>952</v>
      </c>
      <c r="H945" s="117">
        <v>0.56014200000000003</v>
      </c>
      <c r="I945" s="117">
        <v>0.53398330000000005</v>
      </c>
      <c r="J945" s="117">
        <v>0.58630070000000001</v>
      </c>
      <c r="K945" s="114" t="str">
        <f t="shared" si="43"/>
        <v>TRUE</v>
      </c>
      <c r="L945" s="114" t="str">
        <f t="shared" si="44"/>
        <v>TRUE</v>
      </c>
      <c r="M945" s="114" t="str">
        <f t="shared" si="45"/>
        <v>TRUE</v>
      </c>
    </row>
    <row r="946" spans="1:13" x14ac:dyDescent="0.25">
      <c r="A946" t="str">
        <f>"BMI25_" &amp;'Data (BMI 25+)'!A945</f>
        <v>BMI25_Allpersons_period6_LA11_Observed</v>
      </c>
      <c r="B946">
        <f>'Data (BMI 25+)'!B945</f>
        <v>0.56014200000000003</v>
      </c>
      <c r="C946">
        <f>'Data (BMI 25+)'!C945</f>
        <v>0.53398330000000005</v>
      </c>
      <c r="D946">
        <f>'Data (BMI 25+)'!D945</f>
        <v>0.58630070000000001</v>
      </c>
      <c r="G946" s="113" t="s">
        <v>953</v>
      </c>
      <c r="H946" s="117">
        <v>0.61415059999999999</v>
      </c>
      <c r="I946" s="117">
        <v>0.58647939999999998</v>
      </c>
      <c r="J946" s="117">
        <v>0.64182189999999995</v>
      </c>
      <c r="K946" s="114" t="str">
        <f t="shared" si="43"/>
        <v>TRUE</v>
      </c>
      <c r="L946" s="114" t="str">
        <f t="shared" si="44"/>
        <v>TRUE</v>
      </c>
      <c r="M946" s="114" t="str">
        <f t="shared" si="45"/>
        <v>TRUE</v>
      </c>
    </row>
    <row r="947" spans="1:13" x14ac:dyDescent="0.25">
      <c r="A947" t="str">
        <f>"BMI25_" &amp;'Data (BMI 25+)'!A946</f>
        <v>BMI25_Allpersons_period6_LA12_Observed</v>
      </c>
      <c r="B947">
        <f>'Data (BMI 25+)'!B946</f>
        <v>0.61415059999999999</v>
      </c>
      <c r="C947">
        <f>'Data (BMI 25+)'!C946</f>
        <v>0.58647939999999998</v>
      </c>
      <c r="D947">
        <f>'Data (BMI 25+)'!D946</f>
        <v>0.64182189999999995</v>
      </c>
      <c r="G947" s="113" t="s">
        <v>954</v>
      </c>
      <c r="H947" s="117">
        <v>0.6027209</v>
      </c>
      <c r="I947" s="117">
        <v>0.57358120000000001</v>
      </c>
      <c r="J947" s="117">
        <v>0.63186059999999999</v>
      </c>
      <c r="K947" s="114" t="str">
        <f t="shared" si="43"/>
        <v>TRUE</v>
      </c>
      <c r="L947" s="114" t="str">
        <f t="shared" si="44"/>
        <v>TRUE</v>
      </c>
      <c r="M947" s="114" t="str">
        <f t="shared" si="45"/>
        <v>TRUE</v>
      </c>
    </row>
    <row r="948" spans="1:13" x14ac:dyDescent="0.25">
      <c r="A948" t="str">
        <f>"BMI25_" &amp;'Data (BMI 25+)'!A947</f>
        <v>BMI25_Allpersons_period6_LA13_Observed</v>
      </c>
      <c r="B948">
        <f>'Data (BMI 25+)'!B947</f>
        <v>0.6027209</v>
      </c>
      <c r="C948">
        <f>'Data (BMI 25+)'!C947</f>
        <v>0.57358120000000001</v>
      </c>
      <c r="D948">
        <f>'Data (BMI 25+)'!D947</f>
        <v>0.63186059999999999</v>
      </c>
      <c r="G948" s="113" t="s">
        <v>955</v>
      </c>
      <c r="H948" s="117">
        <v>0.55332700000000001</v>
      </c>
      <c r="I948" s="117">
        <v>0.52246009999999998</v>
      </c>
      <c r="J948" s="117">
        <v>0.58419390000000004</v>
      </c>
      <c r="K948" s="114" t="str">
        <f t="shared" si="43"/>
        <v>TRUE</v>
      </c>
      <c r="L948" s="114" t="str">
        <f t="shared" si="44"/>
        <v>TRUE</v>
      </c>
      <c r="M948" s="114" t="str">
        <f t="shared" si="45"/>
        <v>TRUE</v>
      </c>
    </row>
    <row r="949" spans="1:13" x14ac:dyDescent="0.25">
      <c r="A949" t="str">
        <f>"BMI25_" &amp;'Data (BMI 25+)'!A948</f>
        <v>BMI25_Allpersons_period6_LA14_Observed</v>
      </c>
      <c r="B949">
        <f>'Data (BMI 25+)'!B948</f>
        <v>0.55332700000000001</v>
      </c>
      <c r="C949">
        <f>'Data (BMI 25+)'!C948</f>
        <v>0.52246009999999998</v>
      </c>
      <c r="D949">
        <f>'Data (BMI 25+)'!D948</f>
        <v>0.58419390000000004</v>
      </c>
      <c r="G949" s="113" t="s">
        <v>956</v>
      </c>
      <c r="H949" s="117">
        <v>0.51318280000000005</v>
      </c>
      <c r="I949" s="117">
        <v>0.48883779999999999</v>
      </c>
      <c r="J949" s="117">
        <v>0.53752789999999995</v>
      </c>
      <c r="K949" s="114" t="str">
        <f t="shared" si="43"/>
        <v>TRUE</v>
      </c>
      <c r="L949" s="114" t="str">
        <f t="shared" si="44"/>
        <v>TRUE</v>
      </c>
      <c r="M949" s="114" t="str">
        <f t="shared" si="45"/>
        <v>TRUE</v>
      </c>
    </row>
    <row r="950" spans="1:13" x14ac:dyDescent="0.25">
      <c r="A950" t="str">
        <f>"BMI25_" &amp;'Data (BMI 25+)'!A949</f>
        <v>BMI25_Allpersons_period6_LA15_Observed</v>
      </c>
      <c r="B950">
        <f>'Data (BMI 25+)'!B949</f>
        <v>0.51318280000000005</v>
      </c>
      <c r="C950">
        <f>'Data (BMI 25+)'!C949</f>
        <v>0.48883779999999999</v>
      </c>
      <c r="D950">
        <f>'Data (BMI 25+)'!D949</f>
        <v>0.53752789999999995</v>
      </c>
      <c r="G950" s="113" t="s">
        <v>957</v>
      </c>
      <c r="H950" s="117">
        <v>0.61095630000000001</v>
      </c>
      <c r="I950" s="117">
        <v>0.58564970000000005</v>
      </c>
      <c r="J950" s="117">
        <v>0.63626300000000002</v>
      </c>
      <c r="K950" s="114" t="str">
        <f t="shared" si="43"/>
        <v>TRUE</v>
      </c>
      <c r="L950" s="114" t="str">
        <f t="shared" si="44"/>
        <v>TRUE</v>
      </c>
      <c r="M950" s="114" t="str">
        <f t="shared" si="45"/>
        <v>TRUE</v>
      </c>
    </row>
    <row r="951" spans="1:13" x14ac:dyDescent="0.25">
      <c r="A951" t="str">
        <f>"BMI25_" &amp;'Data (BMI 25+)'!A950</f>
        <v>BMI25_Allpersons_period6_LA16_Observed</v>
      </c>
      <c r="B951">
        <f>'Data (BMI 25+)'!B950</f>
        <v>0.61095630000000001</v>
      </c>
      <c r="C951">
        <f>'Data (BMI 25+)'!C950</f>
        <v>0.58564970000000005</v>
      </c>
      <c r="D951">
        <f>'Data (BMI 25+)'!D950</f>
        <v>0.63626300000000002</v>
      </c>
      <c r="G951" s="113" t="s">
        <v>958</v>
      </c>
      <c r="H951" s="117">
        <v>0.63554409999999995</v>
      </c>
      <c r="I951" s="117">
        <v>0.60571870000000005</v>
      </c>
      <c r="J951" s="117">
        <v>0.6653694</v>
      </c>
      <c r="K951" s="114" t="str">
        <f t="shared" si="43"/>
        <v>TRUE</v>
      </c>
      <c r="L951" s="114" t="str">
        <f t="shared" si="44"/>
        <v>TRUE</v>
      </c>
      <c r="M951" s="114" t="str">
        <f t="shared" si="45"/>
        <v>TRUE</v>
      </c>
    </row>
    <row r="952" spans="1:13" x14ac:dyDescent="0.25">
      <c r="A952" t="str">
        <f>"BMI25_" &amp;'Data (BMI 25+)'!A951</f>
        <v>BMI25_Allpersons_period6_LA17_Observed</v>
      </c>
      <c r="B952">
        <f>'Data (BMI 25+)'!B951</f>
        <v>0.63554409999999995</v>
      </c>
      <c r="C952">
        <f>'Data (BMI 25+)'!C951</f>
        <v>0.60571870000000005</v>
      </c>
      <c r="D952">
        <f>'Data (BMI 25+)'!D951</f>
        <v>0.6653694</v>
      </c>
      <c r="G952" s="113" t="s">
        <v>959</v>
      </c>
      <c r="H952" s="117">
        <v>0.60123450000000001</v>
      </c>
      <c r="I952" s="117">
        <v>0.57209279999999996</v>
      </c>
      <c r="J952" s="117">
        <v>0.6303763</v>
      </c>
      <c r="K952" s="114" t="str">
        <f t="shared" si="43"/>
        <v>TRUE</v>
      </c>
      <c r="L952" s="114" t="str">
        <f t="shared" si="44"/>
        <v>TRUE</v>
      </c>
      <c r="M952" s="114" t="str">
        <f t="shared" si="45"/>
        <v>TRUE</v>
      </c>
    </row>
    <row r="953" spans="1:13" x14ac:dyDescent="0.25">
      <c r="A953" t="str">
        <f>"BMI25_" &amp;'Data (BMI 25+)'!A952</f>
        <v>BMI25_Allpersons_period6_LA18_Observed</v>
      </c>
      <c r="B953">
        <f>'Data (BMI 25+)'!B952</f>
        <v>0.60123450000000001</v>
      </c>
      <c r="C953">
        <f>'Data (BMI 25+)'!C952</f>
        <v>0.57209279999999996</v>
      </c>
      <c r="D953">
        <f>'Data (BMI 25+)'!D952</f>
        <v>0.6303763</v>
      </c>
      <c r="G953" s="113" t="s">
        <v>960</v>
      </c>
      <c r="H953" s="117">
        <v>0.612174</v>
      </c>
      <c r="I953" s="117">
        <v>0.58246189999999998</v>
      </c>
      <c r="J953" s="117">
        <v>0.64188610000000001</v>
      </c>
      <c r="K953" s="114" t="str">
        <f t="shared" si="43"/>
        <v>TRUE</v>
      </c>
      <c r="L953" s="114" t="str">
        <f t="shared" si="44"/>
        <v>TRUE</v>
      </c>
      <c r="M953" s="114" t="str">
        <f t="shared" si="45"/>
        <v>TRUE</v>
      </c>
    </row>
    <row r="954" spans="1:13" x14ac:dyDescent="0.25">
      <c r="A954" t="str">
        <f>"BMI25_" &amp;'Data (BMI 25+)'!A953</f>
        <v>BMI25_Allpersons_period6_LA19_Observed</v>
      </c>
      <c r="B954">
        <f>'Data (BMI 25+)'!B953</f>
        <v>0.612174</v>
      </c>
      <c r="C954">
        <f>'Data (BMI 25+)'!C953</f>
        <v>0.58246189999999998</v>
      </c>
      <c r="D954">
        <f>'Data (BMI 25+)'!D953</f>
        <v>0.64188610000000001</v>
      </c>
      <c r="G954" s="113" t="s">
        <v>961</v>
      </c>
      <c r="H954" s="117">
        <v>0.62498120000000001</v>
      </c>
      <c r="I954" s="117">
        <v>0.59583739999999996</v>
      </c>
      <c r="J954" s="117">
        <v>0.65412490000000001</v>
      </c>
      <c r="K954" s="114" t="str">
        <f t="shared" si="43"/>
        <v>TRUE</v>
      </c>
      <c r="L954" s="114" t="str">
        <f t="shared" si="44"/>
        <v>TRUE</v>
      </c>
      <c r="M954" s="114" t="str">
        <f t="shared" si="45"/>
        <v>TRUE</v>
      </c>
    </row>
    <row r="955" spans="1:13" x14ac:dyDescent="0.25">
      <c r="A955" t="str">
        <f>"BMI25_" &amp;'Data (BMI 25+)'!A954</f>
        <v>BMI25_Allpersons_period6_LA20_Observed</v>
      </c>
      <c r="B955">
        <f>'Data (BMI 25+)'!B954</f>
        <v>0.62498120000000001</v>
      </c>
      <c r="C955">
        <f>'Data (BMI 25+)'!C954</f>
        <v>0.59583739999999996</v>
      </c>
      <c r="D955">
        <f>'Data (BMI 25+)'!D954</f>
        <v>0.65412490000000001</v>
      </c>
      <c r="G955" s="113" t="s">
        <v>962</v>
      </c>
      <c r="H955" s="117">
        <v>0.54366700000000001</v>
      </c>
      <c r="I955" s="117">
        <v>0.51340759999999996</v>
      </c>
      <c r="J955" s="117">
        <v>0.57392650000000001</v>
      </c>
      <c r="K955" s="114" t="str">
        <f t="shared" si="43"/>
        <v>TRUE</v>
      </c>
      <c r="L955" s="114" t="str">
        <f t="shared" si="44"/>
        <v>TRUE</v>
      </c>
      <c r="M955" s="114" t="str">
        <f t="shared" si="45"/>
        <v>TRUE</v>
      </c>
    </row>
    <row r="956" spans="1:13" x14ac:dyDescent="0.25">
      <c r="A956" t="str">
        <f>"BMI25_" &amp;'Data (BMI 25+)'!A955</f>
        <v>BMI25_Allpersons_period6_LA21_Observed</v>
      </c>
      <c r="B956">
        <f>'Data (BMI 25+)'!B955</f>
        <v>0.54366700000000001</v>
      </c>
      <c r="C956">
        <f>'Data (BMI 25+)'!C955</f>
        <v>0.51340759999999996</v>
      </c>
      <c r="D956">
        <f>'Data (BMI 25+)'!D955</f>
        <v>0.57392650000000001</v>
      </c>
      <c r="G956" s="113" t="s">
        <v>963</v>
      </c>
      <c r="H956" s="117">
        <v>0.57543869999999997</v>
      </c>
      <c r="I956" s="117">
        <v>0.54556729999999998</v>
      </c>
      <c r="J956" s="117">
        <v>0.60531000000000001</v>
      </c>
      <c r="K956" s="114" t="str">
        <f t="shared" si="43"/>
        <v>TRUE</v>
      </c>
      <c r="L956" s="114" t="str">
        <f t="shared" si="44"/>
        <v>TRUE</v>
      </c>
      <c r="M956" s="114" t="str">
        <f t="shared" si="45"/>
        <v>TRUE</v>
      </c>
    </row>
    <row r="957" spans="1:13" x14ac:dyDescent="0.25">
      <c r="A957" t="str">
        <f>"BMI25_" &amp;'Data (BMI 25+)'!A956</f>
        <v>BMI25_Allpersons_period6_LA22_Observed</v>
      </c>
      <c r="B957">
        <f>'Data (BMI 25+)'!B956</f>
        <v>0.57543869999999997</v>
      </c>
      <c r="C957">
        <f>'Data (BMI 25+)'!C956</f>
        <v>0.54556729999999998</v>
      </c>
      <c r="D957">
        <f>'Data (BMI 25+)'!D956</f>
        <v>0.60531000000000001</v>
      </c>
      <c r="G957" s="113" t="s">
        <v>964</v>
      </c>
      <c r="H957" s="117">
        <v>0.58621559999999995</v>
      </c>
      <c r="I957" s="117">
        <v>0.54357880000000003</v>
      </c>
      <c r="J957" s="117">
        <v>0.62885230000000003</v>
      </c>
      <c r="K957" s="114" t="str">
        <f t="shared" si="43"/>
        <v>TRUE</v>
      </c>
      <c r="L957" s="114" t="str">
        <f t="shared" si="44"/>
        <v>TRUE</v>
      </c>
      <c r="M957" s="114" t="str">
        <f t="shared" si="45"/>
        <v>TRUE</v>
      </c>
    </row>
    <row r="958" spans="1:13" x14ac:dyDescent="0.25">
      <c r="A958" t="str">
        <f>"BMI25_" &amp;'Data (BMI 25+)'!A957</f>
        <v>BMI25_Males_period6_LA1_Observed</v>
      </c>
      <c r="B958">
        <f>'Data (BMI 25+)'!B957</f>
        <v>0.58621559999999995</v>
      </c>
      <c r="C958">
        <f>'Data (BMI 25+)'!C957</f>
        <v>0.54357880000000003</v>
      </c>
      <c r="D958">
        <f>'Data (BMI 25+)'!D957</f>
        <v>0.62885230000000003</v>
      </c>
      <c r="G958" s="113" t="s">
        <v>965</v>
      </c>
      <c r="H958" s="117">
        <v>0.62491779999999997</v>
      </c>
      <c r="I958" s="117">
        <v>0.58134269999999999</v>
      </c>
      <c r="J958" s="117">
        <v>0.66849289999999995</v>
      </c>
      <c r="K958" s="114" t="str">
        <f t="shared" si="43"/>
        <v>TRUE</v>
      </c>
      <c r="L958" s="114" t="str">
        <f t="shared" si="44"/>
        <v>TRUE</v>
      </c>
      <c r="M958" s="114" t="str">
        <f t="shared" si="45"/>
        <v>TRUE</v>
      </c>
    </row>
    <row r="959" spans="1:13" x14ac:dyDescent="0.25">
      <c r="A959" t="str">
        <f>"BMI25_" &amp;'Data (BMI 25+)'!A958</f>
        <v>BMI25_Males_period6_LA2_Observed</v>
      </c>
      <c r="B959">
        <f>'Data (BMI 25+)'!B958</f>
        <v>0.62491779999999997</v>
      </c>
      <c r="C959">
        <f>'Data (BMI 25+)'!C958</f>
        <v>0.58134269999999999</v>
      </c>
      <c r="D959">
        <f>'Data (BMI 25+)'!D958</f>
        <v>0.66849289999999995</v>
      </c>
      <c r="G959" s="113" t="s">
        <v>966</v>
      </c>
      <c r="H959" s="117">
        <v>0.54319360000000005</v>
      </c>
      <c r="I959" s="117">
        <v>0.50048749999999997</v>
      </c>
      <c r="J959" s="117">
        <v>0.58589970000000002</v>
      </c>
      <c r="K959" s="114" t="str">
        <f t="shared" si="43"/>
        <v>TRUE</v>
      </c>
      <c r="L959" s="114" t="str">
        <f t="shared" si="44"/>
        <v>TRUE</v>
      </c>
      <c r="M959" s="114" t="str">
        <f t="shared" si="45"/>
        <v>TRUE</v>
      </c>
    </row>
    <row r="960" spans="1:13" x14ac:dyDescent="0.25">
      <c r="A960" t="str">
        <f>"BMI25_" &amp;'Data (BMI 25+)'!A959</f>
        <v>BMI25_Males_period6_LA3_Observed</v>
      </c>
      <c r="B960">
        <f>'Data (BMI 25+)'!B959</f>
        <v>0.54319360000000005</v>
      </c>
      <c r="C960">
        <f>'Data (BMI 25+)'!C959</f>
        <v>0.50048749999999997</v>
      </c>
      <c r="D960">
        <f>'Data (BMI 25+)'!D959</f>
        <v>0.58589970000000002</v>
      </c>
      <c r="G960" s="113" t="s">
        <v>967</v>
      </c>
      <c r="H960" s="117">
        <v>0.60734630000000001</v>
      </c>
      <c r="I960" s="117">
        <v>0.5654325</v>
      </c>
      <c r="J960" s="117">
        <v>0.64926019999999995</v>
      </c>
      <c r="K960" s="114" t="str">
        <f t="shared" si="43"/>
        <v>TRUE</v>
      </c>
      <c r="L960" s="114" t="str">
        <f t="shared" si="44"/>
        <v>TRUE</v>
      </c>
      <c r="M960" s="114" t="str">
        <f t="shared" si="45"/>
        <v>TRUE</v>
      </c>
    </row>
    <row r="961" spans="1:13" x14ac:dyDescent="0.25">
      <c r="A961" t="str">
        <f>"BMI25_" &amp;'Data (BMI 25+)'!A960</f>
        <v>BMI25_Males_period6_LA4_Observed</v>
      </c>
      <c r="B961">
        <f>'Data (BMI 25+)'!B960</f>
        <v>0.60734630000000001</v>
      </c>
      <c r="C961">
        <f>'Data (BMI 25+)'!C960</f>
        <v>0.5654325</v>
      </c>
      <c r="D961">
        <f>'Data (BMI 25+)'!D960</f>
        <v>0.64926019999999995</v>
      </c>
      <c r="G961" s="113" t="s">
        <v>968</v>
      </c>
      <c r="H961" s="117">
        <v>0.6233611</v>
      </c>
      <c r="I961" s="117">
        <v>0.58564240000000001</v>
      </c>
      <c r="J961" s="117">
        <v>0.6610798</v>
      </c>
      <c r="K961" s="114" t="str">
        <f t="shared" si="43"/>
        <v>TRUE</v>
      </c>
      <c r="L961" s="114" t="str">
        <f t="shared" si="44"/>
        <v>TRUE</v>
      </c>
      <c r="M961" s="114" t="str">
        <f t="shared" si="45"/>
        <v>TRUE</v>
      </c>
    </row>
    <row r="962" spans="1:13" x14ac:dyDescent="0.25">
      <c r="A962" t="str">
        <f>"BMI25_" &amp;'Data (BMI 25+)'!A961</f>
        <v>BMI25_Males_period6_LA5_Observed</v>
      </c>
      <c r="B962">
        <f>'Data (BMI 25+)'!B961</f>
        <v>0.6233611</v>
      </c>
      <c r="C962">
        <f>'Data (BMI 25+)'!C961</f>
        <v>0.58564240000000001</v>
      </c>
      <c r="D962">
        <f>'Data (BMI 25+)'!D961</f>
        <v>0.6610798</v>
      </c>
      <c r="G962" s="113" t="s">
        <v>969</v>
      </c>
      <c r="H962" s="117">
        <v>0.59300569999999997</v>
      </c>
      <c r="I962" s="117">
        <v>0.55386740000000001</v>
      </c>
      <c r="J962" s="117">
        <v>0.63214409999999999</v>
      </c>
      <c r="K962" s="114" t="str">
        <f t="shared" si="43"/>
        <v>TRUE</v>
      </c>
      <c r="L962" s="114" t="str">
        <f t="shared" si="44"/>
        <v>TRUE</v>
      </c>
      <c r="M962" s="114" t="str">
        <f t="shared" si="45"/>
        <v>TRUE</v>
      </c>
    </row>
    <row r="963" spans="1:13" x14ac:dyDescent="0.25">
      <c r="A963" t="str">
        <f>"BMI25_" &amp;'Data (BMI 25+)'!A962</f>
        <v>BMI25_Males_period6_LA6_Observed</v>
      </c>
      <c r="B963">
        <f>'Data (BMI 25+)'!B962</f>
        <v>0.59300569999999997</v>
      </c>
      <c r="C963">
        <f>'Data (BMI 25+)'!C962</f>
        <v>0.55386740000000001</v>
      </c>
      <c r="D963">
        <f>'Data (BMI 25+)'!D962</f>
        <v>0.63214409999999999</v>
      </c>
      <c r="G963" s="113" t="s">
        <v>970</v>
      </c>
      <c r="H963" s="117">
        <v>0.58681369999999999</v>
      </c>
      <c r="I963" s="117">
        <v>0.54599470000000005</v>
      </c>
      <c r="J963" s="117">
        <v>0.62763270000000004</v>
      </c>
      <c r="K963" s="114" t="str">
        <f t="shared" si="43"/>
        <v>TRUE</v>
      </c>
      <c r="L963" s="114" t="str">
        <f t="shared" si="44"/>
        <v>TRUE</v>
      </c>
      <c r="M963" s="114" t="str">
        <f t="shared" si="45"/>
        <v>TRUE</v>
      </c>
    </row>
    <row r="964" spans="1:13" x14ac:dyDescent="0.25">
      <c r="A964" t="str">
        <f>"BMI25_" &amp;'Data (BMI 25+)'!A963</f>
        <v>BMI25_Males_period6_LA7_Observed</v>
      </c>
      <c r="B964">
        <f>'Data (BMI 25+)'!B963</f>
        <v>0.58681369999999999</v>
      </c>
      <c r="C964">
        <f>'Data (BMI 25+)'!C963</f>
        <v>0.54599470000000005</v>
      </c>
      <c r="D964">
        <f>'Data (BMI 25+)'!D963</f>
        <v>0.62763270000000004</v>
      </c>
      <c r="G964" s="113" t="s">
        <v>971</v>
      </c>
      <c r="H964" s="117">
        <v>0.55396460000000003</v>
      </c>
      <c r="I964" s="117">
        <v>0.50885259999999999</v>
      </c>
      <c r="J964" s="117">
        <v>0.59907659999999996</v>
      </c>
      <c r="K964" s="114" t="str">
        <f t="shared" ref="K964:K1027" si="46">IF(B965=H964,"TRUE","FALSE")</f>
        <v>TRUE</v>
      </c>
      <c r="L964" s="114" t="str">
        <f t="shared" ref="L964:L1027" si="47">IF(C965=I964,"TRUE","FALSE")</f>
        <v>TRUE</v>
      </c>
      <c r="M964" s="114" t="str">
        <f t="shared" ref="M964:M1027" si="48">IF(D965=J964,"TRUE","FALSE")</f>
        <v>TRUE</v>
      </c>
    </row>
    <row r="965" spans="1:13" x14ac:dyDescent="0.25">
      <c r="A965" t="str">
        <f>"BMI25_" &amp;'Data (BMI 25+)'!A964</f>
        <v>BMI25_Males_period6_LA8_Observed</v>
      </c>
      <c r="B965">
        <f>'Data (BMI 25+)'!B964</f>
        <v>0.55396460000000003</v>
      </c>
      <c r="C965">
        <f>'Data (BMI 25+)'!C964</f>
        <v>0.50885259999999999</v>
      </c>
      <c r="D965">
        <f>'Data (BMI 25+)'!D964</f>
        <v>0.59907659999999996</v>
      </c>
      <c r="G965" s="113" t="s">
        <v>972</v>
      </c>
      <c r="H965" s="117">
        <v>0.67440460000000002</v>
      </c>
      <c r="I965" s="117">
        <v>0.63360030000000001</v>
      </c>
      <c r="J965" s="117">
        <v>0.71520899999999998</v>
      </c>
      <c r="K965" s="114" t="str">
        <f t="shared" si="46"/>
        <v>TRUE</v>
      </c>
      <c r="L965" s="114" t="str">
        <f t="shared" si="47"/>
        <v>TRUE</v>
      </c>
      <c r="M965" s="114" t="str">
        <f t="shared" si="48"/>
        <v>TRUE</v>
      </c>
    </row>
    <row r="966" spans="1:13" x14ac:dyDescent="0.25">
      <c r="A966" t="str">
        <f>"BMI25_" &amp;'Data (BMI 25+)'!A965</f>
        <v>BMI25_Males_period6_LA9_Observed</v>
      </c>
      <c r="B966">
        <f>'Data (BMI 25+)'!B965</f>
        <v>0.67440460000000002</v>
      </c>
      <c r="C966">
        <f>'Data (BMI 25+)'!C965</f>
        <v>0.63360030000000001</v>
      </c>
      <c r="D966">
        <f>'Data (BMI 25+)'!D965</f>
        <v>0.71520899999999998</v>
      </c>
      <c r="G966" s="113" t="s">
        <v>973</v>
      </c>
      <c r="H966" s="117">
        <v>0.65784889999999996</v>
      </c>
      <c r="I966" s="117">
        <v>0.61913799999999997</v>
      </c>
      <c r="J966" s="117">
        <v>0.69655979999999995</v>
      </c>
      <c r="K966" s="114" t="str">
        <f t="shared" si="46"/>
        <v>TRUE</v>
      </c>
      <c r="L966" s="114" t="str">
        <f t="shared" si="47"/>
        <v>TRUE</v>
      </c>
      <c r="M966" s="114" t="str">
        <f t="shared" si="48"/>
        <v>TRUE</v>
      </c>
    </row>
    <row r="967" spans="1:13" x14ac:dyDescent="0.25">
      <c r="A967" t="str">
        <f>"BMI25_" &amp;'Data (BMI 25+)'!A966</f>
        <v>BMI25_Males_period6_LA10_Observed</v>
      </c>
      <c r="B967">
        <f>'Data (BMI 25+)'!B966</f>
        <v>0.65784889999999996</v>
      </c>
      <c r="C967">
        <f>'Data (BMI 25+)'!C966</f>
        <v>0.61913799999999997</v>
      </c>
      <c r="D967">
        <f>'Data (BMI 25+)'!D966</f>
        <v>0.69655979999999995</v>
      </c>
      <c r="G967" s="113" t="s">
        <v>974</v>
      </c>
      <c r="H967" s="117">
        <v>0.62059929999999996</v>
      </c>
      <c r="I967" s="117">
        <v>0.58378090000000005</v>
      </c>
      <c r="J967" s="117">
        <v>0.65741769999999999</v>
      </c>
      <c r="K967" s="114" t="str">
        <f t="shared" si="46"/>
        <v>TRUE</v>
      </c>
      <c r="L967" s="114" t="str">
        <f t="shared" si="47"/>
        <v>TRUE</v>
      </c>
      <c r="M967" s="114" t="str">
        <f t="shared" si="48"/>
        <v>TRUE</v>
      </c>
    </row>
    <row r="968" spans="1:13" x14ac:dyDescent="0.25">
      <c r="A968" t="str">
        <f>"BMI25_" &amp;'Data (BMI 25+)'!A967</f>
        <v>BMI25_Males_period6_LA11_Observed</v>
      </c>
      <c r="B968">
        <f>'Data (BMI 25+)'!B967</f>
        <v>0.62059929999999996</v>
      </c>
      <c r="C968">
        <f>'Data (BMI 25+)'!C967</f>
        <v>0.58378090000000005</v>
      </c>
      <c r="D968">
        <f>'Data (BMI 25+)'!D967</f>
        <v>0.65741769999999999</v>
      </c>
      <c r="G968" s="113" t="s">
        <v>975</v>
      </c>
      <c r="H968" s="117">
        <v>0.67002059999999997</v>
      </c>
      <c r="I968" s="117">
        <v>0.63197040000000004</v>
      </c>
      <c r="J968" s="117">
        <v>0.70807070000000005</v>
      </c>
      <c r="K968" s="114" t="str">
        <f t="shared" si="46"/>
        <v>TRUE</v>
      </c>
      <c r="L968" s="114" t="str">
        <f t="shared" si="47"/>
        <v>TRUE</v>
      </c>
      <c r="M968" s="114" t="str">
        <f t="shared" si="48"/>
        <v>TRUE</v>
      </c>
    </row>
    <row r="969" spans="1:13" x14ac:dyDescent="0.25">
      <c r="A969" t="str">
        <f>"BMI25_" &amp;'Data (BMI 25+)'!A968</f>
        <v>BMI25_Males_period6_LA12_Observed</v>
      </c>
      <c r="B969">
        <f>'Data (BMI 25+)'!B968</f>
        <v>0.67002059999999997</v>
      </c>
      <c r="C969">
        <f>'Data (BMI 25+)'!C968</f>
        <v>0.63197040000000004</v>
      </c>
      <c r="D969">
        <f>'Data (BMI 25+)'!D968</f>
        <v>0.70807070000000005</v>
      </c>
      <c r="G969" s="113" t="s">
        <v>976</v>
      </c>
      <c r="H969" s="117">
        <v>0.65723189999999998</v>
      </c>
      <c r="I969" s="117">
        <v>0.61867879999999997</v>
      </c>
      <c r="J969" s="117">
        <v>0.69578510000000005</v>
      </c>
      <c r="K969" s="114" t="str">
        <f t="shared" si="46"/>
        <v>TRUE</v>
      </c>
      <c r="L969" s="114" t="str">
        <f t="shared" si="47"/>
        <v>TRUE</v>
      </c>
      <c r="M969" s="114" t="str">
        <f t="shared" si="48"/>
        <v>TRUE</v>
      </c>
    </row>
    <row r="970" spans="1:13" x14ac:dyDescent="0.25">
      <c r="A970" t="str">
        <f>"BMI25_" &amp;'Data (BMI 25+)'!A969</f>
        <v>BMI25_Males_period6_LA13_Observed</v>
      </c>
      <c r="B970">
        <f>'Data (BMI 25+)'!B969</f>
        <v>0.65723189999999998</v>
      </c>
      <c r="C970">
        <f>'Data (BMI 25+)'!C969</f>
        <v>0.61867879999999997</v>
      </c>
      <c r="D970">
        <f>'Data (BMI 25+)'!D969</f>
        <v>0.69578510000000005</v>
      </c>
      <c r="G970" s="113" t="s">
        <v>977</v>
      </c>
      <c r="H970" s="117">
        <v>0.63231490000000001</v>
      </c>
      <c r="I970" s="117">
        <v>0.59233130000000001</v>
      </c>
      <c r="J970" s="117">
        <v>0.67229850000000002</v>
      </c>
      <c r="K970" s="114" t="str">
        <f t="shared" si="46"/>
        <v>TRUE</v>
      </c>
      <c r="L970" s="114" t="str">
        <f t="shared" si="47"/>
        <v>TRUE</v>
      </c>
      <c r="M970" s="114" t="str">
        <f t="shared" si="48"/>
        <v>TRUE</v>
      </c>
    </row>
    <row r="971" spans="1:13" x14ac:dyDescent="0.25">
      <c r="A971" t="str">
        <f>"BMI25_" &amp;'Data (BMI 25+)'!A970</f>
        <v>BMI25_Males_period6_LA14_Observed</v>
      </c>
      <c r="B971">
        <f>'Data (BMI 25+)'!B970</f>
        <v>0.63231490000000001</v>
      </c>
      <c r="C971">
        <f>'Data (BMI 25+)'!C970</f>
        <v>0.59233130000000001</v>
      </c>
      <c r="D971">
        <f>'Data (BMI 25+)'!D970</f>
        <v>0.67229850000000002</v>
      </c>
      <c r="G971" s="113" t="s">
        <v>978</v>
      </c>
      <c r="H971" s="117">
        <v>0.5648936</v>
      </c>
      <c r="I971" s="117">
        <v>0.53173020000000004</v>
      </c>
      <c r="J971" s="117">
        <v>0.59805699999999995</v>
      </c>
      <c r="K971" s="114" t="str">
        <f t="shared" si="46"/>
        <v>TRUE</v>
      </c>
      <c r="L971" s="114" t="str">
        <f t="shared" si="47"/>
        <v>TRUE</v>
      </c>
      <c r="M971" s="114" t="str">
        <f t="shared" si="48"/>
        <v>TRUE</v>
      </c>
    </row>
    <row r="972" spans="1:13" x14ac:dyDescent="0.25">
      <c r="A972" t="str">
        <f>"BMI25_" &amp;'Data (BMI 25+)'!A971</f>
        <v>BMI25_Males_period6_LA15_Observed</v>
      </c>
      <c r="B972">
        <f>'Data (BMI 25+)'!B971</f>
        <v>0.5648936</v>
      </c>
      <c r="C972">
        <f>'Data (BMI 25+)'!C971</f>
        <v>0.53173020000000004</v>
      </c>
      <c r="D972">
        <f>'Data (BMI 25+)'!D971</f>
        <v>0.59805699999999995</v>
      </c>
      <c r="G972" s="113" t="s">
        <v>979</v>
      </c>
      <c r="H972" s="117">
        <v>0.67481270000000004</v>
      </c>
      <c r="I972" s="117">
        <v>0.6410711</v>
      </c>
      <c r="J972" s="117">
        <v>0.70855429999999997</v>
      </c>
      <c r="K972" s="114" t="str">
        <f t="shared" si="46"/>
        <v>TRUE</v>
      </c>
      <c r="L972" s="114" t="str">
        <f t="shared" si="47"/>
        <v>TRUE</v>
      </c>
      <c r="M972" s="114" t="str">
        <f t="shared" si="48"/>
        <v>TRUE</v>
      </c>
    </row>
    <row r="973" spans="1:13" x14ac:dyDescent="0.25">
      <c r="A973" t="str">
        <f>"BMI25_" &amp;'Data (BMI 25+)'!A972</f>
        <v>BMI25_Males_period6_LA16_Observed</v>
      </c>
      <c r="B973">
        <f>'Data (BMI 25+)'!B972</f>
        <v>0.67481270000000004</v>
      </c>
      <c r="C973">
        <f>'Data (BMI 25+)'!C972</f>
        <v>0.6410711</v>
      </c>
      <c r="D973">
        <f>'Data (BMI 25+)'!D972</f>
        <v>0.70855429999999997</v>
      </c>
      <c r="G973" s="113" t="s">
        <v>980</v>
      </c>
      <c r="H973" s="117">
        <v>0.67668819999999996</v>
      </c>
      <c r="I973" s="117">
        <v>0.63815690000000003</v>
      </c>
      <c r="J973" s="117">
        <v>0.71521959999999996</v>
      </c>
      <c r="K973" s="114" t="str">
        <f t="shared" si="46"/>
        <v>TRUE</v>
      </c>
      <c r="L973" s="114" t="str">
        <f t="shared" si="47"/>
        <v>TRUE</v>
      </c>
      <c r="M973" s="114" t="str">
        <f t="shared" si="48"/>
        <v>TRUE</v>
      </c>
    </row>
    <row r="974" spans="1:13" x14ac:dyDescent="0.25">
      <c r="A974" t="str">
        <f>"BMI25_" &amp;'Data (BMI 25+)'!A973</f>
        <v>BMI25_Males_period6_LA17_Observed</v>
      </c>
      <c r="B974">
        <f>'Data (BMI 25+)'!B973</f>
        <v>0.67668819999999996</v>
      </c>
      <c r="C974">
        <f>'Data (BMI 25+)'!C973</f>
        <v>0.63815690000000003</v>
      </c>
      <c r="D974">
        <f>'Data (BMI 25+)'!D973</f>
        <v>0.71521959999999996</v>
      </c>
      <c r="G974" s="113" t="s">
        <v>981</v>
      </c>
      <c r="H974" s="117">
        <v>0.65240209999999998</v>
      </c>
      <c r="I974" s="117">
        <v>0.61321460000000005</v>
      </c>
      <c r="J974" s="117">
        <v>0.69158969999999997</v>
      </c>
      <c r="K974" s="114" t="str">
        <f t="shared" si="46"/>
        <v>TRUE</v>
      </c>
      <c r="L974" s="114" t="str">
        <f t="shared" si="47"/>
        <v>TRUE</v>
      </c>
      <c r="M974" s="114" t="str">
        <f t="shared" si="48"/>
        <v>TRUE</v>
      </c>
    </row>
    <row r="975" spans="1:13" x14ac:dyDescent="0.25">
      <c r="A975" t="str">
        <f>"BMI25_" &amp;'Data (BMI 25+)'!A974</f>
        <v>BMI25_Males_period6_LA18_Observed</v>
      </c>
      <c r="B975">
        <f>'Data (BMI 25+)'!B974</f>
        <v>0.65240209999999998</v>
      </c>
      <c r="C975">
        <f>'Data (BMI 25+)'!C974</f>
        <v>0.61321460000000005</v>
      </c>
      <c r="D975">
        <f>'Data (BMI 25+)'!D974</f>
        <v>0.69158969999999997</v>
      </c>
      <c r="G975" s="113" t="s">
        <v>982</v>
      </c>
      <c r="H975" s="117">
        <v>0.66152120000000003</v>
      </c>
      <c r="I975" s="117">
        <v>0.62059880000000001</v>
      </c>
      <c r="J975" s="117">
        <v>0.70244359999999995</v>
      </c>
      <c r="K975" s="114" t="str">
        <f t="shared" si="46"/>
        <v>TRUE</v>
      </c>
      <c r="L975" s="114" t="str">
        <f t="shared" si="47"/>
        <v>TRUE</v>
      </c>
      <c r="M975" s="114" t="str">
        <f t="shared" si="48"/>
        <v>TRUE</v>
      </c>
    </row>
    <row r="976" spans="1:13" x14ac:dyDescent="0.25">
      <c r="A976" t="str">
        <f>"BMI25_" &amp;'Data (BMI 25+)'!A975</f>
        <v>BMI25_Males_period6_LA19_Observed</v>
      </c>
      <c r="B976">
        <f>'Data (BMI 25+)'!B975</f>
        <v>0.66152120000000003</v>
      </c>
      <c r="C976">
        <f>'Data (BMI 25+)'!C975</f>
        <v>0.62059880000000001</v>
      </c>
      <c r="D976">
        <f>'Data (BMI 25+)'!D975</f>
        <v>0.70244359999999995</v>
      </c>
      <c r="G976" s="113" t="s">
        <v>983</v>
      </c>
      <c r="H976" s="117">
        <v>0.68165759999999997</v>
      </c>
      <c r="I976" s="117">
        <v>0.64233640000000003</v>
      </c>
      <c r="J976" s="117">
        <v>0.72097880000000003</v>
      </c>
      <c r="K976" s="114" t="str">
        <f t="shared" si="46"/>
        <v>TRUE</v>
      </c>
      <c r="L976" s="114" t="str">
        <f t="shared" si="47"/>
        <v>TRUE</v>
      </c>
      <c r="M976" s="114" t="str">
        <f t="shared" si="48"/>
        <v>TRUE</v>
      </c>
    </row>
    <row r="977" spans="1:13" x14ac:dyDescent="0.25">
      <c r="A977" t="str">
        <f>"BMI25_" &amp;'Data (BMI 25+)'!A976</f>
        <v>BMI25_Males_period6_LA20_Observed</v>
      </c>
      <c r="B977">
        <f>'Data (BMI 25+)'!B976</f>
        <v>0.68165759999999997</v>
      </c>
      <c r="C977">
        <f>'Data (BMI 25+)'!C976</f>
        <v>0.64233640000000003</v>
      </c>
      <c r="D977">
        <f>'Data (BMI 25+)'!D976</f>
        <v>0.72097880000000003</v>
      </c>
      <c r="G977" s="113" t="s">
        <v>984</v>
      </c>
      <c r="H977" s="117">
        <v>0.59390810000000005</v>
      </c>
      <c r="I977" s="117">
        <v>0.55112240000000001</v>
      </c>
      <c r="J977" s="117">
        <v>0.63669379999999998</v>
      </c>
      <c r="K977" s="114" t="str">
        <f t="shared" si="46"/>
        <v>TRUE</v>
      </c>
      <c r="L977" s="114" t="str">
        <f t="shared" si="47"/>
        <v>TRUE</v>
      </c>
      <c r="M977" s="114" t="str">
        <f t="shared" si="48"/>
        <v>TRUE</v>
      </c>
    </row>
    <row r="978" spans="1:13" x14ac:dyDescent="0.25">
      <c r="A978" t="str">
        <f>"BMI25_" &amp;'Data (BMI 25+)'!A977</f>
        <v>BMI25_Males_period6_LA21_Observed</v>
      </c>
      <c r="B978">
        <f>'Data (BMI 25+)'!B977</f>
        <v>0.59390810000000005</v>
      </c>
      <c r="C978">
        <f>'Data (BMI 25+)'!C977</f>
        <v>0.55112240000000001</v>
      </c>
      <c r="D978">
        <f>'Data (BMI 25+)'!D977</f>
        <v>0.63669379999999998</v>
      </c>
      <c r="G978" s="113" t="s">
        <v>985</v>
      </c>
      <c r="H978" s="117">
        <v>0.62214009999999997</v>
      </c>
      <c r="I978" s="117">
        <v>0.58132430000000002</v>
      </c>
      <c r="J978" s="117">
        <v>0.66295579999999998</v>
      </c>
      <c r="K978" s="114" t="str">
        <f t="shared" si="46"/>
        <v>TRUE</v>
      </c>
      <c r="L978" s="114" t="str">
        <f t="shared" si="47"/>
        <v>TRUE</v>
      </c>
      <c r="M978" s="114" t="str">
        <f t="shared" si="48"/>
        <v>TRUE</v>
      </c>
    </row>
    <row r="979" spans="1:13" x14ac:dyDescent="0.25">
      <c r="A979" t="str">
        <f>"BMI25_" &amp;'Data (BMI 25+)'!A978</f>
        <v>BMI25_Males_period6_LA22_Observed</v>
      </c>
      <c r="B979">
        <f>'Data (BMI 25+)'!B978</f>
        <v>0.62214009999999997</v>
      </c>
      <c r="C979">
        <f>'Data (BMI 25+)'!C978</f>
        <v>0.58132430000000002</v>
      </c>
      <c r="D979">
        <f>'Data (BMI 25+)'!D978</f>
        <v>0.66295579999999998</v>
      </c>
      <c r="G979" s="113" t="s">
        <v>986</v>
      </c>
      <c r="H979" s="117">
        <v>0.50667680000000004</v>
      </c>
      <c r="I979" s="117">
        <v>0.46470889999999998</v>
      </c>
      <c r="J979" s="117">
        <v>0.54864469999999999</v>
      </c>
      <c r="K979" s="114" t="str">
        <f t="shared" si="46"/>
        <v>TRUE</v>
      </c>
      <c r="L979" s="114" t="str">
        <f t="shared" si="47"/>
        <v>TRUE</v>
      </c>
      <c r="M979" s="114" t="str">
        <f t="shared" si="48"/>
        <v>TRUE</v>
      </c>
    </row>
    <row r="980" spans="1:13" x14ac:dyDescent="0.25">
      <c r="A980" t="str">
        <f>"BMI25_" &amp;'Data (BMI 25+)'!A979</f>
        <v>BMI25_Females_period6_LA1_Observed</v>
      </c>
      <c r="B980">
        <f>'Data (BMI 25+)'!B979</f>
        <v>0.50667680000000004</v>
      </c>
      <c r="C980">
        <f>'Data (BMI 25+)'!C979</f>
        <v>0.46470889999999998</v>
      </c>
      <c r="D980">
        <f>'Data (BMI 25+)'!D979</f>
        <v>0.54864469999999999</v>
      </c>
      <c r="G980" s="113" t="s">
        <v>987</v>
      </c>
      <c r="H980" s="117">
        <v>0.50933890000000004</v>
      </c>
      <c r="I980" s="117">
        <v>0.46778380000000003</v>
      </c>
      <c r="J980" s="117">
        <v>0.55089399999999999</v>
      </c>
      <c r="K980" s="114" t="str">
        <f t="shared" si="46"/>
        <v>TRUE</v>
      </c>
      <c r="L980" s="114" t="str">
        <f t="shared" si="47"/>
        <v>TRUE</v>
      </c>
      <c r="M980" s="114" t="str">
        <f t="shared" si="48"/>
        <v>TRUE</v>
      </c>
    </row>
    <row r="981" spans="1:13" x14ac:dyDescent="0.25">
      <c r="A981" t="str">
        <f>"BMI25_" &amp;'Data (BMI 25+)'!A980</f>
        <v>BMI25_Females_period6_LA2_Observed</v>
      </c>
      <c r="B981">
        <f>'Data (BMI 25+)'!B980</f>
        <v>0.50933890000000004</v>
      </c>
      <c r="C981">
        <f>'Data (BMI 25+)'!C980</f>
        <v>0.46778380000000003</v>
      </c>
      <c r="D981">
        <f>'Data (BMI 25+)'!D980</f>
        <v>0.55089399999999999</v>
      </c>
      <c r="G981" s="113" t="s">
        <v>988</v>
      </c>
      <c r="H981" s="117">
        <v>0.50403019999999998</v>
      </c>
      <c r="I981" s="117">
        <v>0.4660918</v>
      </c>
      <c r="J981" s="117">
        <v>0.54196849999999996</v>
      </c>
      <c r="K981" s="114" t="str">
        <f t="shared" si="46"/>
        <v>TRUE</v>
      </c>
      <c r="L981" s="114" t="str">
        <f t="shared" si="47"/>
        <v>TRUE</v>
      </c>
      <c r="M981" s="114" t="str">
        <f t="shared" si="48"/>
        <v>TRUE</v>
      </c>
    </row>
    <row r="982" spans="1:13" x14ac:dyDescent="0.25">
      <c r="A982" t="str">
        <f>"BMI25_" &amp;'Data (BMI 25+)'!A981</f>
        <v>BMI25_Females_period6_LA3_Observed</v>
      </c>
      <c r="B982">
        <f>'Data (BMI 25+)'!B981</f>
        <v>0.50403019999999998</v>
      </c>
      <c r="C982">
        <f>'Data (BMI 25+)'!C981</f>
        <v>0.4660918</v>
      </c>
      <c r="D982">
        <f>'Data (BMI 25+)'!D981</f>
        <v>0.54196849999999996</v>
      </c>
      <c r="G982" s="113" t="s">
        <v>989</v>
      </c>
      <c r="H982" s="117">
        <v>0.50290650000000003</v>
      </c>
      <c r="I982" s="117">
        <v>0.46412910000000002</v>
      </c>
      <c r="J982" s="117">
        <v>0.54168400000000005</v>
      </c>
      <c r="K982" s="114" t="str">
        <f t="shared" si="46"/>
        <v>TRUE</v>
      </c>
      <c r="L982" s="114" t="str">
        <f t="shared" si="47"/>
        <v>TRUE</v>
      </c>
      <c r="M982" s="114" t="str">
        <f t="shared" si="48"/>
        <v>TRUE</v>
      </c>
    </row>
    <row r="983" spans="1:13" x14ac:dyDescent="0.25">
      <c r="A983" t="str">
        <f>"BMI25_" &amp;'Data (BMI 25+)'!A982</f>
        <v>BMI25_Females_period6_LA4_Observed</v>
      </c>
      <c r="B983">
        <f>'Data (BMI 25+)'!B982</f>
        <v>0.50290650000000003</v>
      </c>
      <c r="C983">
        <f>'Data (BMI 25+)'!C982</f>
        <v>0.46412910000000002</v>
      </c>
      <c r="D983">
        <f>'Data (BMI 25+)'!D982</f>
        <v>0.54168400000000005</v>
      </c>
      <c r="G983" s="113" t="s">
        <v>990</v>
      </c>
      <c r="H983" s="117">
        <v>0.52080059999999995</v>
      </c>
      <c r="I983" s="117">
        <v>0.483213</v>
      </c>
      <c r="J983" s="117">
        <v>0.5583882</v>
      </c>
      <c r="K983" s="114" t="str">
        <f t="shared" si="46"/>
        <v>TRUE</v>
      </c>
      <c r="L983" s="114" t="str">
        <f t="shared" si="47"/>
        <v>TRUE</v>
      </c>
      <c r="M983" s="114" t="str">
        <f t="shared" si="48"/>
        <v>TRUE</v>
      </c>
    </row>
    <row r="984" spans="1:13" x14ac:dyDescent="0.25">
      <c r="A984" t="str">
        <f>"BMI25_" &amp;'Data (BMI 25+)'!A983</f>
        <v>BMI25_Females_period6_LA5_Observed</v>
      </c>
      <c r="B984">
        <f>'Data (BMI 25+)'!B983</f>
        <v>0.52080059999999995</v>
      </c>
      <c r="C984">
        <f>'Data (BMI 25+)'!C983</f>
        <v>0.483213</v>
      </c>
      <c r="D984">
        <f>'Data (BMI 25+)'!D983</f>
        <v>0.5583882</v>
      </c>
      <c r="G984" s="113" t="s">
        <v>991</v>
      </c>
      <c r="H984" s="117">
        <v>0.4946065</v>
      </c>
      <c r="I984" s="117">
        <v>0.4553392</v>
      </c>
      <c r="J984" s="117">
        <v>0.53387370000000001</v>
      </c>
      <c r="K984" s="114" t="str">
        <f t="shared" si="46"/>
        <v>TRUE</v>
      </c>
      <c r="L984" s="114" t="str">
        <f t="shared" si="47"/>
        <v>TRUE</v>
      </c>
      <c r="M984" s="114" t="str">
        <f t="shared" si="48"/>
        <v>TRUE</v>
      </c>
    </row>
    <row r="985" spans="1:13" x14ac:dyDescent="0.25">
      <c r="A985" t="str">
        <f>"BMI25_" &amp;'Data (BMI 25+)'!A984</f>
        <v>BMI25_Females_period6_LA6_Observed</v>
      </c>
      <c r="B985">
        <f>'Data (BMI 25+)'!B984</f>
        <v>0.4946065</v>
      </c>
      <c r="C985">
        <f>'Data (BMI 25+)'!C984</f>
        <v>0.4553392</v>
      </c>
      <c r="D985">
        <f>'Data (BMI 25+)'!D984</f>
        <v>0.53387370000000001</v>
      </c>
      <c r="G985" s="113" t="s">
        <v>992</v>
      </c>
      <c r="H985" s="117">
        <v>0.56658109999999995</v>
      </c>
      <c r="I985" s="117">
        <v>0.52612349999999997</v>
      </c>
      <c r="J985" s="117">
        <v>0.60703870000000004</v>
      </c>
      <c r="K985" s="114" t="str">
        <f t="shared" si="46"/>
        <v>TRUE</v>
      </c>
      <c r="L985" s="114" t="str">
        <f t="shared" si="47"/>
        <v>TRUE</v>
      </c>
      <c r="M985" s="114" t="str">
        <f t="shared" si="48"/>
        <v>TRUE</v>
      </c>
    </row>
    <row r="986" spans="1:13" x14ac:dyDescent="0.25">
      <c r="A986" t="str">
        <f>"BMI25_" &amp;'Data (BMI 25+)'!A985</f>
        <v>BMI25_Females_period6_LA7_Observed</v>
      </c>
      <c r="B986">
        <f>'Data (BMI 25+)'!B985</f>
        <v>0.56658109999999995</v>
      </c>
      <c r="C986">
        <f>'Data (BMI 25+)'!C985</f>
        <v>0.52612349999999997</v>
      </c>
      <c r="D986">
        <f>'Data (BMI 25+)'!D985</f>
        <v>0.60703870000000004</v>
      </c>
      <c r="G986" s="113" t="s">
        <v>993</v>
      </c>
      <c r="H986" s="117">
        <v>0.47181240000000002</v>
      </c>
      <c r="I986" s="117">
        <v>0.43102570000000001</v>
      </c>
      <c r="J986" s="117">
        <v>0.51259900000000003</v>
      </c>
      <c r="K986" s="114" t="str">
        <f t="shared" si="46"/>
        <v>TRUE</v>
      </c>
      <c r="L986" s="114" t="str">
        <f t="shared" si="47"/>
        <v>TRUE</v>
      </c>
      <c r="M986" s="114" t="str">
        <f t="shared" si="48"/>
        <v>TRUE</v>
      </c>
    </row>
    <row r="987" spans="1:13" x14ac:dyDescent="0.25">
      <c r="A987" t="str">
        <f>"BMI25_" &amp;'Data (BMI 25+)'!A986</f>
        <v>BMI25_Females_period6_LA8_Observed</v>
      </c>
      <c r="B987">
        <f>'Data (BMI 25+)'!B986</f>
        <v>0.47181240000000002</v>
      </c>
      <c r="C987">
        <f>'Data (BMI 25+)'!C986</f>
        <v>0.43102570000000001</v>
      </c>
      <c r="D987">
        <f>'Data (BMI 25+)'!D986</f>
        <v>0.51259900000000003</v>
      </c>
      <c r="G987" s="113" t="s">
        <v>994</v>
      </c>
      <c r="H987" s="117">
        <v>0.53777580000000003</v>
      </c>
      <c r="I987" s="117">
        <v>0.49616929999999998</v>
      </c>
      <c r="J987" s="117">
        <v>0.57938239999999996</v>
      </c>
      <c r="K987" s="114" t="str">
        <f t="shared" si="46"/>
        <v>TRUE</v>
      </c>
      <c r="L987" s="114" t="str">
        <f t="shared" si="47"/>
        <v>TRUE</v>
      </c>
      <c r="M987" s="114" t="str">
        <f t="shared" si="48"/>
        <v>TRUE</v>
      </c>
    </row>
    <row r="988" spans="1:13" x14ac:dyDescent="0.25">
      <c r="A988" t="str">
        <f>"BMI25_" &amp;'Data (BMI 25+)'!A987</f>
        <v>BMI25_Females_period6_LA9_Observed</v>
      </c>
      <c r="B988">
        <f>'Data (BMI 25+)'!B987</f>
        <v>0.53777580000000003</v>
      </c>
      <c r="C988">
        <f>'Data (BMI 25+)'!C987</f>
        <v>0.49616929999999998</v>
      </c>
      <c r="D988">
        <f>'Data (BMI 25+)'!D987</f>
        <v>0.57938239999999996</v>
      </c>
      <c r="G988" s="113" t="s">
        <v>995</v>
      </c>
      <c r="H988" s="117">
        <v>0.55489960000000005</v>
      </c>
      <c r="I988" s="117">
        <v>0.51841389999999998</v>
      </c>
      <c r="J988" s="117">
        <v>0.5913853</v>
      </c>
      <c r="K988" s="114" t="str">
        <f t="shared" si="46"/>
        <v>TRUE</v>
      </c>
      <c r="L988" s="114" t="str">
        <f t="shared" si="47"/>
        <v>TRUE</v>
      </c>
      <c r="M988" s="114" t="str">
        <f t="shared" si="48"/>
        <v>TRUE</v>
      </c>
    </row>
    <row r="989" spans="1:13" x14ac:dyDescent="0.25">
      <c r="A989" t="str">
        <f>"BMI25_" &amp;'Data (BMI 25+)'!A988</f>
        <v>BMI25_Females_period6_LA10_Observed</v>
      </c>
      <c r="B989">
        <f>'Data (BMI 25+)'!B988</f>
        <v>0.55489960000000005</v>
      </c>
      <c r="C989">
        <f>'Data (BMI 25+)'!C988</f>
        <v>0.51841389999999998</v>
      </c>
      <c r="D989">
        <f>'Data (BMI 25+)'!D988</f>
        <v>0.5913853</v>
      </c>
      <c r="G989" s="113" t="s">
        <v>996</v>
      </c>
      <c r="H989" s="117">
        <v>0.5022162</v>
      </c>
      <c r="I989" s="117">
        <v>0.46781139999999999</v>
      </c>
      <c r="J989" s="117">
        <v>0.53662089999999996</v>
      </c>
      <c r="K989" s="114" t="str">
        <f t="shared" si="46"/>
        <v>TRUE</v>
      </c>
      <c r="L989" s="114" t="str">
        <f t="shared" si="47"/>
        <v>TRUE</v>
      </c>
      <c r="M989" s="114" t="str">
        <f t="shared" si="48"/>
        <v>TRUE</v>
      </c>
    </row>
    <row r="990" spans="1:13" x14ac:dyDescent="0.25">
      <c r="A990" t="str">
        <f>"BMI25_" &amp;'Data (BMI 25+)'!A989</f>
        <v>BMI25_Females_period6_LA11_Observed</v>
      </c>
      <c r="B990">
        <f>'Data (BMI 25+)'!B989</f>
        <v>0.5022162</v>
      </c>
      <c r="C990">
        <f>'Data (BMI 25+)'!C989</f>
        <v>0.46781139999999999</v>
      </c>
      <c r="D990">
        <f>'Data (BMI 25+)'!D989</f>
        <v>0.53662089999999996</v>
      </c>
      <c r="G990" s="113" t="s">
        <v>997</v>
      </c>
      <c r="H990" s="117">
        <v>0.55867500000000003</v>
      </c>
      <c r="I990" s="117">
        <v>0.5220359</v>
      </c>
      <c r="J990" s="117">
        <v>0.59531400000000001</v>
      </c>
      <c r="K990" s="114" t="str">
        <f t="shared" si="46"/>
        <v>TRUE</v>
      </c>
      <c r="L990" s="114" t="str">
        <f t="shared" si="47"/>
        <v>TRUE</v>
      </c>
      <c r="M990" s="114" t="str">
        <f t="shared" si="48"/>
        <v>TRUE</v>
      </c>
    </row>
    <row r="991" spans="1:13" x14ac:dyDescent="0.25">
      <c r="A991" t="str">
        <f>"BMI25_" &amp;'Data (BMI 25+)'!A990</f>
        <v>BMI25_Females_period6_LA12_Observed</v>
      </c>
      <c r="B991">
        <f>'Data (BMI 25+)'!B990</f>
        <v>0.55867500000000003</v>
      </c>
      <c r="C991">
        <f>'Data (BMI 25+)'!C990</f>
        <v>0.5220359</v>
      </c>
      <c r="D991">
        <f>'Data (BMI 25+)'!D990</f>
        <v>0.59531400000000001</v>
      </c>
      <c r="G991" s="113" t="s">
        <v>998</v>
      </c>
      <c r="H991" s="117">
        <v>0.54936510000000005</v>
      </c>
      <c r="I991" s="117">
        <v>0.51082329999999998</v>
      </c>
      <c r="J991" s="117">
        <v>0.58790679999999995</v>
      </c>
      <c r="K991" s="114" t="str">
        <f t="shared" si="46"/>
        <v>TRUE</v>
      </c>
      <c r="L991" s="114" t="str">
        <f t="shared" si="47"/>
        <v>TRUE</v>
      </c>
      <c r="M991" s="114" t="str">
        <f t="shared" si="48"/>
        <v>TRUE</v>
      </c>
    </row>
    <row r="992" spans="1:13" x14ac:dyDescent="0.25">
      <c r="A992" t="str">
        <f>"BMI25_" &amp;'Data (BMI 25+)'!A991</f>
        <v>BMI25_Females_period6_LA13_Observed</v>
      </c>
      <c r="B992">
        <f>'Data (BMI 25+)'!B991</f>
        <v>0.54936510000000005</v>
      </c>
      <c r="C992">
        <f>'Data (BMI 25+)'!C991</f>
        <v>0.51082329999999998</v>
      </c>
      <c r="D992">
        <f>'Data (BMI 25+)'!D991</f>
        <v>0.58790679999999995</v>
      </c>
      <c r="G992" s="113" t="s">
        <v>999</v>
      </c>
      <c r="H992" s="117">
        <v>0.47796899999999998</v>
      </c>
      <c r="I992" s="117">
        <v>0.43869789999999997</v>
      </c>
      <c r="J992" s="117">
        <v>0.51724009999999998</v>
      </c>
      <c r="K992" s="114" t="str">
        <f t="shared" si="46"/>
        <v>TRUE</v>
      </c>
      <c r="L992" s="114" t="str">
        <f t="shared" si="47"/>
        <v>TRUE</v>
      </c>
      <c r="M992" s="114" t="str">
        <f t="shared" si="48"/>
        <v>TRUE</v>
      </c>
    </row>
    <row r="993" spans="1:13" x14ac:dyDescent="0.25">
      <c r="A993" t="str">
        <f>"BMI25_" &amp;'Data (BMI 25+)'!A992</f>
        <v>BMI25_Females_period6_LA14_Observed</v>
      </c>
      <c r="B993">
        <f>'Data (BMI 25+)'!B992</f>
        <v>0.47796899999999998</v>
      </c>
      <c r="C993">
        <f>'Data (BMI 25+)'!C992</f>
        <v>0.43869789999999997</v>
      </c>
      <c r="D993">
        <f>'Data (BMI 25+)'!D992</f>
        <v>0.51724009999999998</v>
      </c>
      <c r="G993" s="113" t="s">
        <v>1000</v>
      </c>
      <c r="H993" s="117">
        <v>0.46143659999999997</v>
      </c>
      <c r="I993" s="117">
        <v>0.42971330000000002</v>
      </c>
      <c r="J993" s="117">
        <v>0.49315989999999998</v>
      </c>
      <c r="K993" s="114" t="str">
        <f t="shared" si="46"/>
        <v>TRUE</v>
      </c>
      <c r="L993" s="114" t="str">
        <f t="shared" si="47"/>
        <v>TRUE</v>
      </c>
      <c r="M993" s="114" t="str">
        <f t="shared" si="48"/>
        <v>TRUE</v>
      </c>
    </row>
    <row r="994" spans="1:13" x14ac:dyDescent="0.25">
      <c r="A994" t="str">
        <f>"BMI25_" &amp;'Data (BMI 25+)'!A993</f>
        <v>BMI25_Females_period6_LA15_Observed</v>
      </c>
      <c r="B994">
        <f>'Data (BMI 25+)'!B993</f>
        <v>0.46143659999999997</v>
      </c>
      <c r="C994">
        <f>'Data (BMI 25+)'!C993</f>
        <v>0.42971330000000002</v>
      </c>
      <c r="D994">
        <f>'Data (BMI 25+)'!D993</f>
        <v>0.49315989999999998</v>
      </c>
      <c r="G994" s="113" t="s">
        <v>1001</v>
      </c>
      <c r="H994" s="117">
        <v>0.54979109999999998</v>
      </c>
      <c r="I994" s="117">
        <v>0.51409819999999995</v>
      </c>
      <c r="J994" s="117">
        <v>0.585484</v>
      </c>
      <c r="K994" s="114" t="str">
        <f t="shared" si="46"/>
        <v>TRUE</v>
      </c>
      <c r="L994" s="114" t="str">
        <f t="shared" si="47"/>
        <v>TRUE</v>
      </c>
      <c r="M994" s="114" t="str">
        <f t="shared" si="48"/>
        <v>TRUE</v>
      </c>
    </row>
    <row r="995" spans="1:13" x14ac:dyDescent="0.25">
      <c r="A995" t="str">
        <f>"BMI25_" &amp;'Data (BMI 25+)'!A994</f>
        <v>BMI25_Females_period6_LA16_Observed</v>
      </c>
      <c r="B995">
        <f>'Data (BMI 25+)'!B994</f>
        <v>0.54979109999999998</v>
      </c>
      <c r="C995">
        <f>'Data (BMI 25+)'!C994</f>
        <v>0.51409819999999995</v>
      </c>
      <c r="D995">
        <f>'Data (BMI 25+)'!D994</f>
        <v>0.585484</v>
      </c>
      <c r="G995" s="113" t="s">
        <v>1002</v>
      </c>
      <c r="H995" s="117">
        <v>0.59455170000000002</v>
      </c>
      <c r="I995" s="117">
        <v>0.55387399999999998</v>
      </c>
      <c r="J995" s="117">
        <v>0.6352293</v>
      </c>
      <c r="K995" s="114" t="str">
        <f t="shared" si="46"/>
        <v>TRUE</v>
      </c>
      <c r="L995" s="114" t="str">
        <f t="shared" si="47"/>
        <v>TRUE</v>
      </c>
      <c r="M995" s="114" t="str">
        <f t="shared" si="48"/>
        <v>TRUE</v>
      </c>
    </row>
    <row r="996" spans="1:13" x14ac:dyDescent="0.25">
      <c r="A996" t="str">
        <f>"BMI25_" &amp;'Data (BMI 25+)'!A995</f>
        <v>BMI25_Females_period6_LA17_Observed</v>
      </c>
      <c r="B996">
        <f>'Data (BMI 25+)'!B995</f>
        <v>0.59455170000000002</v>
      </c>
      <c r="C996">
        <f>'Data (BMI 25+)'!C995</f>
        <v>0.55387399999999998</v>
      </c>
      <c r="D996">
        <f>'Data (BMI 25+)'!D995</f>
        <v>0.6352293</v>
      </c>
      <c r="G996" s="113" t="s">
        <v>1003</v>
      </c>
      <c r="H996" s="117">
        <v>0.55087940000000002</v>
      </c>
      <c r="I996" s="117">
        <v>0.51378199999999996</v>
      </c>
      <c r="J996" s="117">
        <v>0.58797670000000002</v>
      </c>
      <c r="K996" s="114" t="str">
        <f t="shared" si="46"/>
        <v>TRUE</v>
      </c>
      <c r="L996" s="114" t="str">
        <f t="shared" si="47"/>
        <v>TRUE</v>
      </c>
      <c r="M996" s="114" t="str">
        <f t="shared" si="48"/>
        <v>TRUE</v>
      </c>
    </row>
    <row r="997" spans="1:13" x14ac:dyDescent="0.25">
      <c r="A997" t="str">
        <f>"BMI25_" &amp;'Data (BMI 25+)'!A996</f>
        <v>BMI25_Females_period6_LA18_Observed</v>
      </c>
      <c r="B997">
        <f>'Data (BMI 25+)'!B996</f>
        <v>0.55087940000000002</v>
      </c>
      <c r="C997">
        <f>'Data (BMI 25+)'!C996</f>
        <v>0.51378199999999996</v>
      </c>
      <c r="D997">
        <f>'Data (BMI 25+)'!D996</f>
        <v>0.58797670000000002</v>
      </c>
      <c r="G997" s="113" t="s">
        <v>1004</v>
      </c>
      <c r="H997" s="117">
        <v>0.56141339999999995</v>
      </c>
      <c r="I997" s="117">
        <v>0.5207908</v>
      </c>
      <c r="J997" s="117">
        <v>0.60203609999999996</v>
      </c>
      <c r="K997" s="114" t="str">
        <f t="shared" si="46"/>
        <v>TRUE</v>
      </c>
      <c r="L997" s="114" t="str">
        <f t="shared" si="47"/>
        <v>TRUE</v>
      </c>
      <c r="M997" s="114" t="str">
        <f t="shared" si="48"/>
        <v>TRUE</v>
      </c>
    </row>
    <row r="998" spans="1:13" x14ac:dyDescent="0.25">
      <c r="A998" t="str">
        <f>"BMI25_" &amp;'Data (BMI 25+)'!A997</f>
        <v>BMI25_Females_period6_LA19_Observed</v>
      </c>
      <c r="B998">
        <f>'Data (BMI 25+)'!B997</f>
        <v>0.56141339999999995</v>
      </c>
      <c r="C998">
        <f>'Data (BMI 25+)'!C997</f>
        <v>0.5207908</v>
      </c>
      <c r="D998">
        <f>'Data (BMI 25+)'!D997</f>
        <v>0.60203609999999996</v>
      </c>
      <c r="G998" s="113" t="s">
        <v>1005</v>
      </c>
      <c r="H998" s="117">
        <v>0.56993269999999996</v>
      </c>
      <c r="I998" s="117">
        <v>0.53038600000000002</v>
      </c>
      <c r="J998" s="117">
        <v>0.60947929999999995</v>
      </c>
      <c r="K998" s="114" t="str">
        <f t="shared" si="46"/>
        <v>TRUE</v>
      </c>
      <c r="L998" s="114" t="str">
        <f t="shared" si="47"/>
        <v>TRUE</v>
      </c>
      <c r="M998" s="114" t="str">
        <f t="shared" si="48"/>
        <v>TRUE</v>
      </c>
    </row>
    <row r="999" spans="1:13" x14ac:dyDescent="0.25">
      <c r="A999" t="str">
        <f>"BMI25_" &amp;'Data (BMI 25+)'!A998</f>
        <v>BMI25_Females_period6_LA20_Observed</v>
      </c>
      <c r="B999">
        <f>'Data (BMI 25+)'!B998</f>
        <v>0.56993269999999996</v>
      </c>
      <c r="C999">
        <f>'Data (BMI 25+)'!C998</f>
        <v>0.53038600000000002</v>
      </c>
      <c r="D999">
        <f>'Data (BMI 25+)'!D998</f>
        <v>0.60947929999999995</v>
      </c>
      <c r="G999" s="113" t="s">
        <v>1006</v>
      </c>
      <c r="H999" s="117">
        <v>0.492342</v>
      </c>
      <c r="I999" s="117">
        <v>0.45295039999999998</v>
      </c>
      <c r="J999" s="117">
        <v>0.53173349999999997</v>
      </c>
      <c r="K999" s="114" t="str">
        <f t="shared" si="46"/>
        <v>TRUE</v>
      </c>
      <c r="L999" s="114" t="str">
        <f t="shared" si="47"/>
        <v>TRUE</v>
      </c>
      <c r="M999" s="114" t="str">
        <f t="shared" si="48"/>
        <v>TRUE</v>
      </c>
    </row>
    <row r="1000" spans="1:13" x14ac:dyDescent="0.25">
      <c r="A1000" t="str">
        <f>"BMI25_" &amp;'Data (BMI 25+)'!A999</f>
        <v>BMI25_Females_period6_LA21_Observed</v>
      </c>
      <c r="B1000">
        <f>'Data (BMI 25+)'!B999</f>
        <v>0.492342</v>
      </c>
      <c r="C1000">
        <f>'Data (BMI 25+)'!C999</f>
        <v>0.45295039999999998</v>
      </c>
      <c r="D1000">
        <f>'Data (BMI 25+)'!D999</f>
        <v>0.53173349999999997</v>
      </c>
      <c r="G1000" s="113" t="s">
        <v>1007</v>
      </c>
      <c r="H1000" s="117">
        <v>0.53166539999999995</v>
      </c>
      <c r="I1000" s="117">
        <v>0.49248750000000002</v>
      </c>
      <c r="J1000" s="117">
        <v>0.57084330000000005</v>
      </c>
      <c r="K1000" s="114" t="str">
        <f t="shared" si="46"/>
        <v>TRUE</v>
      </c>
      <c r="L1000" s="114" t="str">
        <f t="shared" si="47"/>
        <v>TRUE</v>
      </c>
      <c r="M1000" s="114" t="str">
        <f t="shared" si="48"/>
        <v>TRUE</v>
      </c>
    </row>
    <row r="1001" spans="1:13" x14ac:dyDescent="0.25">
      <c r="A1001" t="str">
        <f>"BMI25_" &amp;'Data (BMI 25+)'!A1000</f>
        <v>BMI25_Females_period6_LA22_Observed</v>
      </c>
      <c r="B1001">
        <f>'Data (BMI 25+)'!B1000</f>
        <v>0.53166539999999995</v>
      </c>
      <c r="C1001">
        <f>'Data (BMI 25+)'!C1000</f>
        <v>0.49248750000000002</v>
      </c>
      <c r="D1001">
        <f>'Data (BMI 25+)'!D1000</f>
        <v>0.57084330000000005</v>
      </c>
      <c r="G1001" s="113" t="s">
        <v>1008</v>
      </c>
      <c r="H1001" s="117">
        <v>0.55234539999999999</v>
      </c>
      <c r="I1001" s="117">
        <v>0.53994500000000001</v>
      </c>
      <c r="J1001" s="117">
        <v>0.56474590000000002</v>
      </c>
      <c r="K1001" s="114" t="str">
        <f t="shared" si="46"/>
        <v>TRUE</v>
      </c>
      <c r="L1001" s="114" t="str">
        <f t="shared" si="47"/>
        <v>TRUE</v>
      </c>
      <c r="M1001" s="114" t="str">
        <f t="shared" si="48"/>
        <v>TRUE</v>
      </c>
    </row>
    <row r="1002" spans="1:13" x14ac:dyDescent="0.25">
      <c r="A1002" t="str">
        <f>"BMI25_" &amp;'Data (BMI 25+)'!A1001</f>
        <v>BMI25_Allpersons_period6_HB1_Observed</v>
      </c>
      <c r="B1002">
        <f>'Data (BMI 25+)'!B1001</f>
        <v>0.55234539999999999</v>
      </c>
      <c r="C1002">
        <f>'Data (BMI 25+)'!C1001</f>
        <v>0.53994500000000001</v>
      </c>
      <c r="D1002">
        <f>'Data (BMI 25+)'!D1001</f>
        <v>0.56474590000000002</v>
      </c>
      <c r="G1002" s="113" t="s">
        <v>1009</v>
      </c>
      <c r="H1002" s="117">
        <v>0.58441940000000003</v>
      </c>
      <c r="I1002" s="117">
        <v>0.5671271</v>
      </c>
      <c r="J1002" s="117">
        <v>0.60171169999999996</v>
      </c>
      <c r="K1002" s="114" t="str">
        <f t="shared" si="46"/>
        <v>TRUE</v>
      </c>
      <c r="L1002" s="114" t="str">
        <f t="shared" si="47"/>
        <v>TRUE</v>
      </c>
      <c r="M1002" s="114" t="str">
        <f t="shared" si="48"/>
        <v>TRUE</v>
      </c>
    </row>
    <row r="1003" spans="1:13" x14ac:dyDescent="0.25">
      <c r="A1003" t="str">
        <f>"BMI25_" &amp;'Data (BMI 25+)'!A1002</f>
        <v>BMI25_Allpersons_period6_HB2_Observed</v>
      </c>
      <c r="B1003">
        <f>'Data (BMI 25+)'!B1002</f>
        <v>0.58441940000000003</v>
      </c>
      <c r="C1003">
        <f>'Data (BMI 25+)'!C1002</f>
        <v>0.5671271</v>
      </c>
      <c r="D1003">
        <f>'Data (BMI 25+)'!D1002</f>
        <v>0.60171169999999996</v>
      </c>
      <c r="G1003" s="113" t="s">
        <v>1010</v>
      </c>
      <c r="H1003" s="117">
        <v>0.57669749999999997</v>
      </c>
      <c r="I1003" s="117">
        <v>0.54677779999999998</v>
      </c>
      <c r="J1003" s="117">
        <v>0.60661730000000003</v>
      </c>
      <c r="K1003" s="114" t="str">
        <f t="shared" si="46"/>
        <v>TRUE</v>
      </c>
      <c r="L1003" s="114" t="str">
        <f t="shared" si="47"/>
        <v>TRUE</v>
      </c>
      <c r="M1003" s="114" t="str">
        <f t="shared" si="48"/>
        <v>TRUE</v>
      </c>
    </row>
    <row r="1004" spans="1:13" x14ac:dyDescent="0.25">
      <c r="A1004" t="str">
        <f>"BMI25_" &amp;'Data (BMI 25+)'!A1003</f>
        <v>BMI25_Allpersons_period6_HB3_Observed</v>
      </c>
      <c r="B1004">
        <f>'Data (BMI 25+)'!B1003</f>
        <v>0.57669749999999997</v>
      </c>
      <c r="C1004">
        <f>'Data (BMI 25+)'!C1003</f>
        <v>0.54677779999999998</v>
      </c>
      <c r="D1004">
        <f>'Data (BMI 25+)'!D1003</f>
        <v>0.60661730000000003</v>
      </c>
      <c r="G1004" s="113" t="s">
        <v>1011</v>
      </c>
      <c r="H1004" s="117">
        <v>0.58610689999999999</v>
      </c>
      <c r="I1004" s="117">
        <v>0.56985229999999998</v>
      </c>
      <c r="J1004" s="117">
        <v>0.60236149999999999</v>
      </c>
      <c r="K1004" s="114" t="str">
        <f t="shared" si="46"/>
        <v>TRUE</v>
      </c>
      <c r="L1004" s="114" t="str">
        <f t="shared" si="47"/>
        <v>TRUE</v>
      </c>
      <c r="M1004" s="114" t="str">
        <f t="shared" si="48"/>
        <v>TRUE</v>
      </c>
    </row>
    <row r="1005" spans="1:13" x14ac:dyDescent="0.25">
      <c r="A1005" t="str">
        <f>"BMI25_" &amp;'Data (BMI 25+)'!A1004</f>
        <v>BMI25_Allpersons_period6_HB4_Observed</v>
      </c>
      <c r="B1005">
        <f>'Data (BMI 25+)'!B1004</f>
        <v>0.58610689999999999</v>
      </c>
      <c r="C1005">
        <f>'Data (BMI 25+)'!C1004</f>
        <v>0.56985229999999998</v>
      </c>
      <c r="D1005">
        <f>'Data (BMI 25+)'!D1004</f>
        <v>0.60236149999999999</v>
      </c>
      <c r="G1005" s="113" t="s">
        <v>1012</v>
      </c>
      <c r="H1005" s="117">
        <v>0.61567919999999998</v>
      </c>
      <c r="I1005" s="117">
        <v>0.59442490000000003</v>
      </c>
      <c r="J1005" s="117">
        <v>0.63693350000000004</v>
      </c>
      <c r="K1005" s="114" t="str">
        <f t="shared" si="46"/>
        <v>TRUE</v>
      </c>
      <c r="L1005" s="114" t="str">
        <f t="shared" si="47"/>
        <v>TRUE</v>
      </c>
      <c r="M1005" s="114" t="str">
        <f t="shared" si="48"/>
        <v>TRUE</v>
      </c>
    </row>
    <row r="1006" spans="1:13" x14ac:dyDescent="0.25">
      <c r="A1006" t="str">
        <f>"BMI25_" &amp;'Data (BMI 25+)'!A1005</f>
        <v>BMI25_Allpersons_period6_HB5_Observed</v>
      </c>
      <c r="B1006">
        <f>'Data (BMI 25+)'!B1005</f>
        <v>0.61567919999999998</v>
      </c>
      <c r="C1006">
        <f>'Data (BMI 25+)'!C1005</f>
        <v>0.59442490000000003</v>
      </c>
      <c r="D1006">
        <f>'Data (BMI 25+)'!D1005</f>
        <v>0.63693350000000004</v>
      </c>
      <c r="G1006" s="113" t="s">
        <v>1013</v>
      </c>
      <c r="H1006" s="117">
        <v>0.52411759999999996</v>
      </c>
      <c r="I1006" s="117">
        <v>0.50443930000000003</v>
      </c>
      <c r="J1006" s="117">
        <v>0.5437959</v>
      </c>
      <c r="K1006" s="114" t="str">
        <f t="shared" si="46"/>
        <v>TRUE</v>
      </c>
      <c r="L1006" s="114" t="str">
        <f t="shared" si="47"/>
        <v>TRUE</v>
      </c>
      <c r="M1006" s="114" t="str">
        <f t="shared" si="48"/>
        <v>TRUE</v>
      </c>
    </row>
    <row r="1007" spans="1:13" x14ac:dyDescent="0.25">
      <c r="A1007" t="str">
        <f>"BMI25_" &amp;'Data (BMI 25+)'!A1006</f>
        <v>BMI25_Allpersons_period6_HB6_Observed</v>
      </c>
      <c r="B1007">
        <f>'Data (BMI 25+)'!B1006</f>
        <v>0.52411759999999996</v>
      </c>
      <c r="C1007">
        <f>'Data (BMI 25+)'!C1006</f>
        <v>0.50443930000000003</v>
      </c>
      <c r="D1007">
        <f>'Data (BMI 25+)'!D1006</f>
        <v>0.5437959</v>
      </c>
      <c r="G1007" s="113" t="s">
        <v>1014</v>
      </c>
      <c r="H1007" s="117">
        <v>0.59085790000000005</v>
      </c>
      <c r="I1007" s="117">
        <v>0.57693939999999999</v>
      </c>
      <c r="J1007" s="117">
        <v>0.60477630000000004</v>
      </c>
      <c r="K1007" s="114" t="str">
        <f t="shared" si="46"/>
        <v>TRUE</v>
      </c>
      <c r="L1007" s="114" t="str">
        <f t="shared" si="47"/>
        <v>TRUE</v>
      </c>
      <c r="M1007" s="114" t="str">
        <f t="shared" si="48"/>
        <v>TRUE</v>
      </c>
    </row>
    <row r="1008" spans="1:13" x14ac:dyDescent="0.25">
      <c r="A1008" t="str">
        <f>"BMI25_" &amp;'Data (BMI 25+)'!A1007</f>
        <v>BMI25_Allpersons_period6_HB7_Observed</v>
      </c>
      <c r="B1008">
        <f>'Data (BMI 25+)'!B1007</f>
        <v>0.59085790000000005</v>
      </c>
      <c r="C1008">
        <f>'Data (BMI 25+)'!C1007</f>
        <v>0.57693939999999999</v>
      </c>
      <c r="D1008">
        <f>'Data (BMI 25+)'!D1007</f>
        <v>0.60477630000000004</v>
      </c>
      <c r="G1008" s="113" t="s">
        <v>1015</v>
      </c>
      <c r="H1008" s="117">
        <v>0.59838720000000001</v>
      </c>
      <c r="I1008" s="117">
        <v>0.58132779999999995</v>
      </c>
      <c r="J1008" s="117">
        <v>0.61544670000000001</v>
      </c>
      <c r="K1008" s="114" t="str">
        <f t="shared" si="46"/>
        <v>TRUE</v>
      </c>
      <c r="L1008" s="114" t="str">
        <f t="shared" si="47"/>
        <v>TRUE</v>
      </c>
      <c r="M1008" s="114" t="str">
        <f t="shared" si="48"/>
        <v>TRUE</v>
      </c>
    </row>
    <row r="1009" spans="1:13" x14ac:dyDescent="0.25">
      <c r="A1009" t="str">
        <f>"BMI25_" &amp;'Data (BMI 25+)'!A1008</f>
        <v>BMI25_Males_period6_HB1_Observed</v>
      </c>
      <c r="B1009">
        <f>'Data (BMI 25+)'!B1008</f>
        <v>0.59838720000000001</v>
      </c>
      <c r="C1009">
        <f>'Data (BMI 25+)'!C1008</f>
        <v>0.58132779999999995</v>
      </c>
      <c r="D1009">
        <f>'Data (BMI 25+)'!D1008</f>
        <v>0.61544670000000001</v>
      </c>
      <c r="G1009" s="113" t="s">
        <v>1016</v>
      </c>
      <c r="H1009" s="117">
        <v>0.64029159999999996</v>
      </c>
      <c r="I1009" s="117">
        <v>0.61576880000000001</v>
      </c>
      <c r="J1009" s="117">
        <v>0.66481449999999997</v>
      </c>
      <c r="K1009" s="114" t="str">
        <f t="shared" si="46"/>
        <v>TRUE</v>
      </c>
      <c r="L1009" s="114" t="str">
        <f t="shared" si="47"/>
        <v>TRUE</v>
      </c>
      <c r="M1009" s="114" t="str">
        <f t="shared" si="48"/>
        <v>TRUE</v>
      </c>
    </row>
    <row r="1010" spans="1:13" x14ac:dyDescent="0.25">
      <c r="A1010" t="str">
        <f>"BMI25_" &amp;'Data (BMI 25+)'!A1009</f>
        <v>BMI25_Males_period6_HB2_Observed</v>
      </c>
      <c r="B1010">
        <f>'Data (BMI 25+)'!B1009</f>
        <v>0.64029159999999996</v>
      </c>
      <c r="C1010">
        <f>'Data (BMI 25+)'!C1009</f>
        <v>0.61576880000000001</v>
      </c>
      <c r="D1010">
        <f>'Data (BMI 25+)'!D1009</f>
        <v>0.66481449999999997</v>
      </c>
      <c r="G1010" s="113" t="s">
        <v>1017</v>
      </c>
      <c r="H1010" s="117">
        <v>0.58681369999999999</v>
      </c>
      <c r="I1010" s="117">
        <v>0.54599470000000005</v>
      </c>
      <c r="J1010" s="117">
        <v>0.62763270000000004</v>
      </c>
      <c r="K1010" s="114" t="str">
        <f t="shared" si="46"/>
        <v>TRUE</v>
      </c>
      <c r="L1010" s="114" t="str">
        <f t="shared" si="47"/>
        <v>TRUE</v>
      </c>
      <c r="M1010" s="114" t="str">
        <f t="shared" si="48"/>
        <v>TRUE</v>
      </c>
    </row>
    <row r="1011" spans="1:13" x14ac:dyDescent="0.25">
      <c r="A1011" t="str">
        <f>"BMI25_" &amp;'Data (BMI 25+)'!A1010</f>
        <v>BMI25_Males_period6_HB3_Observed</v>
      </c>
      <c r="B1011">
        <f>'Data (BMI 25+)'!B1010</f>
        <v>0.58681369999999999</v>
      </c>
      <c r="C1011">
        <f>'Data (BMI 25+)'!C1010</f>
        <v>0.54599470000000005</v>
      </c>
      <c r="D1011">
        <f>'Data (BMI 25+)'!D1010</f>
        <v>0.62763270000000004</v>
      </c>
      <c r="G1011" s="113" t="s">
        <v>1018</v>
      </c>
      <c r="H1011" s="117">
        <v>0.64390329999999996</v>
      </c>
      <c r="I1011" s="117">
        <v>0.62146630000000003</v>
      </c>
      <c r="J1011" s="117">
        <v>0.6663403</v>
      </c>
      <c r="K1011" s="114" t="str">
        <f t="shared" si="46"/>
        <v>TRUE</v>
      </c>
      <c r="L1011" s="114" t="str">
        <f t="shared" si="47"/>
        <v>TRUE</v>
      </c>
      <c r="M1011" s="114" t="str">
        <f t="shared" si="48"/>
        <v>TRUE</v>
      </c>
    </row>
    <row r="1012" spans="1:13" x14ac:dyDescent="0.25">
      <c r="A1012" t="str">
        <f>"BMI25_" &amp;'Data (BMI 25+)'!A1011</f>
        <v>BMI25_Males_period6_HB4_Observed</v>
      </c>
      <c r="B1012">
        <f>'Data (BMI 25+)'!B1011</f>
        <v>0.64390329999999996</v>
      </c>
      <c r="C1012">
        <f>'Data (BMI 25+)'!C1011</f>
        <v>0.62146630000000003</v>
      </c>
      <c r="D1012">
        <f>'Data (BMI 25+)'!D1011</f>
        <v>0.6663403</v>
      </c>
      <c r="G1012" s="113" t="s">
        <v>1019</v>
      </c>
      <c r="H1012" s="117">
        <v>0.67517879999999997</v>
      </c>
      <c r="I1012" s="117">
        <v>0.64699870000000004</v>
      </c>
      <c r="J1012" s="117">
        <v>0.70335879999999995</v>
      </c>
      <c r="K1012" s="114" t="str">
        <f t="shared" si="46"/>
        <v>TRUE</v>
      </c>
      <c r="L1012" s="114" t="str">
        <f t="shared" si="47"/>
        <v>TRUE</v>
      </c>
      <c r="M1012" s="114" t="str">
        <f t="shared" si="48"/>
        <v>TRUE</v>
      </c>
    </row>
    <row r="1013" spans="1:13" x14ac:dyDescent="0.25">
      <c r="A1013" t="str">
        <f>"BMI25_" &amp;'Data (BMI 25+)'!A1012</f>
        <v>BMI25_Males_period6_HB5_Observed</v>
      </c>
      <c r="B1013">
        <f>'Data (BMI 25+)'!B1012</f>
        <v>0.67517879999999997</v>
      </c>
      <c r="C1013">
        <f>'Data (BMI 25+)'!C1012</f>
        <v>0.64699870000000004</v>
      </c>
      <c r="D1013">
        <f>'Data (BMI 25+)'!D1012</f>
        <v>0.70335879999999995</v>
      </c>
      <c r="G1013" s="113" t="s">
        <v>1020</v>
      </c>
      <c r="H1013" s="117">
        <v>0.58293740000000005</v>
      </c>
      <c r="I1013" s="117">
        <v>0.55626799999999998</v>
      </c>
      <c r="J1013" s="117">
        <v>0.60960689999999995</v>
      </c>
      <c r="K1013" s="114" t="str">
        <f t="shared" si="46"/>
        <v>TRUE</v>
      </c>
      <c r="L1013" s="114" t="str">
        <f t="shared" si="47"/>
        <v>TRUE</v>
      </c>
      <c r="M1013" s="114" t="str">
        <f t="shared" si="48"/>
        <v>TRUE</v>
      </c>
    </row>
    <row r="1014" spans="1:13" x14ac:dyDescent="0.25">
      <c r="A1014" t="str">
        <f>"BMI25_" &amp;'Data (BMI 25+)'!A1013</f>
        <v>BMI25_Males_period6_HB6_Observed</v>
      </c>
      <c r="B1014">
        <f>'Data (BMI 25+)'!B1013</f>
        <v>0.58293740000000005</v>
      </c>
      <c r="C1014">
        <f>'Data (BMI 25+)'!C1013</f>
        <v>0.55626799999999998</v>
      </c>
      <c r="D1014">
        <f>'Data (BMI 25+)'!D1013</f>
        <v>0.60960689999999995</v>
      </c>
      <c r="G1014" s="113" t="s">
        <v>1021</v>
      </c>
      <c r="H1014" s="117">
        <v>0.64143629999999996</v>
      </c>
      <c r="I1014" s="117">
        <v>0.62251789999999996</v>
      </c>
      <c r="J1014" s="117">
        <v>0.66035469999999996</v>
      </c>
      <c r="K1014" s="114" t="str">
        <f t="shared" si="46"/>
        <v>TRUE</v>
      </c>
      <c r="L1014" s="114" t="str">
        <f t="shared" si="47"/>
        <v>TRUE</v>
      </c>
      <c r="M1014" s="114" t="str">
        <f t="shared" si="48"/>
        <v>TRUE</v>
      </c>
    </row>
    <row r="1015" spans="1:13" x14ac:dyDescent="0.25">
      <c r="A1015" t="str">
        <f>"BMI25_" &amp;'Data (BMI 25+)'!A1014</f>
        <v>BMI25_Males_period6_HB7_Observed</v>
      </c>
      <c r="B1015">
        <f>'Data (BMI 25+)'!B1014</f>
        <v>0.64143629999999996</v>
      </c>
      <c r="C1015">
        <f>'Data (BMI 25+)'!C1014</f>
        <v>0.62251789999999996</v>
      </c>
      <c r="D1015">
        <f>'Data (BMI 25+)'!D1014</f>
        <v>0.66035469999999996</v>
      </c>
      <c r="G1015" s="113" t="s">
        <v>1022</v>
      </c>
      <c r="H1015" s="117">
        <v>0.5068416</v>
      </c>
      <c r="I1015" s="117">
        <v>0.4904907</v>
      </c>
      <c r="J1015" s="117">
        <v>0.52319260000000001</v>
      </c>
      <c r="K1015" s="114" t="str">
        <f t="shared" si="46"/>
        <v>TRUE</v>
      </c>
      <c r="L1015" s="114" t="str">
        <f t="shared" si="47"/>
        <v>TRUE</v>
      </c>
      <c r="M1015" s="114" t="str">
        <f t="shared" si="48"/>
        <v>TRUE</v>
      </c>
    </row>
    <row r="1016" spans="1:13" x14ac:dyDescent="0.25">
      <c r="A1016" t="str">
        <f>"BMI25_" &amp;'Data (BMI 25+)'!A1015</f>
        <v>BMI25_Females_period6_HB1_Observed</v>
      </c>
      <c r="B1016">
        <f>'Data (BMI 25+)'!B1015</f>
        <v>0.5068416</v>
      </c>
      <c r="C1016">
        <f>'Data (BMI 25+)'!C1015</f>
        <v>0.4904907</v>
      </c>
      <c r="D1016">
        <f>'Data (BMI 25+)'!D1015</f>
        <v>0.52319260000000001</v>
      </c>
      <c r="G1016" s="113" t="s">
        <v>1023</v>
      </c>
      <c r="H1016" s="117">
        <v>0.53203800000000001</v>
      </c>
      <c r="I1016" s="117">
        <v>0.5086155</v>
      </c>
      <c r="J1016" s="117">
        <v>0.55546039999999997</v>
      </c>
      <c r="K1016" s="114" t="str">
        <f t="shared" si="46"/>
        <v>TRUE</v>
      </c>
      <c r="L1016" s="114" t="str">
        <f t="shared" si="47"/>
        <v>TRUE</v>
      </c>
      <c r="M1016" s="114" t="str">
        <f t="shared" si="48"/>
        <v>TRUE</v>
      </c>
    </row>
    <row r="1017" spans="1:13" x14ac:dyDescent="0.25">
      <c r="A1017" t="str">
        <f>"BMI25_" &amp;'Data (BMI 25+)'!A1016</f>
        <v>BMI25_Females_period6_HB2_Observed</v>
      </c>
      <c r="B1017">
        <f>'Data (BMI 25+)'!B1016</f>
        <v>0.53203800000000001</v>
      </c>
      <c r="C1017">
        <f>'Data (BMI 25+)'!C1016</f>
        <v>0.5086155</v>
      </c>
      <c r="D1017">
        <f>'Data (BMI 25+)'!D1016</f>
        <v>0.55546039999999997</v>
      </c>
      <c r="G1017" s="113" t="s">
        <v>1024</v>
      </c>
      <c r="H1017" s="117">
        <v>0.56658109999999995</v>
      </c>
      <c r="I1017" s="117">
        <v>0.52612349999999997</v>
      </c>
      <c r="J1017" s="117">
        <v>0.60703870000000004</v>
      </c>
      <c r="K1017" s="114" t="str">
        <f t="shared" si="46"/>
        <v>TRUE</v>
      </c>
      <c r="L1017" s="114" t="str">
        <f t="shared" si="47"/>
        <v>TRUE</v>
      </c>
      <c r="M1017" s="114" t="str">
        <f t="shared" si="48"/>
        <v>TRUE</v>
      </c>
    </row>
    <row r="1018" spans="1:13" x14ac:dyDescent="0.25">
      <c r="A1018" t="str">
        <f>"BMI25_" &amp;'Data (BMI 25+)'!A1017</f>
        <v>BMI25_Females_period6_HB3_Observed</v>
      </c>
      <c r="B1018">
        <f>'Data (BMI 25+)'!B1017</f>
        <v>0.56658109999999995</v>
      </c>
      <c r="C1018">
        <f>'Data (BMI 25+)'!C1017</f>
        <v>0.52612349999999997</v>
      </c>
      <c r="D1018">
        <f>'Data (BMI 25+)'!D1017</f>
        <v>0.60703870000000004</v>
      </c>
      <c r="G1018" s="113" t="s">
        <v>1025</v>
      </c>
      <c r="H1018" s="117">
        <v>0.52987410000000001</v>
      </c>
      <c r="I1018" s="117">
        <v>0.50840189999999996</v>
      </c>
      <c r="J1018" s="117">
        <v>0.55134629999999996</v>
      </c>
      <c r="K1018" s="114" t="str">
        <f t="shared" si="46"/>
        <v>TRUE</v>
      </c>
      <c r="L1018" s="114" t="str">
        <f t="shared" si="47"/>
        <v>TRUE</v>
      </c>
      <c r="M1018" s="114" t="str">
        <f t="shared" si="48"/>
        <v>TRUE</v>
      </c>
    </row>
    <row r="1019" spans="1:13" x14ac:dyDescent="0.25">
      <c r="A1019" t="str">
        <f>"BMI25_" &amp;'Data (BMI 25+)'!A1018</f>
        <v>BMI25_Females_period6_HB4_Observed</v>
      </c>
      <c r="B1019">
        <f>'Data (BMI 25+)'!B1018</f>
        <v>0.52987410000000001</v>
      </c>
      <c r="C1019">
        <f>'Data (BMI 25+)'!C1018</f>
        <v>0.50840189999999996</v>
      </c>
      <c r="D1019">
        <f>'Data (BMI 25+)'!D1018</f>
        <v>0.55134629999999996</v>
      </c>
      <c r="G1019" s="113" t="s">
        <v>1026</v>
      </c>
      <c r="H1019" s="117">
        <v>0.55825449999999999</v>
      </c>
      <c r="I1019" s="117">
        <v>0.52826260000000003</v>
      </c>
      <c r="J1019" s="117">
        <v>0.5882463</v>
      </c>
      <c r="K1019" s="114" t="str">
        <f t="shared" si="46"/>
        <v>TRUE</v>
      </c>
      <c r="L1019" s="114" t="str">
        <f t="shared" si="47"/>
        <v>TRUE</v>
      </c>
      <c r="M1019" s="114" t="str">
        <f t="shared" si="48"/>
        <v>TRUE</v>
      </c>
    </row>
    <row r="1020" spans="1:13" x14ac:dyDescent="0.25">
      <c r="A1020" t="str">
        <f>"BMI25_" &amp;'Data (BMI 25+)'!A1019</f>
        <v>BMI25_Females_period6_HB5_Observed</v>
      </c>
      <c r="B1020">
        <f>'Data (BMI 25+)'!B1019</f>
        <v>0.55825449999999999</v>
      </c>
      <c r="C1020">
        <f>'Data (BMI 25+)'!C1019</f>
        <v>0.52826260000000003</v>
      </c>
      <c r="D1020">
        <f>'Data (BMI 25+)'!D1019</f>
        <v>0.5882463</v>
      </c>
      <c r="G1020" s="113" t="s">
        <v>1027</v>
      </c>
      <c r="H1020" s="117">
        <v>0.46601749999999997</v>
      </c>
      <c r="I1020" s="117">
        <v>0.44060909999999998</v>
      </c>
      <c r="J1020" s="117">
        <v>0.49142599999999997</v>
      </c>
      <c r="K1020" s="114" t="str">
        <f t="shared" si="46"/>
        <v>TRUE</v>
      </c>
      <c r="L1020" s="114" t="str">
        <f t="shared" si="47"/>
        <v>TRUE</v>
      </c>
      <c r="M1020" s="114" t="str">
        <f t="shared" si="48"/>
        <v>TRUE</v>
      </c>
    </row>
    <row r="1021" spans="1:13" x14ac:dyDescent="0.25">
      <c r="A1021" t="str">
        <f>"BMI25_" &amp;'Data (BMI 25+)'!A1020</f>
        <v>BMI25_Females_period6_HB6_Observed</v>
      </c>
      <c r="B1021">
        <f>'Data (BMI 25+)'!B1020</f>
        <v>0.46601749999999997</v>
      </c>
      <c r="C1021">
        <f>'Data (BMI 25+)'!C1020</f>
        <v>0.44060909999999998</v>
      </c>
      <c r="D1021">
        <f>'Data (BMI 25+)'!D1020</f>
        <v>0.49142599999999997</v>
      </c>
      <c r="G1021" s="113" t="s">
        <v>1028</v>
      </c>
      <c r="H1021" s="117">
        <v>0.54121430000000004</v>
      </c>
      <c r="I1021" s="117">
        <v>0.52303840000000001</v>
      </c>
      <c r="J1021" s="117">
        <v>0.55939019999999995</v>
      </c>
      <c r="K1021" s="114" t="str">
        <f t="shared" si="46"/>
        <v>TRUE</v>
      </c>
      <c r="L1021" s="114" t="str">
        <f t="shared" si="47"/>
        <v>TRUE</v>
      </c>
      <c r="M1021" s="114" t="str">
        <f t="shared" si="48"/>
        <v>TRUE</v>
      </c>
    </row>
    <row r="1022" spans="1:13" x14ac:dyDescent="0.25">
      <c r="A1022" t="str">
        <f>"BMI25_" &amp;'Data (BMI 25+)'!A1021</f>
        <v>BMI25_Females_period6_HB7_Observed</v>
      </c>
      <c r="B1022">
        <f>'Data (BMI 25+)'!B1021</f>
        <v>0.54121430000000004</v>
      </c>
      <c r="C1022">
        <f>'Data (BMI 25+)'!C1021</f>
        <v>0.52303840000000001</v>
      </c>
      <c r="D1022">
        <f>'Data (BMI 25+)'!D1021</f>
        <v>0.55939019999999995</v>
      </c>
      <c r="G1022" s="113" t="s">
        <v>1029</v>
      </c>
      <c r="H1022" s="117">
        <v>0.57205030000000001</v>
      </c>
      <c r="I1022" s="117">
        <v>0.56555409999999995</v>
      </c>
      <c r="J1022" s="117">
        <v>0.57854649999999996</v>
      </c>
      <c r="K1022" s="114" t="str">
        <f t="shared" si="46"/>
        <v>TRUE</v>
      </c>
      <c r="L1022" s="114" t="str">
        <f t="shared" si="47"/>
        <v>TRUE</v>
      </c>
      <c r="M1022" s="114" t="str">
        <f t="shared" si="48"/>
        <v>TRUE</v>
      </c>
    </row>
    <row r="1023" spans="1:13" x14ac:dyDescent="0.25">
      <c r="A1023" t="str">
        <f>"BMI25_" &amp;'Data (BMI 25+)'!A1022</f>
        <v>BMI25_Allpersons_period6_Wales_Observed</v>
      </c>
      <c r="B1023">
        <f>'Data (BMI 25+)'!B1022</f>
        <v>0.57205030000000001</v>
      </c>
      <c r="C1023">
        <f>'Data (BMI 25+)'!C1022</f>
        <v>0.56555409999999995</v>
      </c>
      <c r="D1023">
        <f>'Data (BMI 25+)'!D1022</f>
        <v>0.57854649999999996</v>
      </c>
      <c r="G1023" s="113" t="s">
        <v>1030</v>
      </c>
      <c r="H1023" s="117">
        <v>0.62363710000000006</v>
      </c>
      <c r="I1023" s="117">
        <v>0.61474980000000001</v>
      </c>
      <c r="J1023" s="117">
        <v>0.63252450000000005</v>
      </c>
      <c r="K1023" s="114" t="str">
        <f t="shared" si="46"/>
        <v>TRUE</v>
      </c>
      <c r="L1023" s="114" t="str">
        <f t="shared" si="47"/>
        <v>TRUE</v>
      </c>
      <c r="M1023" s="114" t="str">
        <f t="shared" si="48"/>
        <v>TRUE</v>
      </c>
    </row>
    <row r="1024" spans="1:13" x14ac:dyDescent="0.25">
      <c r="A1024" t="str">
        <f>"BMI25_" &amp;'Data (BMI 25+)'!A1023</f>
        <v>BMI25_Males_period6_Wales_Observed</v>
      </c>
      <c r="B1024">
        <f>'Data (BMI 25+)'!B1023</f>
        <v>0.62363710000000006</v>
      </c>
      <c r="C1024">
        <f>'Data (BMI 25+)'!C1023</f>
        <v>0.61474980000000001</v>
      </c>
      <c r="D1024">
        <f>'Data (BMI 25+)'!D1023</f>
        <v>0.63252450000000005</v>
      </c>
      <c r="G1024" s="113" t="s">
        <v>1031</v>
      </c>
      <c r="H1024" s="117">
        <v>0.52169770000000004</v>
      </c>
      <c r="I1024" s="117">
        <v>0.51308860000000001</v>
      </c>
      <c r="J1024" s="117">
        <v>0.53030690000000003</v>
      </c>
      <c r="K1024" s="114" t="str">
        <f t="shared" si="46"/>
        <v>TRUE</v>
      </c>
      <c r="L1024" s="114" t="str">
        <f t="shared" si="47"/>
        <v>TRUE</v>
      </c>
      <c r="M1024" s="114" t="str">
        <f t="shared" si="48"/>
        <v>TRUE</v>
      </c>
    </row>
    <row r="1025" spans="1:13" x14ac:dyDescent="0.25">
      <c r="A1025" t="str">
        <f>"BMI25_" &amp;'Data (BMI 25+)'!A1024</f>
        <v>BMI25_Females_period6_Wales_Observed</v>
      </c>
      <c r="B1025">
        <f>'Data (BMI 25+)'!B1024</f>
        <v>0.52169770000000004</v>
      </c>
      <c r="C1025">
        <f>'Data (BMI 25+)'!C1024</f>
        <v>0.51308860000000001</v>
      </c>
      <c r="D1025">
        <f>'Data (BMI 25+)'!D1024</f>
        <v>0.53030690000000003</v>
      </c>
      <c r="G1025" s="113" t="s">
        <v>1032</v>
      </c>
      <c r="H1025" s="117">
        <v>0.55413299999999999</v>
      </c>
      <c r="I1025" s="117">
        <v>0.52378729999999996</v>
      </c>
      <c r="J1025" s="117">
        <v>0.58447859999999996</v>
      </c>
      <c r="K1025" s="114" t="str">
        <f t="shared" si="46"/>
        <v>TRUE</v>
      </c>
      <c r="L1025" s="114" t="str">
        <f t="shared" si="47"/>
        <v>TRUE</v>
      </c>
      <c r="M1025" s="114" t="str">
        <f t="shared" si="48"/>
        <v>TRUE</v>
      </c>
    </row>
    <row r="1026" spans="1:13" x14ac:dyDescent="0.25">
      <c r="A1026" t="str">
        <f>"BMI25_" &amp;'Data (BMI 25+)'!A1025</f>
        <v>BMI25_Allpersons_period7_LA1_Observed</v>
      </c>
      <c r="B1026">
        <f>'Data (BMI 25+)'!B1025</f>
        <v>0.55413299999999999</v>
      </c>
      <c r="C1026">
        <f>'Data (BMI 25+)'!C1025</f>
        <v>0.52378729999999996</v>
      </c>
      <c r="D1026">
        <f>'Data (BMI 25+)'!D1025</f>
        <v>0.58447859999999996</v>
      </c>
      <c r="G1026" s="113" t="s">
        <v>1033</v>
      </c>
      <c r="H1026" s="117">
        <v>0.54063640000000002</v>
      </c>
      <c r="I1026" s="117">
        <v>0.51025450000000006</v>
      </c>
      <c r="J1026" s="117">
        <v>0.57101829999999998</v>
      </c>
      <c r="K1026" s="114" t="str">
        <f t="shared" si="46"/>
        <v>TRUE</v>
      </c>
      <c r="L1026" s="114" t="str">
        <f t="shared" si="47"/>
        <v>TRUE</v>
      </c>
      <c r="M1026" s="114" t="str">
        <f t="shared" si="48"/>
        <v>TRUE</v>
      </c>
    </row>
    <row r="1027" spans="1:13" x14ac:dyDescent="0.25">
      <c r="A1027" t="str">
        <f>"BMI25_" &amp;'Data (BMI 25+)'!A1026</f>
        <v>BMI25_Allpersons_period7_LA2_Observed</v>
      </c>
      <c r="B1027">
        <f>'Data (BMI 25+)'!B1026</f>
        <v>0.54063640000000002</v>
      </c>
      <c r="C1027">
        <f>'Data (BMI 25+)'!C1026</f>
        <v>0.51025450000000006</v>
      </c>
      <c r="D1027">
        <f>'Data (BMI 25+)'!D1026</f>
        <v>0.57101829999999998</v>
      </c>
      <c r="G1027" s="113" t="s">
        <v>1034</v>
      </c>
      <c r="H1027" s="117">
        <v>0.53539130000000001</v>
      </c>
      <c r="I1027" s="117">
        <v>0.50686399999999998</v>
      </c>
      <c r="J1027" s="117">
        <v>0.56391860000000005</v>
      </c>
      <c r="K1027" s="114" t="str">
        <f t="shared" si="46"/>
        <v>TRUE</v>
      </c>
      <c r="L1027" s="114" t="str">
        <f t="shared" si="47"/>
        <v>TRUE</v>
      </c>
      <c r="M1027" s="114" t="str">
        <f t="shared" si="48"/>
        <v>TRUE</v>
      </c>
    </row>
    <row r="1028" spans="1:13" x14ac:dyDescent="0.25">
      <c r="A1028" t="str">
        <f>"BMI25_" &amp;'Data (BMI 25+)'!A1027</f>
        <v>BMI25_Allpersons_period7_LA3_Observed</v>
      </c>
      <c r="B1028">
        <f>'Data (BMI 25+)'!B1027</f>
        <v>0.53539130000000001</v>
      </c>
      <c r="C1028">
        <f>'Data (BMI 25+)'!C1027</f>
        <v>0.50686399999999998</v>
      </c>
      <c r="D1028">
        <f>'Data (BMI 25+)'!D1027</f>
        <v>0.56391860000000005</v>
      </c>
      <c r="G1028" s="113" t="s">
        <v>1035</v>
      </c>
      <c r="H1028" s="117">
        <v>0.55527789999999999</v>
      </c>
      <c r="I1028" s="117">
        <v>0.52561380000000002</v>
      </c>
      <c r="J1028" s="117">
        <v>0.58494210000000002</v>
      </c>
      <c r="K1028" s="114" t="str">
        <f t="shared" ref="K1028:K1091" si="49">IF(B1029=H1028,"TRUE","FALSE")</f>
        <v>TRUE</v>
      </c>
      <c r="L1028" s="114" t="str">
        <f t="shared" ref="L1028:L1091" si="50">IF(C1029=I1028,"TRUE","FALSE")</f>
        <v>TRUE</v>
      </c>
      <c r="M1028" s="114" t="str">
        <f t="shared" ref="M1028:M1091" si="51">IF(D1029=J1028,"TRUE","FALSE")</f>
        <v>TRUE</v>
      </c>
    </row>
    <row r="1029" spans="1:13" x14ac:dyDescent="0.25">
      <c r="A1029" t="str">
        <f>"BMI25_" &amp;'Data (BMI 25+)'!A1028</f>
        <v>BMI25_Allpersons_period7_LA4_Observed</v>
      </c>
      <c r="B1029">
        <f>'Data (BMI 25+)'!B1028</f>
        <v>0.55527789999999999</v>
      </c>
      <c r="C1029">
        <f>'Data (BMI 25+)'!C1028</f>
        <v>0.52561380000000002</v>
      </c>
      <c r="D1029">
        <f>'Data (BMI 25+)'!D1028</f>
        <v>0.58494210000000002</v>
      </c>
      <c r="G1029" s="113" t="s">
        <v>1036</v>
      </c>
      <c r="H1029" s="117">
        <v>0.57601690000000005</v>
      </c>
      <c r="I1029" s="117">
        <v>0.54807939999999999</v>
      </c>
      <c r="J1029" s="117">
        <v>0.60395449999999995</v>
      </c>
      <c r="K1029" s="114" t="str">
        <f t="shared" si="49"/>
        <v>TRUE</v>
      </c>
      <c r="L1029" s="114" t="str">
        <f t="shared" si="50"/>
        <v>TRUE</v>
      </c>
      <c r="M1029" s="114" t="str">
        <f t="shared" si="51"/>
        <v>TRUE</v>
      </c>
    </row>
    <row r="1030" spans="1:13" x14ac:dyDescent="0.25">
      <c r="A1030" t="str">
        <f>"BMI25_" &amp;'Data (BMI 25+)'!A1029</f>
        <v>BMI25_Allpersons_period7_LA5_Observed</v>
      </c>
      <c r="B1030">
        <f>'Data (BMI 25+)'!B1029</f>
        <v>0.57601690000000005</v>
      </c>
      <c r="C1030">
        <f>'Data (BMI 25+)'!C1029</f>
        <v>0.54807939999999999</v>
      </c>
      <c r="D1030">
        <f>'Data (BMI 25+)'!D1029</f>
        <v>0.60395449999999995</v>
      </c>
      <c r="G1030" s="113" t="s">
        <v>1037</v>
      </c>
      <c r="H1030" s="117">
        <v>0.55919070000000004</v>
      </c>
      <c r="I1030" s="117">
        <v>0.52935710000000002</v>
      </c>
      <c r="J1030" s="117">
        <v>0.58902429999999995</v>
      </c>
      <c r="K1030" s="114" t="str">
        <f t="shared" si="49"/>
        <v>TRUE</v>
      </c>
      <c r="L1030" s="114" t="str">
        <f t="shared" si="50"/>
        <v>TRUE</v>
      </c>
      <c r="M1030" s="114" t="str">
        <f t="shared" si="51"/>
        <v>TRUE</v>
      </c>
    </row>
    <row r="1031" spans="1:13" x14ac:dyDescent="0.25">
      <c r="A1031" t="str">
        <f>"BMI25_" &amp;'Data (BMI 25+)'!A1030</f>
        <v>BMI25_Allpersons_period7_LA6_Observed</v>
      </c>
      <c r="B1031">
        <f>'Data (BMI 25+)'!B1030</f>
        <v>0.55919070000000004</v>
      </c>
      <c r="C1031">
        <f>'Data (BMI 25+)'!C1030</f>
        <v>0.52935710000000002</v>
      </c>
      <c r="D1031">
        <f>'Data (BMI 25+)'!D1030</f>
        <v>0.58902429999999995</v>
      </c>
      <c r="G1031" s="113" t="s">
        <v>1038</v>
      </c>
      <c r="H1031" s="117">
        <v>0.56052869999999999</v>
      </c>
      <c r="I1031" s="117">
        <v>0.53020829999999997</v>
      </c>
      <c r="J1031" s="117">
        <v>0.59084919999999996</v>
      </c>
      <c r="K1031" s="114" t="str">
        <f t="shared" si="49"/>
        <v>TRUE</v>
      </c>
      <c r="L1031" s="114" t="str">
        <f t="shared" si="50"/>
        <v>TRUE</v>
      </c>
      <c r="M1031" s="114" t="str">
        <f t="shared" si="51"/>
        <v>TRUE</v>
      </c>
    </row>
    <row r="1032" spans="1:13" x14ac:dyDescent="0.25">
      <c r="A1032" t="str">
        <f>"BMI25_" &amp;'Data (BMI 25+)'!A1031</f>
        <v>BMI25_Allpersons_period7_LA7_Observed</v>
      </c>
      <c r="B1032">
        <f>'Data (BMI 25+)'!B1031</f>
        <v>0.56052869999999999</v>
      </c>
      <c r="C1032">
        <f>'Data (BMI 25+)'!C1031</f>
        <v>0.53020829999999997</v>
      </c>
      <c r="D1032">
        <f>'Data (BMI 25+)'!D1031</f>
        <v>0.59084919999999996</v>
      </c>
      <c r="G1032" s="113" t="s">
        <v>1039</v>
      </c>
      <c r="H1032" s="117">
        <v>0.47978219999999999</v>
      </c>
      <c r="I1032" s="117">
        <v>0.44622079999999997</v>
      </c>
      <c r="J1032" s="117">
        <v>0.51334360000000001</v>
      </c>
      <c r="K1032" s="114" t="str">
        <f t="shared" si="49"/>
        <v>TRUE</v>
      </c>
      <c r="L1032" s="114" t="str">
        <f t="shared" si="50"/>
        <v>TRUE</v>
      </c>
      <c r="M1032" s="114" t="str">
        <f t="shared" si="51"/>
        <v>TRUE</v>
      </c>
    </row>
    <row r="1033" spans="1:13" x14ac:dyDescent="0.25">
      <c r="A1033" t="str">
        <f>"BMI25_" &amp;'Data (BMI 25+)'!A1032</f>
        <v>BMI25_Allpersons_period7_LA8_Observed</v>
      </c>
      <c r="B1033">
        <f>'Data (BMI 25+)'!B1032</f>
        <v>0.47978219999999999</v>
      </c>
      <c r="C1033">
        <f>'Data (BMI 25+)'!C1032</f>
        <v>0.44622079999999997</v>
      </c>
      <c r="D1033">
        <f>'Data (BMI 25+)'!D1032</f>
        <v>0.51334360000000001</v>
      </c>
      <c r="G1033" s="113" t="s">
        <v>1040</v>
      </c>
      <c r="H1033" s="117">
        <v>0.55711790000000005</v>
      </c>
      <c r="I1033" s="117">
        <v>0.52774359999999998</v>
      </c>
      <c r="J1033" s="117">
        <v>0.58649229999999997</v>
      </c>
      <c r="K1033" s="114" t="str">
        <f t="shared" si="49"/>
        <v>TRUE</v>
      </c>
      <c r="L1033" s="114" t="str">
        <f t="shared" si="50"/>
        <v>TRUE</v>
      </c>
      <c r="M1033" s="114" t="str">
        <f t="shared" si="51"/>
        <v>TRUE</v>
      </c>
    </row>
    <row r="1034" spans="1:13" x14ac:dyDescent="0.25">
      <c r="A1034" t="str">
        <f>"BMI25_" &amp;'Data (BMI 25+)'!A1033</f>
        <v>BMI25_Allpersons_period7_LA9_Observed</v>
      </c>
      <c r="B1034">
        <f>'Data (BMI 25+)'!B1033</f>
        <v>0.55711790000000005</v>
      </c>
      <c r="C1034">
        <f>'Data (BMI 25+)'!C1033</f>
        <v>0.52774359999999998</v>
      </c>
      <c r="D1034">
        <f>'Data (BMI 25+)'!D1033</f>
        <v>0.58649229999999997</v>
      </c>
      <c r="G1034" s="113" t="s">
        <v>1041</v>
      </c>
      <c r="H1034" s="117">
        <v>0.61383460000000001</v>
      </c>
      <c r="I1034" s="117">
        <v>0.58541100000000001</v>
      </c>
      <c r="J1034" s="117">
        <v>0.64225829999999995</v>
      </c>
      <c r="K1034" s="114" t="str">
        <f t="shared" si="49"/>
        <v>TRUE</v>
      </c>
      <c r="L1034" s="114" t="str">
        <f t="shared" si="50"/>
        <v>TRUE</v>
      </c>
      <c r="M1034" s="114" t="str">
        <f t="shared" si="51"/>
        <v>TRUE</v>
      </c>
    </row>
    <row r="1035" spans="1:13" x14ac:dyDescent="0.25">
      <c r="A1035" t="str">
        <f>"BMI25_" &amp;'Data (BMI 25+)'!A1034</f>
        <v>BMI25_Allpersons_period7_LA10_Observed</v>
      </c>
      <c r="B1035">
        <f>'Data (BMI 25+)'!B1034</f>
        <v>0.61383460000000001</v>
      </c>
      <c r="C1035">
        <f>'Data (BMI 25+)'!C1034</f>
        <v>0.58541100000000001</v>
      </c>
      <c r="D1035">
        <f>'Data (BMI 25+)'!D1034</f>
        <v>0.64225829999999995</v>
      </c>
      <c r="G1035" s="113" t="s">
        <v>1042</v>
      </c>
      <c r="H1035" s="117">
        <v>0.55504279999999995</v>
      </c>
      <c r="I1035" s="117">
        <v>0.52915389999999995</v>
      </c>
      <c r="J1035" s="117">
        <v>0.58093159999999999</v>
      </c>
      <c r="K1035" s="114" t="str">
        <f t="shared" si="49"/>
        <v>TRUE</v>
      </c>
      <c r="L1035" s="114" t="str">
        <f t="shared" si="50"/>
        <v>TRUE</v>
      </c>
      <c r="M1035" s="114" t="str">
        <f t="shared" si="51"/>
        <v>TRUE</v>
      </c>
    </row>
    <row r="1036" spans="1:13" x14ac:dyDescent="0.25">
      <c r="A1036" t="str">
        <f>"BMI25_" &amp;'Data (BMI 25+)'!A1035</f>
        <v>BMI25_Allpersons_period7_LA11_Observed</v>
      </c>
      <c r="B1036">
        <f>'Data (BMI 25+)'!B1035</f>
        <v>0.55504279999999995</v>
      </c>
      <c r="C1036">
        <f>'Data (BMI 25+)'!C1035</f>
        <v>0.52915389999999995</v>
      </c>
      <c r="D1036">
        <f>'Data (BMI 25+)'!D1035</f>
        <v>0.58093159999999999</v>
      </c>
      <c r="G1036" s="113" t="s">
        <v>1043</v>
      </c>
      <c r="H1036" s="117">
        <v>0.64155010000000001</v>
      </c>
      <c r="I1036" s="117">
        <v>0.61272499999999996</v>
      </c>
      <c r="J1036" s="117">
        <v>0.67037530000000001</v>
      </c>
      <c r="K1036" s="114" t="str">
        <f t="shared" si="49"/>
        <v>TRUE</v>
      </c>
      <c r="L1036" s="114" t="str">
        <f t="shared" si="50"/>
        <v>TRUE</v>
      </c>
      <c r="M1036" s="114" t="str">
        <f t="shared" si="51"/>
        <v>TRUE</v>
      </c>
    </row>
    <row r="1037" spans="1:13" x14ac:dyDescent="0.25">
      <c r="A1037" t="str">
        <f>"BMI25_" &amp;'Data (BMI 25+)'!A1036</f>
        <v>BMI25_Allpersons_period7_LA12_Observed</v>
      </c>
      <c r="B1037">
        <f>'Data (BMI 25+)'!B1036</f>
        <v>0.64155010000000001</v>
      </c>
      <c r="C1037">
        <f>'Data (BMI 25+)'!C1036</f>
        <v>0.61272499999999996</v>
      </c>
      <c r="D1037">
        <f>'Data (BMI 25+)'!D1036</f>
        <v>0.67037530000000001</v>
      </c>
      <c r="G1037" s="113" t="s">
        <v>1044</v>
      </c>
      <c r="H1037" s="117">
        <v>0.59522280000000005</v>
      </c>
      <c r="I1037" s="117">
        <v>0.56693629999999995</v>
      </c>
      <c r="J1037" s="117">
        <v>0.62350930000000004</v>
      </c>
      <c r="K1037" s="114" t="str">
        <f t="shared" si="49"/>
        <v>TRUE</v>
      </c>
      <c r="L1037" s="114" t="str">
        <f t="shared" si="50"/>
        <v>TRUE</v>
      </c>
      <c r="M1037" s="114" t="str">
        <f t="shared" si="51"/>
        <v>TRUE</v>
      </c>
    </row>
    <row r="1038" spans="1:13" x14ac:dyDescent="0.25">
      <c r="A1038" t="str">
        <f>"BMI25_" &amp;'Data (BMI 25+)'!A1037</f>
        <v>BMI25_Allpersons_period7_LA13_Observed</v>
      </c>
      <c r="B1038">
        <f>'Data (BMI 25+)'!B1037</f>
        <v>0.59522280000000005</v>
      </c>
      <c r="C1038">
        <f>'Data (BMI 25+)'!C1037</f>
        <v>0.56693629999999995</v>
      </c>
      <c r="D1038">
        <f>'Data (BMI 25+)'!D1037</f>
        <v>0.62350930000000004</v>
      </c>
      <c r="G1038" s="113" t="s">
        <v>1045</v>
      </c>
      <c r="H1038" s="117">
        <v>0.56414470000000005</v>
      </c>
      <c r="I1038" s="117">
        <v>0.53300400000000003</v>
      </c>
      <c r="J1038" s="117">
        <v>0.59528550000000002</v>
      </c>
      <c r="K1038" s="114" t="str">
        <f t="shared" si="49"/>
        <v>TRUE</v>
      </c>
      <c r="L1038" s="114" t="str">
        <f t="shared" si="50"/>
        <v>TRUE</v>
      </c>
      <c r="M1038" s="114" t="str">
        <f t="shared" si="51"/>
        <v>TRUE</v>
      </c>
    </row>
    <row r="1039" spans="1:13" x14ac:dyDescent="0.25">
      <c r="A1039" t="str">
        <f>"BMI25_" &amp;'Data (BMI 25+)'!A1038</f>
        <v>BMI25_Allpersons_period7_LA14_Observed</v>
      </c>
      <c r="B1039">
        <f>'Data (BMI 25+)'!B1038</f>
        <v>0.56414470000000005</v>
      </c>
      <c r="C1039">
        <f>'Data (BMI 25+)'!C1038</f>
        <v>0.53300400000000003</v>
      </c>
      <c r="D1039">
        <f>'Data (BMI 25+)'!D1038</f>
        <v>0.59528550000000002</v>
      </c>
      <c r="G1039" s="113" t="s">
        <v>1046</v>
      </c>
      <c r="H1039" s="117">
        <v>0.50179850000000004</v>
      </c>
      <c r="I1039" s="117">
        <v>0.47803709999999999</v>
      </c>
      <c r="J1039" s="117">
        <v>0.52556000000000003</v>
      </c>
      <c r="K1039" s="114" t="str">
        <f t="shared" si="49"/>
        <v>TRUE</v>
      </c>
      <c r="L1039" s="114" t="str">
        <f t="shared" si="50"/>
        <v>TRUE</v>
      </c>
      <c r="M1039" s="114" t="str">
        <f t="shared" si="51"/>
        <v>TRUE</v>
      </c>
    </row>
    <row r="1040" spans="1:13" x14ac:dyDescent="0.25">
      <c r="A1040" t="str">
        <f>"BMI25_" &amp;'Data (BMI 25+)'!A1039</f>
        <v>BMI25_Allpersons_period7_LA15_Observed</v>
      </c>
      <c r="B1040">
        <f>'Data (BMI 25+)'!B1039</f>
        <v>0.50179850000000004</v>
      </c>
      <c r="C1040">
        <f>'Data (BMI 25+)'!C1039</f>
        <v>0.47803709999999999</v>
      </c>
      <c r="D1040">
        <f>'Data (BMI 25+)'!D1039</f>
        <v>0.52556000000000003</v>
      </c>
      <c r="G1040" s="113" t="s">
        <v>1047</v>
      </c>
      <c r="H1040" s="117">
        <v>0.63163320000000001</v>
      </c>
      <c r="I1040" s="117">
        <v>0.60687849999999999</v>
      </c>
      <c r="J1040" s="117">
        <v>0.65638779999999997</v>
      </c>
      <c r="K1040" s="114" t="str">
        <f t="shared" si="49"/>
        <v>TRUE</v>
      </c>
      <c r="L1040" s="114" t="str">
        <f t="shared" si="50"/>
        <v>TRUE</v>
      </c>
      <c r="M1040" s="114" t="str">
        <f t="shared" si="51"/>
        <v>TRUE</v>
      </c>
    </row>
    <row r="1041" spans="1:13" x14ac:dyDescent="0.25">
      <c r="A1041" t="str">
        <f>"BMI25_" &amp;'Data (BMI 25+)'!A1040</f>
        <v>BMI25_Allpersons_period7_LA16_Observed</v>
      </c>
      <c r="B1041">
        <f>'Data (BMI 25+)'!B1040</f>
        <v>0.63163320000000001</v>
      </c>
      <c r="C1041">
        <f>'Data (BMI 25+)'!C1040</f>
        <v>0.60687849999999999</v>
      </c>
      <c r="D1041">
        <f>'Data (BMI 25+)'!D1040</f>
        <v>0.65638779999999997</v>
      </c>
      <c r="G1041" s="113" t="s">
        <v>1048</v>
      </c>
      <c r="H1041" s="117">
        <v>0.63683500000000004</v>
      </c>
      <c r="I1041" s="117">
        <v>0.60612029999999995</v>
      </c>
      <c r="J1041" s="117">
        <v>0.66754979999999997</v>
      </c>
      <c r="K1041" s="114" t="str">
        <f t="shared" si="49"/>
        <v>TRUE</v>
      </c>
      <c r="L1041" s="114" t="str">
        <f t="shared" si="50"/>
        <v>TRUE</v>
      </c>
      <c r="M1041" s="114" t="str">
        <f t="shared" si="51"/>
        <v>TRUE</v>
      </c>
    </row>
    <row r="1042" spans="1:13" x14ac:dyDescent="0.25">
      <c r="A1042" t="str">
        <f>"BMI25_" &amp;'Data (BMI 25+)'!A1041</f>
        <v>BMI25_Allpersons_period7_LA17_Observed</v>
      </c>
      <c r="B1042">
        <f>'Data (BMI 25+)'!B1041</f>
        <v>0.63683500000000004</v>
      </c>
      <c r="C1042">
        <f>'Data (BMI 25+)'!C1041</f>
        <v>0.60612029999999995</v>
      </c>
      <c r="D1042">
        <f>'Data (BMI 25+)'!D1041</f>
        <v>0.66754979999999997</v>
      </c>
      <c r="G1042" s="113" t="s">
        <v>1049</v>
      </c>
      <c r="H1042" s="117">
        <v>0.62076989999999999</v>
      </c>
      <c r="I1042" s="117">
        <v>0.59179539999999997</v>
      </c>
      <c r="J1042" s="117">
        <v>0.6497444</v>
      </c>
      <c r="K1042" s="114" t="str">
        <f t="shared" si="49"/>
        <v>TRUE</v>
      </c>
      <c r="L1042" s="114" t="str">
        <f t="shared" si="50"/>
        <v>TRUE</v>
      </c>
      <c r="M1042" s="114" t="str">
        <f t="shared" si="51"/>
        <v>TRUE</v>
      </c>
    </row>
    <row r="1043" spans="1:13" x14ac:dyDescent="0.25">
      <c r="A1043" t="str">
        <f>"BMI25_" &amp;'Data (BMI 25+)'!A1042</f>
        <v>BMI25_Allpersons_period7_LA18_Observed</v>
      </c>
      <c r="B1043">
        <f>'Data (BMI 25+)'!B1042</f>
        <v>0.62076989999999999</v>
      </c>
      <c r="C1043">
        <f>'Data (BMI 25+)'!C1042</f>
        <v>0.59179539999999997</v>
      </c>
      <c r="D1043">
        <f>'Data (BMI 25+)'!D1042</f>
        <v>0.6497444</v>
      </c>
      <c r="G1043" s="113" t="s">
        <v>1050</v>
      </c>
      <c r="H1043" s="117">
        <v>0.61018589999999995</v>
      </c>
      <c r="I1043" s="117">
        <v>0.58060029999999996</v>
      </c>
      <c r="J1043" s="117">
        <v>0.63977150000000005</v>
      </c>
      <c r="K1043" s="114" t="str">
        <f t="shared" si="49"/>
        <v>TRUE</v>
      </c>
      <c r="L1043" s="114" t="str">
        <f t="shared" si="50"/>
        <v>TRUE</v>
      </c>
      <c r="M1043" s="114" t="str">
        <f t="shared" si="51"/>
        <v>TRUE</v>
      </c>
    </row>
    <row r="1044" spans="1:13" x14ac:dyDescent="0.25">
      <c r="A1044" t="str">
        <f>"BMI25_" &amp;'Data (BMI 25+)'!A1043</f>
        <v>BMI25_Allpersons_period7_LA19_Observed</v>
      </c>
      <c r="B1044">
        <f>'Data (BMI 25+)'!B1043</f>
        <v>0.61018589999999995</v>
      </c>
      <c r="C1044">
        <f>'Data (BMI 25+)'!C1043</f>
        <v>0.58060029999999996</v>
      </c>
      <c r="D1044">
        <f>'Data (BMI 25+)'!D1043</f>
        <v>0.63977150000000005</v>
      </c>
      <c r="G1044" s="113" t="s">
        <v>1051</v>
      </c>
      <c r="H1044" s="117">
        <v>0.62213850000000004</v>
      </c>
      <c r="I1044" s="117">
        <v>0.59333480000000005</v>
      </c>
      <c r="J1044" s="117">
        <v>0.65094209999999997</v>
      </c>
      <c r="K1044" s="114" t="str">
        <f t="shared" si="49"/>
        <v>TRUE</v>
      </c>
      <c r="L1044" s="114" t="str">
        <f t="shared" si="50"/>
        <v>TRUE</v>
      </c>
      <c r="M1044" s="114" t="str">
        <f t="shared" si="51"/>
        <v>TRUE</v>
      </c>
    </row>
    <row r="1045" spans="1:13" x14ac:dyDescent="0.25">
      <c r="A1045" t="str">
        <f>"BMI25_" &amp;'Data (BMI 25+)'!A1044</f>
        <v>BMI25_Allpersons_period7_LA20_Observed</v>
      </c>
      <c r="B1045">
        <f>'Data (BMI 25+)'!B1044</f>
        <v>0.62213850000000004</v>
      </c>
      <c r="C1045">
        <f>'Data (BMI 25+)'!C1044</f>
        <v>0.59333480000000005</v>
      </c>
      <c r="D1045">
        <f>'Data (BMI 25+)'!D1044</f>
        <v>0.65094209999999997</v>
      </c>
      <c r="G1045" s="113" t="s">
        <v>1052</v>
      </c>
      <c r="H1045" s="117">
        <v>0.55275969999999996</v>
      </c>
      <c r="I1045" s="117">
        <v>0.52388449999999998</v>
      </c>
      <c r="J1045" s="117">
        <v>0.58163489999999995</v>
      </c>
      <c r="K1045" s="114" t="str">
        <f t="shared" si="49"/>
        <v>TRUE</v>
      </c>
      <c r="L1045" s="114" t="str">
        <f t="shared" si="50"/>
        <v>TRUE</v>
      </c>
      <c r="M1045" s="114" t="str">
        <f t="shared" si="51"/>
        <v>TRUE</v>
      </c>
    </row>
    <row r="1046" spans="1:13" x14ac:dyDescent="0.25">
      <c r="A1046" t="str">
        <f>"BMI25_" &amp;'Data (BMI 25+)'!A1045</f>
        <v>BMI25_Allpersons_period7_LA21_Observed</v>
      </c>
      <c r="B1046">
        <f>'Data (BMI 25+)'!B1045</f>
        <v>0.55275969999999996</v>
      </c>
      <c r="C1046">
        <f>'Data (BMI 25+)'!C1045</f>
        <v>0.52388449999999998</v>
      </c>
      <c r="D1046">
        <f>'Data (BMI 25+)'!D1045</f>
        <v>0.58163489999999995</v>
      </c>
      <c r="G1046" s="113" t="s">
        <v>1053</v>
      </c>
      <c r="H1046" s="117">
        <v>0.58991020000000005</v>
      </c>
      <c r="I1046" s="117">
        <v>0.56115280000000001</v>
      </c>
      <c r="J1046" s="117">
        <v>0.61866759999999998</v>
      </c>
      <c r="K1046" s="114" t="str">
        <f t="shared" si="49"/>
        <v>TRUE</v>
      </c>
      <c r="L1046" s="114" t="str">
        <f t="shared" si="50"/>
        <v>TRUE</v>
      </c>
      <c r="M1046" s="114" t="str">
        <f t="shared" si="51"/>
        <v>TRUE</v>
      </c>
    </row>
    <row r="1047" spans="1:13" x14ac:dyDescent="0.25">
      <c r="A1047" t="str">
        <f>"BMI25_" &amp;'Data (BMI 25+)'!A1046</f>
        <v>BMI25_Allpersons_period7_LA22_Observed</v>
      </c>
      <c r="B1047">
        <f>'Data (BMI 25+)'!B1046</f>
        <v>0.58991020000000005</v>
      </c>
      <c r="C1047">
        <f>'Data (BMI 25+)'!C1046</f>
        <v>0.56115280000000001</v>
      </c>
      <c r="D1047">
        <f>'Data (BMI 25+)'!D1046</f>
        <v>0.61866759999999998</v>
      </c>
      <c r="G1047" s="113" t="s">
        <v>1054</v>
      </c>
      <c r="H1047" s="117">
        <v>0.6069118</v>
      </c>
      <c r="I1047" s="117">
        <v>0.56467469999999997</v>
      </c>
      <c r="J1047" s="117">
        <v>0.64914890000000003</v>
      </c>
      <c r="K1047" s="114" t="str">
        <f t="shared" si="49"/>
        <v>TRUE</v>
      </c>
      <c r="L1047" s="114" t="str">
        <f t="shared" si="50"/>
        <v>TRUE</v>
      </c>
      <c r="M1047" s="114" t="str">
        <f t="shared" si="51"/>
        <v>TRUE</v>
      </c>
    </row>
    <row r="1048" spans="1:13" x14ac:dyDescent="0.25">
      <c r="A1048" t="str">
        <f>"BMI25_" &amp;'Data (BMI 25+)'!A1047</f>
        <v>BMI25_Males_period7_LA1_Observed</v>
      </c>
      <c r="B1048">
        <f>'Data (BMI 25+)'!B1047</f>
        <v>0.6069118</v>
      </c>
      <c r="C1048">
        <f>'Data (BMI 25+)'!C1047</f>
        <v>0.56467469999999997</v>
      </c>
      <c r="D1048">
        <f>'Data (BMI 25+)'!D1047</f>
        <v>0.64914890000000003</v>
      </c>
      <c r="G1048" s="113" t="s">
        <v>1055</v>
      </c>
      <c r="H1048" s="117">
        <v>0.57357460000000005</v>
      </c>
      <c r="I1048" s="117">
        <v>0.53084469999999995</v>
      </c>
      <c r="J1048" s="117">
        <v>0.61630439999999997</v>
      </c>
      <c r="K1048" s="114" t="str">
        <f t="shared" si="49"/>
        <v>TRUE</v>
      </c>
      <c r="L1048" s="114" t="str">
        <f t="shared" si="50"/>
        <v>TRUE</v>
      </c>
      <c r="M1048" s="114" t="str">
        <f t="shared" si="51"/>
        <v>TRUE</v>
      </c>
    </row>
    <row r="1049" spans="1:13" x14ac:dyDescent="0.25">
      <c r="A1049" t="str">
        <f>"BMI25_" &amp;'Data (BMI 25+)'!A1048</f>
        <v>BMI25_Males_period7_LA2_Observed</v>
      </c>
      <c r="B1049">
        <f>'Data (BMI 25+)'!B1048</f>
        <v>0.57357460000000005</v>
      </c>
      <c r="C1049">
        <f>'Data (BMI 25+)'!C1048</f>
        <v>0.53084469999999995</v>
      </c>
      <c r="D1049">
        <f>'Data (BMI 25+)'!D1048</f>
        <v>0.61630439999999997</v>
      </c>
      <c r="G1049" s="113" t="s">
        <v>1056</v>
      </c>
      <c r="H1049" s="117">
        <v>0.57374510000000001</v>
      </c>
      <c r="I1049" s="117">
        <v>0.53225630000000002</v>
      </c>
      <c r="J1049" s="117">
        <v>0.61523380000000005</v>
      </c>
      <c r="K1049" s="114" t="str">
        <f t="shared" si="49"/>
        <v>TRUE</v>
      </c>
      <c r="L1049" s="114" t="str">
        <f t="shared" si="50"/>
        <v>TRUE</v>
      </c>
      <c r="M1049" s="114" t="str">
        <f t="shared" si="51"/>
        <v>TRUE</v>
      </c>
    </row>
    <row r="1050" spans="1:13" x14ac:dyDescent="0.25">
      <c r="A1050" t="str">
        <f>"BMI25_" &amp;'Data (BMI 25+)'!A1049</f>
        <v>BMI25_Males_period7_LA3_Observed</v>
      </c>
      <c r="B1050">
        <f>'Data (BMI 25+)'!B1049</f>
        <v>0.57374510000000001</v>
      </c>
      <c r="C1050">
        <f>'Data (BMI 25+)'!C1049</f>
        <v>0.53225630000000002</v>
      </c>
      <c r="D1050">
        <f>'Data (BMI 25+)'!D1049</f>
        <v>0.61523380000000005</v>
      </c>
      <c r="G1050" s="113" t="s">
        <v>1057</v>
      </c>
      <c r="H1050" s="117">
        <v>0.61752770000000001</v>
      </c>
      <c r="I1050" s="117">
        <v>0.57653140000000003</v>
      </c>
      <c r="J1050" s="117">
        <v>0.65852409999999995</v>
      </c>
      <c r="K1050" s="114" t="str">
        <f t="shared" si="49"/>
        <v>TRUE</v>
      </c>
      <c r="L1050" s="114" t="str">
        <f t="shared" si="50"/>
        <v>TRUE</v>
      </c>
      <c r="M1050" s="114" t="str">
        <f t="shared" si="51"/>
        <v>TRUE</v>
      </c>
    </row>
    <row r="1051" spans="1:13" x14ac:dyDescent="0.25">
      <c r="A1051" t="str">
        <f>"BMI25_" &amp;'Data (BMI 25+)'!A1050</f>
        <v>BMI25_Males_period7_LA4_Observed</v>
      </c>
      <c r="B1051">
        <f>'Data (BMI 25+)'!B1050</f>
        <v>0.61752770000000001</v>
      </c>
      <c r="C1051">
        <f>'Data (BMI 25+)'!C1050</f>
        <v>0.57653140000000003</v>
      </c>
      <c r="D1051">
        <f>'Data (BMI 25+)'!D1050</f>
        <v>0.65852409999999995</v>
      </c>
      <c r="G1051" s="113" t="s">
        <v>1058</v>
      </c>
      <c r="H1051" s="117">
        <v>0.62583259999999996</v>
      </c>
      <c r="I1051" s="117">
        <v>0.58676910000000004</v>
      </c>
      <c r="J1051" s="117">
        <v>0.66489600000000004</v>
      </c>
      <c r="K1051" s="114" t="str">
        <f t="shared" si="49"/>
        <v>TRUE</v>
      </c>
      <c r="L1051" s="114" t="str">
        <f t="shared" si="50"/>
        <v>TRUE</v>
      </c>
      <c r="M1051" s="114" t="str">
        <f t="shared" si="51"/>
        <v>TRUE</v>
      </c>
    </row>
    <row r="1052" spans="1:13" x14ac:dyDescent="0.25">
      <c r="A1052" t="str">
        <f>"BMI25_" &amp;'Data (BMI 25+)'!A1051</f>
        <v>BMI25_Males_period7_LA5_Observed</v>
      </c>
      <c r="B1052">
        <f>'Data (BMI 25+)'!B1051</f>
        <v>0.62583259999999996</v>
      </c>
      <c r="C1052">
        <f>'Data (BMI 25+)'!C1051</f>
        <v>0.58676910000000004</v>
      </c>
      <c r="D1052">
        <f>'Data (BMI 25+)'!D1051</f>
        <v>0.66489600000000004</v>
      </c>
      <c r="G1052" s="113" t="s">
        <v>1059</v>
      </c>
      <c r="H1052" s="117">
        <v>0.60772459999999995</v>
      </c>
      <c r="I1052" s="117">
        <v>0.56754000000000004</v>
      </c>
      <c r="J1052" s="117">
        <v>0.64790919999999996</v>
      </c>
      <c r="K1052" s="114" t="str">
        <f t="shared" si="49"/>
        <v>TRUE</v>
      </c>
      <c r="L1052" s="114" t="str">
        <f t="shared" si="50"/>
        <v>TRUE</v>
      </c>
      <c r="M1052" s="114" t="str">
        <f t="shared" si="51"/>
        <v>TRUE</v>
      </c>
    </row>
    <row r="1053" spans="1:13" x14ac:dyDescent="0.25">
      <c r="A1053" t="str">
        <f>"BMI25_" &amp;'Data (BMI 25+)'!A1052</f>
        <v>BMI25_Males_period7_LA6_Observed</v>
      </c>
      <c r="B1053">
        <f>'Data (BMI 25+)'!B1052</f>
        <v>0.60772459999999995</v>
      </c>
      <c r="C1053">
        <f>'Data (BMI 25+)'!C1052</f>
        <v>0.56754000000000004</v>
      </c>
      <c r="D1053">
        <f>'Data (BMI 25+)'!D1052</f>
        <v>0.64790919999999996</v>
      </c>
      <c r="G1053" s="113" t="s">
        <v>1060</v>
      </c>
      <c r="H1053" s="117">
        <v>0.58738749999999995</v>
      </c>
      <c r="I1053" s="117">
        <v>0.54601350000000004</v>
      </c>
      <c r="J1053" s="117">
        <v>0.62876140000000003</v>
      </c>
      <c r="K1053" s="114" t="str">
        <f t="shared" si="49"/>
        <v>TRUE</v>
      </c>
      <c r="L1053" s="114" t="str">
        <f t="shared" si="50"/>
        <v>TRUE</v>
      </c>
      <c r="M1053" s="114" t="str">
        <f t="shared" si="51"/>
        <v>TRUE</v>
      </c>
    </row>
    <row r="1054" spans="1:13" x14ac:dyDescent="0.25">
      <c r="A1054" t="str">
        <f>"BMI25_" &amp;'Data (BMI 25+)'!A1053</f>
        <v>BMI25_Males_period7_LA7_Observed</v>
      </c>
      <c r="B1054">
        <f>'Data (BMI 25+)'!B1053</f>
        <v>0.58738749999999995</v>
      </c>
      <c r="C1054">
        <f>'Data (BMI 25+)'!C1053</f>
        <v>0.54601350000000004</v>
      </c>
      <c r="D1054">
        <f>'Data (BMI 25+)'!D1053</f>
        <v>0.62876140000000003</v>
      </c>
      <c r="G1054" s="113" t="s">
        <v>1061</v>
      </c>
      <c r="H1054" s="117">
        <v>0.52112069999999999</v>
      </c>
      <c r="I1054" s="117">
        <v>0.47382649999999998</v>
      </c>
      <c r="J1054" s="117">
        <v>0.5684148</v>
      </c>
      <c r="K1054" s="114" t="str">
        <f t="shared" si="49"/>
        <v>TRUE</v>
      </c>
      <c r="L1054" s="114" t="str">
        <f t="shared" si="50"/>
        <v>TRUE</v>
      </c>
      <c r="M1054" s="114" t="str">
        <f t="shared" si="51"/>
        <v>TRUE</v>
      </c>
    </row>
    <row r="1055" spans="1:13" x14ac:dyDescent="0.25">
      <c r="A1055" t="str">
        <f>"BMI25_" &amp;'Data (BMI 25+)'!A1054</f>
        <v>BMI25_Males_period7_LA8_Observed</v>
      </c>
      <c r="B1055">
        <f>'Data (BMI 25+)'!B1054</f>
        <v>0.52112069999999999</v>
      </c>
      <c r="C1055">
        <f>'Data (BMI 25+)'!C1054</f>
        <v>0.47382649999999998</v>
      </c>
      <c r="D1055">
        <f>'Data (BMI 25+)'!D1054</f>
        <v>0.5684148</v>
      </c>
      <c r="G1055" s="113" t="s">
        <v>1062</v>
      </c>
      <c r="H1055" s="117">
        <v>0.62098520000000001</v>
      </c>
      <c r="I1055" s="117">
        <v>0.5804878</v>
      </c>
      <c r="J1055" s="117">
        <v>0.66148260000000003</v>
      </c>
      <c r="K1055" s="114" t="str">
        <f t="shared" si="49"/>
        <v>TRUE</v>
      </c>
      <c r="L1055" s="114" t="str">
        <f t="shared" si="50"/>
        <v>TRUE</v>
      </c>
      <c r="M1055" s="114" t="str">
        <f t="shared" si="51"/>
        <v>TRUE</v>
      </c>
    </row>
    <row r="1056" spans="1:13" x14ac:dyDescent="0.25">
      <c r="A1056" t="str">
        <f>"BMI25_" &amp;'Data (BMI 25+)'!A1055</f>
        <v>BMI25_Males_period7_LA9_Observed</v>
      </c>
      <c r="B1056">
        <f>'Data (BMI 25+)'!B1055</f>
        <v>0.62098520000000001</v>
      </c>
      <c r="C1056">
        <f>'Data (BMI 25+)'!C1055</f>
        <v>0.5804878</v>
      </c>
      <c r="D1056">
        <f>'Data (BMI 25+)'!D1055</f>
        <v>0.66148260000000003</v>
      </c>
      <c r="G1056" s="113" t="s">
        <v>1063</v>
      </c>
      <c r="H1056" s="117">
        <v>0.68257179999999995</v>
      </c>
      <c r="I1056" s="117">
        <v>0.64344369999999995</v>
      </c>
      <c r="J1056" s="117">
        <v>0.72169989999999995</v>
      </c>
      <c r="K1056" s="114" t="str">
        <f t="shared" si="49"/>
        <v>TRUE</v>
      </c>
      <c r="L1056" s="114" t="str">
        <f t="shared" si="50"/>
        <v>TRUE</v>
      </c>
      <c r="M1056" s="114" t="str">
        <f t="shared" si="51"/>
        <v>TRUE</v>
      </c>
    </row>
    <row r="1057" spans="1:13" x14ac:dyDescent="0.25">
      <c r="A1057" t="str">
        <f>"BMI25_" &amp;'Data (BMI 25+)'!A1056</f>
        <v>BMI25_Males_period7_LA10_Observed</v>
      </c>
      <c r="B1057">
        <f>'Data (BMI 25+)'!B1056</f>
        <v>0.68257179999999995</v>
      </c>
      <c r="C1057">
        <f>'Data (BMI 25+)'!C1056</f>
        <v>0.64344369999999995</v>
      </c>
      <c r="D1057">
        <f>'Data (BMI 25+)'!D1056</f>
        <v>0.72169989999999995</v>
      </c>
      <c r="G1057" s="113" t="s">
        <v>1064</v>
      </c>
      <c r="H1057" s="117">
        <v>0.62266200000000005</v>
      </c>
      <c r="I1057" s="117">
        <v>0.58746730000000003</v>
      </c>
      <c r="J1057" s="117">
        <v>0.65785660000000001</v>
      </c>
      <c r="K1057" s="114" t="str">
        <f t="shared" si="49"/>
        <v>TRUE</v>
      </c>
      <c r="L1057" s="114" t="str">
        <f t="shared" si="50"/>
        <v>TRUE</v>
      </c>
      <c r="M1057" s="114" t="str">
        <f t="shared" si="51"/>
        <v>TRUE</v>
      </c>
    </row>
    <row r="1058" spans="1:13" x14ac:dyDescent="0.25">
      <c r="A1058" t="str">
        <f>"BMI25_" &amp;'Data (BMI 25+)'!A1057</f>
        <v>BMI25_Males_period7_LA11_Observed</v>
      </c>
      <c r="B1058">
        <f>'Data (BMI 25+)'!B1057</f>
        <v>0.62266200000000005</v>
      </c>
      <c r="C1058">
        <f>'Data (BMI 25+)'!C1057</f>
        <v>0.58746730000000003</v>
      </c>
      <c r="D1058">
        <f>'Data (BMI 25+)'!D1057</f>
        <v>0.65785660000000001</v>
      </c>
      <c r="G1058" s="113" t="s">
        <v>1065</v>
      </c>
      <c r="H1058" s="117">
        <v>0.68201029999999996</v>
      </c>
      <c r="I1058" s="117">
        <v>0.64279699999999995</v>
      </c>
      <c r="J1058" s="117">
        <v>0.72122359999999996</v>
      </c>
      <c r="K1058" s="114" t="str">
        <f t="shared" si="49"/>
        <v>TRUE</v>
      </c>
      <c r="L1058" s="114" t="str">
        <f t="shared" si="50"/>
        <v>TRUE</v>
      </c>
      <c r="M1058" s="114" t="str">
        <f t="shared" si="51"/>
        <v>TRUE</v>
      </c>
    </row>
    <row r="1059" spans="1:13" x14ac:dyDescent="0.25">
      <c r="A1059" t="str">
        <f>"BMI25_" &amp;'Data (BMI 25+)'!A1058</f>
        <v>BMI25_Males_period7_LA12_Observed</v>
      </c>
      <c r="B1059">
        <f>'Data (BMI 25+)'!B1058</f>
        <v>0.68201029999999996</v>
      </c>
      <c r="C1059">
        <f>'Data (BMI 25+)'!C1058</f>
        <v>0.64279699999999995</v>
      </c>
      <c r="D1059">
        <f>'Data (BMI 25+)'!D1058</f>
        <v>0.72122359999999996</v>
      </c>
      <c r="G1059" s="113" t="s">
        <v>1066</v>
      </c>
      <c r="H1059" s="117">
        <v>0.65717990000000004</v>
      </c>
      <c r="I1059" s="117">
        <v>0.61964940000000002</v>
      </c>
      <c r="J1059" s="117">
        <v>0.69471039999999995</v>
      </c>
      <c r="K1059" s="114" t="str">
        <f t="shared" si="49"/>
        <v>TRUE</v>
      </c>
      <c r="L1059" s="114" t="str">
        <f t="shared" si="50"/>
        <v>TRUE</v>
      </c>
      <c r="M1059" s="114" t="str">
        <f t="shared" si="51"/>
        <v>TRUE</v>
      </c>
    </row>
    <row r="1060" spans="1:13" x14ac:dyDescent="0.25">
      <c r="A1060" t="str">
        <f>"BMI25_" &amp;'Data (BMI 25+)'!A1059</f>
        <v>BMI25_Males_period7_LA13_Observed</v>
      </c>
      <c r="B1060">
        <f>'Data (BMI 25+)'!B1059</f>
        <v>0.65717990000000004</v>
      </c>
      <c r="C1060">
        <f>'Data (BMI 25+)'!C1059</f>
        <v>0.61964940000000002</v>
      </c>
      <c r="D1060">
        <f>'Data (BMI 25+)'!D1059</f>
        <v>0.69471039999999995</v>
      </c>
      <c r="G1060" s="113" t="s">
        <v>1067</v>
      </c>
      <c r="H1060" s="117">
        <v>0.64139440000000003</v>
      </c>
      <c r="I1060" s="117">
        <v>0.59924060000000001</v>
      </c>
      <c r="J1060" s="117">
        <v>0.68354820000000005</v>
      </c>
      <c r="K1060" s="114" t="str">
        <f t="shared" si="49"/>
        <v>TRUE</v>
      </c>
      <c r="L1060" s="114" t="str">
        <f t="shared" si="50"/>
        <v>TRUE</v>
      </c>
      <c r="M1060" s="114" t="str">
        <f t="shared" si="51"/>
        <v>TRUE</v>
      </c>
    </row>
    <row r="1061" spans="1:13" x14ac:dyDescent="0.25">
      <c r="A1061" t="str">
        <f>"BMI25_" &amp;'Data (BMI 25+)'!A1060</f>
        <v>BMI25_Males_period7_LA14_Observed</v>
      </c>
      <c r="B1061">
        <f>'Data (BMI 25+)'!B1060</f>
        <v>0.64139440000000003</v>
      </c>
      <c r="C1061">
        <f>'Data (BMI 25+)'!C1060</f>
        <v>0.59924060000000001</v>
      </c>
      <c r="D1061">
        <f>'Data (BMI 25+)'!D1060</f>
        <v>0.68354820000000005</v>
      </c>
      <c r="G1061" s="113" t="s">
        <v>1068</v>
      </c>
      <c r="H1061" s="117">
        <v>0.55657290000000004</v>
      </c>
      <c r="I1061" s="117">
        <v>0.52334270000000005</v>
      </c>
      <c r="J1061" s="117">
        <v>0.58980299999999997</v>
      </c>
      <c r="K1061" s="114" t="str">
        <f t="shared" si="49"/>
        <v>TRUE</v>
      </c>
      <c r="L1061" s="114" t="str">
        <f t="shared" si="50"/>
        <v>TRUE</v>
      </c>
      <c r="M1061" s="114" t="str">
        <f t="shared" si="51"/>
        <v>TRUE</v>
      </c>
    </row>
    <row r="1062" spans="1:13" x14ac:dyDescent="0.25">
      <c r="A1062" t="str">
        <f>"BMI25_" &amp;'Data (BMI 25+)'!A1061</f>
        <v>BMI25_Males_period7_LA15_Observed</v>
      </c>
      <c r="B1062">
        <f>'Data (BMI 25+)'!B1061</f>
        <v>0.55657290000000004</v>
      </c>
      <c r="C1062">
        <f>'Data (BMI 25+)'!C1061</f>
        <v>0.52334270000000005</v>
      </c>
      <c r="D1062">
        <f>'Data (BMI 25+)'!D1061</f>
        <v>0.58980299999999997</v>
      </c>
      <c r="G1062" s="113" t="s">
        <v>1069</v>
      </c>
      <c r="H1062" s="117">
        <v>0.66833629999999999</v>
      </c>
      <c r="I1062" s="117">
        <v>0.63353820000000005</v>
      </c>
      <c r="J1062" s="117">
        <v>0.70313440000000005</v>
      </c>
      <c r="K1062" s="114" t="str">
        <f t="shared" si="49"/>
        <v>TRUE</v>
      </c>
      <c r="L1062" s="114" t="str">
        <f t="shared" si="50"/>
        <v>TRUE</v>
      </c>
      <c r="M1062" s="114" t="str">
        <f t="shared" si="51"/>
        <v>TRUE</v>
      </c>
    </row>
    <row r="1063" spans="1:13" x14ac:dyDescent="0.25">
      <c r="A1063" t="str">
        <f>"BMI25_" &amp;'Data (BMI 25+)'!A1062</f>
        <v>BMI25_Males_period7_LA16_Observed</v>
      </c>
      <c r="B1063">
        <f>'Data (BMI 25+)'!B1062</f>
        <v>0.66833629999999999</v>
      </c>
      <c r="C1063">
        <f>'Data (BMI 25+)'!C1062</f>
        <v>0.63353820000000005</v>
      </c>
      <c r="D1063">
        <f>'Data (BMI 25+)'!D1062</f>
        <v>0.70313440000000005</v>
      </c>
      <c r="G1063" s="113" t="s">
        <v>1070</v>
      </c>
      <c r="H1063" s="117">
        <v>0.68163419999999997</v>
      </c>
      <c r="I1063" s="117">
        <v>0.64352480000000001</v>
      </c>
      <c r="J1063" s="117">
        <v>0.71974369999999999</v>
      </c>
      <c r="K1063" s="114" t="str">
        <f t="shared" si="49"/>
        <v>TRUE</v>
      </c>
      <c r="L1063" s="114" t="str">
        <f t="shared" si="50"/>
        <v>TRUE</v>
      </c>
      <c r="M1063" s="114" t="str">
        <f t="shared" si="51"/>
        <v>TRUE</v>
      </c>
    </row>
    <row r="1064" spans="1:13" x14ac:dyDescent="0.25">
      <c r="A1064" t="str">
        <f>"BMI25_" &amp;'Data (BMI 25+)'!A1063</f>
        <v>BMI25_Males_period7_LA17_Observed</v>
      </c>
      <c r="B1064">
        <f>'Data (BMI 25+)'!B1063</f>
        <v>0.68163419999999997</v>
      </c>
      <c r="C1064">
        <f>'Data (BMI 25+)'!C1063</f>
        <v>0.64352480000000001</v>
      </c>
      <c r="D1064">
        <f>'Data (BMI 25+)'!D1063</f>
        <v>0.71974369999999999</v>
      </c>
      <c r="G1064" s="113" t="s">
        <v>1071</v>
      </c>
      <c r="H1064" s="117">
        <v>0.64008989999999999</v>
      </c>
      <c r="I1064" s="117">
        <v>0.60094510000000001</v>
      </c>
      <c r="J1064" s="117">
        <v>0.67923469999999997</v>
      </c>
      <c r="K1064" s="114" t="str">
        <f t="shared" si="49"/>
        <v>TRUE</v>
      </c>
      <c r="L1064" s="114" t="str">
        <f t="shared" si="50"/>
        <v>TRUE</v>
      </c>
      <c r="M1064" s="114" t="str">
        <f t="shared" si="51"/>
        <v>TRUE</v>
      </c>
    </row>
    <row r="1065" spans="1:13" x14ac:dyDescent="0.25">
      <c r="A1065" t="str">
        <f>"BMI25_" &amp;'Data (BMI 25+)'!A1064</f>
        <v>BMI25_Males_period7_LA18_Observed</v>
      </c>
      <c r="B1065">
        <f>'Data (BMI 25+)'!B1064</f>
        <v>0.64008989999999999</v>
      </c>
      <c r="C1065">
        <f>'Data (BMI 25+)'!C1064</f>
        <v>0.60094510000000001</v>
      </c>
      <c r="D1065">
        <f>'Data (BMI 25+)'!D1064</f>
        <v>0.67923469999999997</v>
      </c>
      <c r="G1065" s="113" t="s">
        <v>1072</v>
      </c>
      <c r="H1065" s="117">
        <v>0.65751459999999995</v>
      </c>
      <c r="I1065" s="117">
        <v>0.61620810000000004</v>
      </c>
      <c r="J1065" s="117">
        <v>0.69882120000000003</v>
      </c>
      <c r="K1065" s="114" t="str">
        <f t="shared" si="49"/>
        <v>TRUE</v>
      </c>
      <c r="L1065" s="114" t="str">
        <f t="shared" si="50"/>
        <v>TRUE</v>
      </c>
      <c r="M1065" s="114" t="str">
        <f t="shared" si="51"/>
        <v>TRUE</v>
      </c>
    </row>
    <row r="1066" spans="1:13" x14ac:dyDescent="0.25">
      <c r="A1066" t="str">
        <f>"BMI25_" &amp;'Data (BMI 25+)'!A1065</f>
        <v>BMI25_Males_period7_LA19_Observed</v>
      </c>
      <c r="B1066">
        <f>'Data (BMI 25+)'!B1065</f>
        <v>0.65751459999999995</v>
      </c>
      <c r="C1066">
        <f>'Data (BMI 25+)'!C1065</f>
        <v>0.61620810000000004</v>
      </c>
      <c r="D1066">
        <f>'Data (BMI 25+)'!D1065</f>
        <v>0.69882120000000003</v>
      </c>
      <c r="G1066" s="113" t="s">
        <v>1073</v>
      </c>
      <c r="H1066" s="117">
        <v>0.66106640000000005</v>
      </c>
      <c r="I1066" s="117">
        <v>0.62215719999999997</v>
      </c>
      <c r="J1066" s="117">
        <v>0.69997549999999997</v>
      </c>
      <c r="K1066" s="114" t="str">
        <f t="shared" si="49"/>
        <v>TRUE</v>
      </c>
      <c r="L1066" s="114" t="str">
        <f t="shared" si="50"/>
        <v>TRUE</v>
      </c>
      <c r="M1066" s="114" t="str">
        <f t="shared" si="51"/>
        <v>TRUE</v>
      </c>
    </row>
    <row r="1067" spans="1:13" x14ac:dyDescent="0.25">
      <c r="A1067" t="str">
        <f>"BMI25_" &amp;'Data (BMI 25+)'!A1066</f>
        <v>BMI25_Males_period7_LA20_Observed</v>
      </c>
      <c r="B1067">
        <f>'Data (BMI 25+)'!B1066</f>
        <v>0.66106640000000005</v>
      </c>
      <c r="C1067">
        <f>'Data (BMI 25+)'!C1066</f>
        <v>0.62215719999999997</v>
      </c>
      <c r="D1067">
        <f>'Data (BMI 25+)'!D1066</f>
        <v>0.69997549999999997</v>
      </c>
      <c r="G1067" s="113" t="s">
        <v>1074</v>
      </c>
      <c r="H1067" s="117">
        <v>0.60313260000000002</v>
      </c>
      <c r="I1067" s="117">
        <v>0.56161019999999995</v>
      </c>
      <c r="J1067" s="117">
        <v>0.64465499999999998</v>
      </c>
      <c r="K1067" s="114" t="str">
        <f t="shared" si="49"/>
        <v>TRUE</v>
      </c>
      <c r="L1067" s="114" t="str">
        <f t="shared" si="50"/>
        <v>TRUE</v>
      </c>
      <c r="M1067" s="114" t="str">
        <f t="shared" si="51"/>
        <v>TRUE</v>
      </c>
    </row>
    <row r="1068" spans="1:13" x14ac:dyDescent="0.25">
      <c r="A1068" t="str">
        <f>"BMI25_" &amp;'Data (BMI 25+)'!A1067</f>
        <v>BMI25_Males_period7_LA21_Observed</v>
      </c>
      <c r="B1068">
        <f>'Data (BMI 25+)'!B1067</f>
        <v>0.60313260000000002</v>
      </c>
      <c r="C1068">
        <f>'Data (BMI 25+)'!C1067</f>
        <v>0.56161019999999995</v>
      </c>
      <c r="D1068">
        <f>'Data (BMI 25+)'!D1067</f>
        <v>0.64465499999999998</v>
      </c>
      <c r="G1068" s="113" t="s">
        <v>1075</v>
      </c>
      <c r="H1068" s="117">
        <v>0.62365700000000002</v>
      </c>
      <c r="I1068" s="117">
        <v>0.58277350000000006</v>
      </c>
      <c r="J1068" s="117">
        <v>0.66454060000000004</v>
      </c>
      <c r="K1068" s="114" t="str">
        <f t="shared" si="49"/>
        <v>TRUE</v>
      </c>
      <c r="L1068" s="114" t="str">
        <f t="shared" si="50"/>
        <v>TRUE</v>
      </c>
      <c r="M1068" s="114" t="str">
        <f t="shared" si="51"/>
        <v>TRUE</v>
      </c>
    </row>
    <row r="1069" spans="1:13" x14ac:dyDescent="0.25">
      <c r="A1069" t="str">
        <f>"BMI25_" &amp;'Data (BMI 25+)'!A1068</f>
        <v>BMI25_Males_period7_LA22_Observed</v>
      </c>
      <c r="B1069">
        <f>'Data (BMI 25+)'!B1068</f>
        <v>0.62365700000000002</v>
      </c>
      <c r="C1069">
        <f>'Data (BMI 25+)'!C1068</f>
        <v>0.58277350000000006</v>
      </c>
      <c r="D1069">
        <f>'Data (BMI 25+)'!D1068</f>
        <v>0.66454060000000004</v>
      </c>
      <c r="G1069" s="113" t="s">
        <v>1076</v>
      </c>
      <c r="H1069" s="117">
        <v>0.5014767</v>
      </c>
      <c r="I1069" s="117">
        <v>0.45983810000000003</v>
      </c>
      <c r="J1069" s="117">
        <v>0.54311529999999997</v>
      </c>
      <c r="K1069" s="114" t="str">
        <f t="shared" si="49"/>
        <v>TRUE</v>
      </c>
      <c r="L1069" s="114" t="str">
        <f t="shared" si="50"/>
        <v>TRUE</v>
      </c>
      <c r="M1069" s="114" t="str">
        <f t="shared" si="51"/>
        <v>TRUE</v>
      </c>
    </row>
    <row r="1070" spans="1:13" x14ac:dyDescent="0.25">
      <c r="A1070" t="str">
        <f>"BMI25_" &amp;'Data (BMI 25+)'!A1069</f>
        <v>BMI25_Females_period7_LA1_Observed</v>
      </c>
      <c r="B1070">
        <f>'Data (BMI 25+)'!B1069</f>
        <v>0.5014767</v>
      </c>
      <c r="C1070">
        <f>'Data (BMI 25+)'!C1069</f>
        <v>0.45983810000000003</v>
      </c>
      <c r="D1070">
        <f>'Data (BMI 25+)'!D1069</f>
        <v>0.54311529999999997</v>
      </c>
      <c r="G1070" s="113" t="s">
        <v>1077</v>
      </c>
      <c r="H1070" s="117">
        <v>0.50765570000000004</v>
      </c>
      <c r="I1070" s="117">
        <v>0.46808709999999998</v>
      </c>
      <c r="J1070" s="117">
        <v>0.5472243</v>
      </c>
      <c r="K1070" s="114" t="str">
        <f t="shared" si="49"/>
        <v>TRUE</v>
      </c>
      <c r="L1070" s="114" t="str">
        <f t="shared" si="50"/>
        <v>TRUE</v>
      </c>
      <c r="M1070" s="114" t="str">
        <f t="shared" si="51"/>
        <v>TRUE</v>
      </c>
    </row>
    <row r="1071" spans="1:13" x14ac:dyDescent="0.25">
      <c r="A1071" t="str">
        <f>"BMI25_" &amp;'Data (BMI 25+)'!A1070</f>
        <v>BMI25_Females_period7_LA2_Observed</v>
      </c>
      <c r="B1071">
        <f>'Data (BMI 25+)'!B1070</f>
        <v>0.50765570000000004</v>
      </c>
      <c r="C1071">
        <f>'Data (BMI 25+)'!C1070</f>
        <v>0.46808709999999998</v>
      </c>
      <c r="D1071">
        <f>'Data (BMI 25+)'!D1070</f>
        <v>0.5472243</v>
      </c>
      <c r="G1071" s="113" t="s">
        <v>1078</v>
      </c>
      <c r="H1071" s="117">
        <v>0.49922889999999998</v>
      </c>
      <c r="I1071" s="117">
        <v>0.46061960000000002</v>
      </c>
      <c r="J1071" s="117">
        <v>0.53783820000000004</v>
      </c>
      <c r="K1071" s="114" t="str">
        <f t="shared" si="49"/>
        <v>TRUE</v>
      </c>
      <c r="L1071" s="114" t="str">
        <f t="shared" si="50"/>
        <v>TRUE</v>
      </c>
      <c r="M1071" s="114" t="str">
        <f t="shared" si="51"/>
        <v>TRUE</v>
      </c>
    </row>
    <row r="1072" spans="1:13" x14ac:dyDescent="0.25">
      <c r="A1072" t="str">
        <f>"BMI25_" &amp;'Data (BMI 25+)'!A1071</f>
        <v>BMI25_Females_period7_LA3_Observed</v>
      </c>
      <c r="B1072">
        <f>'Data (BMI 25+)'!B1071</f>
        <v>0.49922889999999998</v>
      </c>
      <c r="C1072">
        <f>'Data (BMI 25+)'!C1071</f>
        <v>0.46061960000000002</v>
      </c>
      <c r="D1072">
        <f>'Data (BMI 25+)'!D1071</f>
        <v>0.53783820000000004</v>
      </c>
      <c r="G1072" s="113" t="s">
        <v>1079</v>
      </c>
      <c r="H1072" s="117">
        <v>0.49427159999999998</v>
      </c>
      <c r="I1072" s="117">
        <v>0.45515929999999999</v>
      </c>
      <c r="J1072" s="117">
        <v>0.53338379999999996</v>
      </c>
      <c r="K1072" s="114" t="str">
        <f t="shared" si="49"/>
        <v>TRUE</v>
      </c>
      <c r="L1072" s="114" t="str">
        <f t="shared" si="50"/>
        <v>TRUE</v>
      </c>
      <c r="M1072" s="114" t="str">
        <f t="shared" si="51"/>
        <v>TRUE</v>
      </c>
    </row>
    <row r="1073" spans="1:13" x14ac:dyDescent="0.25">
      <c r="A1073" t="str">
        <f>"BMI25_" &amp;'Data (BMI 25+)'!A1072</f>
        <v>BMI25_Females_period7_LA4_Observed</v>
      </c>
      <c r="B1073">
        <f>'Data (BMI 25+)'!B1072</f>
        <v>0.49427159999999998</v>
      </c>
      <c r="C1073">
        <f>'Data (BMI 25+)'!C1072</f>
        <v>0.45515929999999999</v>
      </c>
      <c r="D1073">
        <f>'Data (BMI 25+)'!D1072</f>
        <v>0.53338379999999996</v>
      </c>
      <c r="G1073" s="113" t="s">
        <v>1080</v>
      </c>
      <c r="H1073" s="117">
        <v>0.52705179999999996</v>
      </c>
      <c r="I1073" s="117">
        <v>0.4888614</v>
      </c>
      <c r="J1073" s="117">
        <v>0.56524209999999997</v>
      </c>
      <c r="K1073" s="114" t="str">
        <f t="shared" si="49"/>
        <v>TRUE</v>
      </c>
      <c r="L1073" s="114" t="str">
        <f t="shared" si="50"/>
        <v>TRUE</v>
      </c>
      <c r="M1073" s="114" t="str">
        <f t="shared" si="51"/>
        <v>TRUE</v>
      </c>
    </row>
    <row r="1074" spans="1:13" x14ac:dyDescent="0.25">
      <c r="A1074" t="str">
        <f>"BMI25_" &amp;'Data (BMI 25+)'!A1073</f>
        <v>BMI25_Females_period7_LA5_Observed</v>
      </c>
      <c r="B1074">
        <f>'Data (BMI 25+)'!B1073</f>
        <v>0.52705179999999996</v>
      </c>
      <c r="C1074">
        <f>'Data (BMI 25+)'!C1073</f>
        <v>0.4888614</v>
      </c>
      <c r="D1074">
        <f>'Data (BMI 25+)'!D1073</f>
        <v>0.56524209999999997</v>
      </c>
      <c r="G1074" s="113" t="s">
        <v>1081</v>
      </c>
      <c r="H1074" s="117">
        <v>0.51186790000000004</v>
      </c>
      <c r="I1074" s="117">
        <v>0.47329650000000001</v>
      </c>
      <c r="J1074" s="117">
        <v>0.55043929999999996</v>
      </c>
      <c r="K1074" s="114" t="str">
        <f t="shared" si="49"/>
        <v>TRUE</v>
      </c>
      <c r="L1074" s="114" t="str">
        <f t="shared" si="50"/>
        <v>TRUE</v>
      </c>
      <c r="M1074" s="114" t="str">
        <f t="shared" si="51"/>
        <v>TRUE</v>
      </c>
    </row>
    <row r="1075" spans="1:13" x14ac:dyDescent="0.25">
      <c r="A1075" t="str">
        <f>"BMI25_" &amp;'Data (BMI 25+)'!A1074</f>
        <v>BMI25_Females_period7_LA6_Observed</v>
      </c>
      <c r="B1075">
        <f>'Data (BMI 25+)'!B1074</f>
        <v>0.51186790000000004</v>
      </c>
      <c r="C1075">
        <f>'Data (BMI 25+)'!C1074</f>
        <v>0.47329650000000001</v>
      </c>
      <c r="D1075">
        <f>'Data (BMI 25+)'!D1074</f>
        <v>0.55043929999999996</v>
      </c>
      <c r="G1075" s="113" t="s">
        <v>1082</v>
      </c>
      <c r="H1075" s="117">
        <v>0.53361599999999998</v>
      </c>
      <c r="I1075" s="117">
        <v>0.49380810000000003</v>
      </c>
      <c r="J1075" s="117">
        <v>0.57342389999999999</v>
      </c>
      <c r="K1075" s="114" t="str">
        <f t="shared" si="49"/>
        <v>TRUE</v>
      </c>
      <c r="L1075" s="114" t="str">
        <f t="shared" si="50"/>
        <v>TRUE</v>
      </c>
      <c r="M1075" s="114" t="str">
        <f t="shared" si="51"/>
        <v>TRUE</v>
      </c>
    </row>
    <row r="1076" spans="1:13" x14ac:dyDescent="0.25">
      <c r="A1076" t="str">
        <f>"BMI25_" &amp;'Data (BMI 25+)'!A1075</f>
        <v>BMI25_Females_period7_LA7_Observed</v>
      </c>
      <c r="B1076">
        <f>'Data (BMI 25+)'!B1075</f>
        <v>0.53361599999999998</v>
      </c>
      <c r="C1076">
        <f>'Data (BMI 25+)'!C1075</f>
        <v>0.49380810000000003</v>
      </c>
      <c r="D1076">
        <f>'Data (BMI 25+)'!D1075</f>
        <v>0.57342389999999999</v>
      </c>
      <c r="G1076" s="113" t="s">
        <v>1083</v>
      </c>
      <c r="H1076" s="117">
        <v>0.4385114</v>
      </c>
      <c r="I1076" s="117">
        <v>0.3994336</v>
      </c>
      <c r="J1076" s="117">
        <v>0.47758909999999999</v>
      </c>
      <c r="K1076" s="114" t="str">
        <f t="shared" si="49"/>
        <v>TRUE</v>
      </c>
      <c r="L1076" s="114" t="str">
        <f t="shared" si="50"/>
        <v>TRUE</v>
      </c>
      <c r="M1076" s="114" t="str">
        <f t="shared" si="51"/>
        <v>TRUE</v>
      </c>
    </row>
    <row r="1077" spans="1:13" x14ac:dyDescent="0.25">
      <c r="A1077" t="str">
        <f>"BMI25_" &amp;'Data (BMI 25+)'!A1076</f>
        <v>BMI25_Females_period7_LA8_Observed</v>
      </c>
      <c r="B1077">
        <f>'Data (BMI 25+)'!B1076</f>
        <v>0.4385114</v>
      </c>
      <c r="C1077">
        <f>'Data (BMI 25+)'!C1076</f>
        <v>0.3994336</v>
      </c>
      <c r="D1077">
        <f>'Data (BMI 25+)'!D1076</f>
        <v>0.47758909999999999</v>
      </c>
      <c r="G1077" s="113" t="s">
        <v>1084</v>
      </c>
      <c r="H1077" s="117">
        <v>0.49935740000000001</v>
      </c>
      <c r="I1077" s="117">
        <v>0.46028639999999998</v>
      </c>
      <c r="J1077" s="117">
        <v>0.53842840000000003</v>
      </c>
      <c r="K1077" s="114" t="str">
        <f t="shared" si="49"/>
        <v>TRUE</v>
      </c>
      <c r="L1077" s="114" t="str">
        <f t="shared" si="50"/>
        <v>TRUE</v>
      </c>
      <c r="M1077" s="114" t="str">
        <f t="shared" si="51"/>
        <v>TRUE</v>
      </c>
    </row>
    <row r="1078" spans="1:13" x14ac:dyDescent="0.25">
      <c r="A1078" t="str">
        <f>"BMI25_" &amp;'Data (BMI 25+)'!A1077</f>
        <v>BMI25_Females_period7_LA9_Observed</v>
      </c>
      <c r="B1078">
        <f>'Data (BMI 25+)'!B1077</f>
        <v>0.49935740000000001</v>
      </c>
      <c r="C1078">
        <f>'Data (BMI 25+)'!C1077</f>
        <v>0.46028639999999998</v>
      </c>
      <c r="D1078">
        <f>'Data (BMI 25+)'!D1077</f>
        <v>0.53842840000000003</v>
      </c>
      <c r="G1078" s="113" t="s">
        <v>1085</v>
      </c>
      <c r="H1078" s="117">
        <v>0.54778389999999999</v>
      </c>
      <c r="I1078" s="117">
        <v>0.51052129999999996</v>
      </c>
      <c r="J1078" s="117">
        <v>0.58504639999999997</v>
      </c>
      <c r="K1078" s="114" t="str">
        <f t="shared" si="49"/>
        <v>TRUE</v>
      </c>
      <c r="L1078" s="114" t="str">
        <f t="shared" si="50"/>
        <v>TRUE</v>
      </c>
      <c r="M1078" s="114" t="str">
        <f t="shared" si="51"/>
        <v>TRUE</v>
      </c>
    </row>
    <row r="1079" spans="1:13" x14ac:dyDescent="0.25">
      <c r="A1079" t="str">
        <f>"BMI25_" &amp;'Data (BMI 25+)'!A1078</f>
        <v>BMI25_Females_period7_LA10_Observed</v>
      </c>
      <c r="B1079">
        <f>'Data (BMI 25+)'!B1078</f>
        <v>0.54778389999999999</v>
      </c>
      <c r="C1079">
        <f>'Data (BMI 25+)'!C1078</f>
        <v>0.51052129999999996</v>
      </c>
      <c r="D1079">
        <f>'Data (BMI 25+)'!D1078</f>
        <v>0.58504639999999997</v>
      </c>
      <c r="G1079" s="113" t="s">
        <v>1086</v>
      </c>
      <c r="H1079" s="117">
        <v>0.48806719999999998</v>
      </c>
      <c r="I1079" s="117">
        <v>0.45343489999999997</v>
      </c>
      <c r="J1079" s="117">
        <v>0.52269949999999998</v>
      </c>
      <c r="K1079" s="114" t="str">
        <f t="shared" si="49"/>
        <v>TRUE</v>
      </c>
      <c r="L1079" s="114" t="str">
        <f t="shared" si="50"/>
        <v>TRUE</v>
      </c>
      <c r="M1079" s="114" t="str">
        <f t="shared" si="51"/>
        <v>TRUE</v>
      </c>
    </row>
    <row r="1080" spans="1:13" x14ac:dyDescent="0.25">
      <c r="A1080" t="str">
        <f>"BMI25_" &amp;'Data (BMI 25+)'!A1079</f>
        <v>BMI25_Females_period7_LA11_Observed</v>
      </c>
      <c r="B1080">
        <f>'Data (BMI 25+)'!B1079</f>
        <v>0.48806719999999998</v>
      </c>
      <c r="C1080">
        <f>'Data (BMI 25+)'!C1079</f>
        <v>0.45343489999999997</v>
      </c>
      <c r="D1080">
        <f>'Data (BMI 25+)'!D1079</f>
        <v>0.52269949999999998</v>
      </c>
      <c r="G1080" s="113" t="s">
        <v>1087</v>
      </c>
      <c r="H1080" s="117">
        <v>0.60067910000000002</v>
      </c>
      <c r="I1080" s="117">
        <v>0.56360639999999995</v>
      </c>
      <c r="J1080" s="117">
        <v>0.63775170000000003</v>
      </c>
      <c r="K1080" s="114" t="str">
        <f t="shared" si="49"/>
        <v>TRUE</v>
      </c>
      <c r="L1080" s="114" t="str">
        <f t="shared" si="50"/>
        <v>TRUE</v>
      </c>
      <c r="M1080" s="114" t="str">
        <f t="shared" si="51"/>
        <v>TRUE</v>
      </c>
    </row>
    <row r="1081" spans="1:13" x14ac:dyDescent="0.25">
      <c r="A1081" t="str">
        <f>"BMI25_" &amp;'Data (BMI 25+)'!A1080</f>
        <v>BMI25_Females_period7_LA12_Observed</v>
      </c>
      <c r="B1081">
        <f>'Data (BMI 25+)'!B1080</f>
        <v>0.60067910000000002</v>
      </c>
      <c r="C1081">
        <f>'Data (BMI 25+)'!C1080</f>
        <v>0.56360639999999995</v>
      </c>
      <c r="D1081">
        <f>'Data (BMI 25+)'!D1080</f>
        <v>0.63775170000000003</v>
      </c>
      <c r="G1081" s="113" t="s">
        <v>1088</v>
      </c>
      <c r="H1081" s="117">
        <v>0.5334335</v>
      </c>
      <c r="I1081" s="117">
        <v>0.49436449999999998</v>
      </c>
      <c r="J1081" s="117">
        <v>0.57250259999999997</v>
      </c>
      <c r="K1081" s="114" t="str">
        <f t="shared" si="49"/>
        <v>TRUE</v>
      </c>
      <c r="L1081" s="114" t="str">
        <f t="shared" si="50"/>
        <v>TRUE</v>
      </c>
      <c r="M1081" s="114" t="str">
        <f t="shared" si="51"/>
        <v>TRUE</v>
      </c>
    </row>
    <row r="1082" spans="1:13" x14ac:dyDescent="0.25">
      <c r="A1082" t="str">
        <f>"BMI25_" &amp;'Data (BMI 25+)'!A1081</f>
        <v>BMI25_Females_period7_LA13_Observed</v>
      </c>
      <c r="B1082">
        <f>'Data (BMI 25+)'!B1081</f>
        <v>0.5334335</v>
      </c>
      <c r="C1082">
        <f>'Data (BMI 25+)'!C1081</f>
        <v>0.49436449999999998</v>
      </c>
      <c r="D1082">
        <f>'Data (BMI 25+)'!D1081</f>
        <v>0.57250259999999997</v>
      </c>
      <c r="G1082" s="113" t="s">
        <v>1089</v>
      </c>
      <c r="H1082" s="117">
        <v>0.4904771</v>
      </c>
      <c r="I1082" s="117">
        <v>0.45073999999999997</v>
      </c>
      <c r="J1082" s="117">
        <v>0.53021430000000003</v>
      </c>
      <c r="K1082" s="114" t="str">
        <f t="shared" si="49"/>
        <v>TRUE</v>
      </c>
      <c r="L1082" s="114" t="str">
        <f t="shared" si="50"/>
        <v>TRUE</v>
      </c>
      <c r="M1082" s="114" t="str">
        <f t="shared" si="51"/>
        <v>TRUE</v>
      </c>
    </row>
    <row r="1083" spans="1:13" x14ac:dyDescent="0.25">
      <c r="A1083" t="str">
        <f>"BMI25_" &amp;'Data (BMI 25+)'!A1082</f>
        <v>BMI25_Females_period7_LA14_Observed</v>
      </c>
      <c r="B1083">
        <f>'Data (BMI 25+)'!B1082</f>
        <v>0.4904771</v>
      </c>
      <c r="C1083">
        <f>'Data (BMI 25+)'!C1082</f>
        <v>0.45073999999999997</v>
      </c>
      <c r="D1083">
        <f>'Data (BMI 25+)'!D1082</f>
        <v>0.53021430000000003</v>
      </c>
      <c r="G1083" s="113" t="s">
        <v>1090</v>
      </c>
      <c r="H1083" s="117">
        <v>0.44795430000000003</v>
      </c>
      <c r="I1083" s="117">
        <v>0.4166222</v>
      </c>
      <c r="J1083" s="117">
        <v>0.4792864</v>
      </c>
      <c r="K1083" s="114" t="str">
        <f t="shared" si="49"/>
        <v>TRUE</v>
      </c>
      <c r="L1083" s="114" t="str">
        <f t="shared" si="50"/>
        <v>TRUE</v>
      </c>
      <c r="M1083" s="114" t="str">
        <f t="shared" si="51"/>
        <v>TRUE</v>
      </c>
    </row>
    <row r="1084" spans="1:13" x14ac:dyDescent="0.25">
      <c r="A1084" t="str">
        <f>"BMI25_" &amp;'Data (BMI 25+)'!A1083</f>
        <v>BMI25_Females_period7_LA15_Observed</v>
      </c>
      <c r="B1084">
        <f>'Data (BMI 25+)'!B1083</f>
        <v>0.44795430000000003</v>
      </c>
      <c r="C1084">
        <f>'Data (BMI 25+)'!C1083</f>
        <v>0.4166222</v>
      </c>
      <c r="D1084">
        <f>'Data (BMI 25+)'!D1083</f>
        <v>0.4792864</v>
      </c>
      <c r="G1084" s="113" t="s">
        <v>1091</v>
      </c>
      <c r="H1084" s="117">
        <v>0.59559930000000005</v>
      </c>
      <c r="I1084" s="117">
        <v>0.56101109999999998</v>
      </c>
      <c r="J1084" s="117">
        <v>0.63018750000000001</v>
      </c>
      <c r="K1084" s="114" t="str">
        <f t="shared" si="49"/>
        <v>TRUE</v>
      </c>
      <c r="L1084" s="114" t="str">
        <f t="shared" si="50"/>
        <v>TRUE</v>
      </c>
      <c r="M1084" s="114" t="str">
        <f t="shared" si="51"/>
        <v>TRUE</v>
      </c>
    </row>
    <row r="1085" spans="1:13" x14ac:dyDescent="0.25">
      <c r="A1085" t="str">
        <f>"BMI25_" &amp;'Data (BMI 25+)'!A1084</f>
        <v>BMI25_Females_period7_LA16_Observed</v>
      </c>
      <c r="B1085">
        <f>'Data (BMI 25+)'!B1084</f>
        <v>0.59559930000000005</v>
      </c>
      <c r="C1085">
        <f>'Data (BMI 25+)'!C1084</f>
        <v>0.56101109999999998</v>
      </c>
      <c r="D1085">
        <f>'Data (BMI 25+)'!D1084</f>
        <v>0.63018750000000001</v>
      </c>
      <c r="G1085" s="113" t="s">
        <v>1092</v>
      </c>
      <c r="H1085" s="117">
        <v>0.59279809999999999</v>
      </c>
      <c r="I1085" s="117">
        <v>0.55273839999999996</v>
      </c>
      <c r="J1085" s="117">
        <v>0.63285780000000003</v>
      </c>
      <c r="K1085" s="114" t="str">
        <f t="shared" si="49"/>
        <v>TRUE</v>
      </c>
      <c r="L1085" s="114" t="str">
        <f t="shared" si="50"/>
        <v>TRUE</v>
      </c>
      <c r="M1085" s="114" t="str">
        <f t="shared" si="51"/>
        <v>TRUE</v>
      </c>
    </row>
    <row r="1086" spans="1:13" x14ac:dyDescent="0.25">
      <c r="A1086" t="str">
        <f>"BMI25_" &amp;'Data (BMI 25+)'!A1085</f>
        <v>BMI25_Females_period7_LA17_Observed</v>
      </c>
      <c r="B1086">
        <f>'Data (BMI 25+)'!B1085</f>
        <v>0.59279809999999999</v>
      </c>
      <c r="C1086">
        <f>'Data (BMI 25+)'!C1085</f>
        <v>0.55273839999999996</v>
      </c>
      <c r="D1086">
        <f>'Data (BMI 25+)'!D1085</f>
        <v>0.63285780000000003</v>
      </c>
      <c r="G1086" s="113" t="s">
        <v>1093</v>
      </c>
      <c r="H1086" s="117">
        <v>0.60196839999999996</v>
      </c>
      <c r="I1086" s="117">
        <v>0.56515740000000003</v>
      </c>
      <c r="J1086" s="117">
        <v>0.63877949999999994</v>
      </c>
      <c r="K1086" s="114" t="str">
        <f t="shared" si="49"/>
        <v>TRUE</v>
      </c>
      <c r="L1086" s="114" t="str">
        <f t="shared" si="50"/>
        <v>TRUE</v>
      </c>
      <c r="M1086" s="114" t="str">
        <f t="shared" si="51"/>
        <v>TRUE</v>
      </c>
    </row>
    <row r="1087" spans="1:13" x14ac:dyDescent="0.25">
      <c r="A1087" t="str">
        <f>"BMI25_" &amp;'Data (BMI 25+)'!A1086</f>
        <v>BMI25_Females_period7_LA18_Observed</v>
      </c>
      <c r="B1087">
        <f>'Data (BMI 25+)'!B1086</f>
        <v>0.60196839999999996</v>
      </c>
      <c r="C1087">
        <f>'Data (BMI 25+)'!C1086</f>
        <v>0.56515740000000003</v>
      </c>
      <c r="D1087">
        <f>'Data (BMI 25+)'!D1086</f>
        <v>0.63877949999999994</v>
      </c>
      <c r="G1087" s="113" t="s">
        <v>1094</v>
      </c>
      <c r="H1087" s="117">
        <v>0.56353339999999996</v>
      </c>
      <c r="I1087" s="117">
        <v>0.52313310000000002</v>
      </c>
      <c r="J1087" s="117">
        <v>0.60393370000000002</v>
      </c>
      <c r="K1087" s="114" t="str">
        <f t="shared" si="49"/>
        <v>TRUE</v>
      </c>
      <c r="L1087" s="114" t="str">
        <f t="shared" si="50"/>
        <v>TRUE</v>
      </c>
      <c r="M1087" s="114" t="str">
        <f t="shared" si="51"/>
        <v>TRUE</v>
      </c>
    </row>
    <row r="1088" spans="1:13" x14ac:dyDescent="0.25">
      <c r="A1088" t="str">
        <f>"BMI25_" &amp;'Data (BMI 25+)'!A1087</f>
        <v>BMI25_Females_period7_LA19_Observed</v>
      </c>
      <c r="B1088">
        <f>'Data (BMI 25+)'!B1087</f>
        <v>0.56353339999999996</v>
      </c>
      <c r="C1088">
        <f>'Data (BMI 25+)'!C1087</f>
        <v>0.52313310000000002</v>
      </c>
      <c r="D1088">
        <f>'Data (BMI 25+)'!D1087</f>
        <v>0.60393370000000002</v>
      </c>
      <c r="G1088" s="113" t="s">
        <v>1095</v>
      </c>
      <c r="H1088" s="117">
        <v>0.58363849999999995</v>
      </c>
      <c r="I1088" s="117">
        <v>0.54418549999999999</v>
      </c>
      <c r="J1088" s="117">
        <v>0.62309159999999997</v>
      </c>
      <c r="K1088" s="114" t="str">
        <f t="shared" si="49"/>
        <v>TRUE</v>
      </c>
      <c r="L1088" s="114" t="str">
        <f t="shared" si="50"/>
        <v>TRUE</v>
      </c>
      <c r="M1088" s="114" t="str">
        <f t="shared" si="51"/>
        <v>TRUE</v>
      </c>
    </row>
    <row r="1089" spans="1:13" x14ac:dyDescent="0.25">
      <c r="A1089" t="str">
        <f>"BMI25_" &amp;'Data (BMI 25+)'!A1088</f>
        <v>BMI25_Females_period7_LA20_Observed</v>
      </c>
      <c r="B1089">
        <f>'Data (BMI 25+)'!B1088</f>
        <v>0.58363849999999995</v>
      </c>
      <c r="C1089">
        <f>'Data (BMI 25+)'!C1088</f>
        <v>0.54418549999999999</v>
      </c>
      <c r="D1089">
        <f>'Data (BMI 25+)'!D1088</f>
        <v>0.62309159999999997</v>
      </c>
      <c r="G1089" s="113" t="s">
        <v>1096</v>
      </c>
      <c r="H1089" s="117">
        <v>0.5050943</v>
      </c>
      <c r="I1089" s="117">
        <v>0.46681420000000001</v>
      </c>
      <c r="J1089" s="117">
        <v>0.54337440000000004</v>
      </c>
      <c r="K1089" s="114" t="str">
        <f t="shared" si="49"/>
        <v>TRUE</v>
      </c>
      <c r="L1089" s="114" t="str">
        <f t="shared" si="50"/>
        <v>TRUE</v>
      </c>
      <c r="M1089" s="114" t="str">
        <f t="shared" si="51"/>
        <v>TRUE</v>
      </c>
    </row>
    <row r="1090" spans="1:13" x14ac:dyDescent="0.25">
      <c r="A1090" t="str">
        <f>"BMI25_" &amp;'Data (BMI 25+)'!A1089</f>
        <v>BMI25_Females_period7_LA21_Observed</v>
      </c>
      <c r="B1090">
        <f>'Data (BMI 25+)'!B1089</f>
        <v>0.5050943</v>
      </c>
      <c r="C1090">
        <f>'Data (BMI 25+)'!C1089</f>
        <v>0.46681420000000001</v>
      </c>
      <c r="D1090">
        <f>'Data (BMI 25+)'!D1089</f>
        <v>0.54337440000000004</v>
      </c>
      <c r="G1090" s="113" t="s">
        <v>1097</v>
      </c>
      <c r="H1090" s="117">
        <v>0.55768229999999996</v>
      </c>
      <c r="I1090" s="117">
        <v>0.51846309999999995</v>
      </c>
      <c r="J1090" s="117">
        <v>0.59690160000000003</v>
      </c>
      <c r="K1090" s="114" t="str">
        <f t="shared" si="49"/>
        <v>TRUE</v>
      </c>
      <c r="L1090" s="114" t="str">
        <f t="shared" si="50"/>
        <v>TRUE</v>
      </c>
      <c r="M1090" s="114" t="str">
        <f t="shared" si="51"/>
        <v>TRUE</v>
      </c>
    </row>
    <row r="1091" spans="1:13" x14ac:dyDescent="0.25">
      <c r="A1091" t="str">
        <f>"BMI25_" &amp;'Data (BMI 25+)'!A1090</f>
        <v>BMI25_Females_period7_LA22_Observed</v>
      </c>
      <c r="B1091">
        <f>'Data (BMI 25+)'!B1090</f>
        <v>0.55768229999999996</v>
      </c>
      <c r="C1091">
        <f>'Data (BMI 25+)'!C1090</f>
        <v>0.51846309999999995</v>
      </c>
      <c r="D1091">
        <f>'Data (BMI 25+)'!D1090</f>
        <v>0.59690160000000003</v>
      </c>
      <c r="G1091" s="113" t="s">
        <v>1098</v>
      </c>
      <c r="H1091" s="117">
        <v>0.55453129999999995</v>
      </c>
      <c r="I1091" s="117">
        <v>0.54230719999999999</v>
      </c>
      <c r="J1091" s="117">
        <v>0.56675540000000002</v>
      </c>
      <c r="K1091" s="114" t="str">
        <f t="shared" si="49"/>
        <v>TRUE</v>
      </c>
      <c r="L1091" s="114" t="str">
        <f t="shared" si="50"/>
        <v>TRUE</v>
      </c>
      <c r="M1091" s="114" t="str">
        <f t="shared" si="51"/>
        <v>TRUE</v>
      </c>
    </row>
    <row r="1092" spans="1:13" x14ac:dyDescent="0.25">
      <c r="A1092" t="str">
        <f>"BMI25_" &amp;'Data (BMI 25+)'!A1091</f>
        <v>BMI25_Allpersons_period7_HB1_Observed</v>
      </c>
      <c r="B1092">
        <f>'Data (BMI 25+)'!B1091</f>
        <v>0.55453129999999995</v>
      </c>
      <c r="C1092">
        <f>'Data (BMI 25+)'!C1091</f>
        <v>0.54230719999999999</v>
      </c>
      <c r="D1092">
        <f>'Data (BMI 25+)'!D1091</f>
        <v>0.56675540000000002</v>
      </c>
      <c r="G1092" s="113" t="s">
        <v>1099</v>
      </c>
      <c r="H1092" s="117">
        <v>0.56807940000000001</v>
      </c>
      <c r="I1092" s="117">
        <v>0.54992529999999995</v>
      </c>
      <c r="J1092" s="117">
        <v>0.58623340000000002</v>
      </c>
      <c r="K1092" s="114" t="str">
        <f t="shared" ref="K1092:K1155" si="52">IF(B1093=H1092,"TRUE","FALSE")</f>
        <v>TRUE</v>
      </c>
      <c r="L1092" s="114" t="str">
        <f t="shared" ref="L1092:L1155" si="53">IF(C1093=I1092,"TRUE","FALSE")</f>
        <v>TRUE</v>
      </c>
      <c r="M1092" s="114" t="str">
        <f t="shared" ref="M1092:M1155" si="54">IF(D1093=J1092,"TRUE","FALSE")</f>
        <v>TRUE</v>
      </c>
    </row>
    <row r="1093" spans="1:13" x14ac:dyDescent="0.25">
      <c r="A1093" t="str">
        <f>"BMI25_" &amp;'Data (BMI 25+)'!A1092</f>
        <v>BMI25_Allpersons_period7_HB2_Observed</v>
      </c>
      <c r="B1093">
        <f>'Data (BMI 25+)'!B1092</f>
        <v>0.56807940000000001</v>
      </c>
      <c r="C1093">
        <f>'Data (BMI 25+)'!C1092</f>
        <v>0.54992529999999995</v>
      </c>
      <c r="D1093">
        <f>'Data (BMI 25+)'!D1092</f>
        <v>0.58623340000000002</v>
      </c>
      <c r="G1093" s="113" t="s">
        <v>1100</v>
      </c>
      <c r="H1093" s="117">
        <v>0.56052869999999999</v>
      </c>
      <c r="I1093" s="117">
        <v>0.53020829999999997</v>
      </c>
      <c r="J1093" s="117">
        <v>0.59084919999999996</v>
      </c>
      <c r="K1093" s="114" t="str">
        <f t="shared" si="52"/>
        <v>TRUE</v>
      </c>
      <c r="L1093" s="114" t="str">
        <f t="shared" si="53"/>
        <v>TRUE</v>
      </c>
      <c r="M1093" s="114" t="str">
        <f t="shared" si="54"/>
        <v>TRUE</v>
      </c>
    </row>
    <row r="1094" spans="1:13" x14ac:dyDescent="0.25">
      <c r="A1094" t="str">
        <f>"BMI25_" &amp;'Data (BMI 25+)'!A1093</f>
        <v>BMI25_Allpersons_period7_HB3_Observed</v>
      </c>
      <c r="B1094">
        <f>'Data (BMI 25+)'!B1093</f>
        <v>0.56052869999999999</v>
      </c>
      <c r="C1094">
        <f>'Data (BMI 25+)'!C1093</f>
        <v>0.53020829999999997</v>
      </c>
      <c r="D1094">
        <f>'Data (BMI 25+)'!D1093</f>
        <v>0.59084919999999996</v>
      </c>
      <c r="G1094" s="113" t="s">
        <v>1101</v>
      </c>
      <c r="H1094" s="117">
        <v>0.58881989999999995</v>
      </c>
      <c r="I1094" s="117">
        <v>0.57250760000000001</v>
      </c>
      <c r="J1094" s="117">
        <v>0.60513209999999995</v>
      </c>
      <c r="K1094" s="114" t="str">
        <f t="shared" si="52"/>
        <v>TRUE</v>
      </c>
      <c r="L1094" s="114" t="str">
        <f t="shared" si="53"/>
        <v>TRUE</v>
      </c>
      <c r="M1094" s="114" t="str">
        <f t="shared" si="54"/>
        <v>TRUE</v>
      </c>
    </row>
    <row r="1095" spans="1:13" x14ac:dyDescent="0.25">
      <c r="A1095" t="str">
        <f>"BMI25_" &amp;'Data (BMI 25+)'!A1094</f>
        <v>BMI25_Allpersons_period7_HB4_Observed</v>
      </c>
      <c r="B1095">
        <f>'Data (BMI 25+)'!B1094</f>
        <v>0.58881989999999995</v>
      </c>
      <c r="C1095">
        <f>'Data (BMI 25+)'!C1094</f>
        <v>0.57250760000000001</v>
      </c>
      <c r="D1095">
        <f>'Data (BMI 25+)'!D1094</f>
        <v>0.60513209999999995</v>
      </c>
      <c r="G1095" s="113" t="s">
        <v>1102</v>
      </c>
      <c r="H1095" s="117">
        <v>0.63262390000000002</v>
      </c>
      <c r="I1095" s="117">
        <v>0.61174410000000001</v>
      </c>
      <c r="J1095" s="117">
        <v>0.65350379999999997</v>
      </c>
      <c r="K1095" s="114" t="str">
        <f t="shared" si="52"/>
        <v>TRUE</v>
      </c>
      <c r="L1095" s="114" t="str">
        <f t="shared" si="53"/>
        <v>TRUE</v>
      </c>
      <c r="M1095" s="114" t="str">
        <f t="shared" si="54"/>
        <v>TRUE</v>
      </c>
    </row>
    <row r="1096" spans="1:13" x14ac:dyDescent="0.25">
      <c r="A1096" t="str">
        <f>"BMI25_" &amp;'Data (BMI 25+)'!A1095</f>
        <v>BMI25_Allpersons_period7_HB5_Observed</v>
      </c>
      <c r="B1096">
        <f>'Data (BMI 25+)'!B1095</f>
        <v>0.63262390000000002</v>
      </c>
      <c r="C1096">
        <f>'Data (BMI 25+)'!C1095</f>
        <v>0.61174410000000001</v>
      </c>
      <c r="D1096">
        <f>'Data (BMI 25+)'!D1095</f>
        <v>0.65350379999999997</v>
      </c>
      <c r="G1096" s="113" t="s">
        <v>1103</v>
      </c>
      <c r="H1096" s="117">
        <v>0.51830200000000004</v>
      </c>
      <c r="I1096" s="117">
        <v>0.49889559999999999</v>
      </c>
      <c r="J1096" s="117">
        <v>0.53770850000000003</v>
      </c>
      <c r="K1096" s="114" t="str">
        <f t="shared" si="52"/>
        <v>TRUE</v>
      </c>
      <c r="L1096" s="114" t="str">
        <f t="shared" si="53"/>
        <v>TRUE</v>
      </c>
      <c r="M1096" s="114" t="str">
        <f t="shared" si="54"/>
        <v>TRUE</v>
      </c>
    </row>
    <row r="1097" spans="1:13" x14ac:dyDescent="0.25">
      <c r="A1097" t="str">
        <f>"BMI25_" &amp;'Data (BMI 25+)'!A1096</f>
        <v>BMI25_Allpersons_period7_HB6_Observed</v>
      </c>
      <c r="B1097">
        <f>'Data (BMI 25+)'!B1096</f>
        <v>0.51830200000000004</v>
      </c>
      <c r="C1097">
        <f>'Data (BMI 25+)'!C1096</f>
        <v>0.49889559999999999</v>
      </c>
      <c r="D1097">
        <f>'Data (BMI 25+)'!D1096</f>
        <v>0.53770850000000003</v>
      </c>
      <c r="G1097" s="113" t="s">
        <v>1104</v>
      </c>
      <c r="H1097" s="117">
        <v>0.60117929999999997</v>
      </c>
      <c r="I1097" s="117">
        <v>0.58753869999999997</v>
      </c>
      <c r="J1097" s="117">
        <v>0.61481989999999997</v>
      </c>
      <c r="K1097" s="114" t="str">
        <f t="shared" si="52"/>
        <v>TRUE</v>
      </c>
      <c r="L1097" s="114" t="str">
        <f t="shared" si="53"/>
        <v>TRUE</v>
      </c>
      <c r="M1097" s="114" t="str">
        <f t="shared" si="54"/>
        <v>TRUE</v>
      </c>
    </row>
    <row r="1098" spans="1:13" x14ac:dyDescent="0.25">
      <c r="A1098" t="str">
        <f>"BMI25_" &amp;'Data (BMI 25+)'!A1097</f>
        <v>BMI25_Allpersons_period7_HB7_Observed</v>
      </c>
      <c r="B1098">
        <f>'Data (BMI 25+)'!B1097</f>
        <v>0.60117929999999997</v>
      </c>
      <c r="C1098">
        <f>'Data (BMI 25+)'!C1097</f>
        <v>0.58753869999999997</v>
      </c>
      <c r="D1098">
        <f>'Data (BMI 25+)'!D1097</f>
        <v>0.61481989999999997</v>
      </c>
      <c r="G1098" s="113" t="s">
        <v>1105</v>
      </c>
      <c r="H1098" s="117">
        <v>0.60139229999999999</v>
      </c>
      <c r="I1098" s="117">
        <v>0.58433360000000001</v>
      </c>
      <c r="J1098" s="117">
        <v>0.61845090000000003</v>
      </c>
      <c r="K1098" s="114" t="str">
        <f t="shared" si="52"/>
        <v>TRUE</v>
      </c>
      <c r="L1098" s="114" t="str">
        <f t="shared" si="53"/>
        <v>TRUE</v>
      </c>
      <c r="M1098" s="114" t="str">
        <f t="shared" si="54"/>
        <v>TRUE</v>
      </c>
    </row>
    <row r="1099" spans="1:13" x14ac:dyDescent="0.25">
      <c r="A1099" t="str">
        <f>"BMI25_" &amp;'Data (BMI 25+)'!A1098</f>
        <v>BMI25_Males_period7_HB1_Observed</v>
      </c>
      <c r="B1099">
        <f>'Data (BMI 25+)'!B1098</f>
        <v>0.60139229999999999</v>
      </c>
      <c r="C1099">
        <f>'Data (BMI 25+)'!C1098</f>
        <v>0.58433360000000001</v>
      </c>
      <c r="D1099">
        <f>'Data (BMI 25+)'!D1098</f>
        <v>0.61845090000000003</v>
      </c>
      <c r="G1099" s="113" t="s">
        <v>1106</v>
      </c>
      <c r="H1099" s="117">
        <v>0.62913850000000004</v>
      </c>
      <c r="I1099" s="117">
        <v>0.60404020000000003</v>
      </c>
      <c r="J1099" s="117">
        <v>0.65423679999999995</v>
      </c>
      <c r="K1099" s="114" t="str">
        <f t="shared" si="52"/>
        <v>TRUE</v>
      </c>
      <c r="L1099" s="114" t="str">
        <f t="shared" si="53"/>
        <v>TRUE</v>
      </c>
      <c r="M1099" s="114" t="str">
        <f t="shared" si="54"/>
        <v>TRUE</v>
      </c>
    </row>
    <row r="1100" spans="1:13" x14ac:dyDescent="0.25">
      <c r="A1100" t="str">
        <f>"BMI25_" &amp;'Data (BMI 25+)'!A1099</f>
        <v>BMI25_Males_period7_HB2_Observed</v>
      </c>
      <c r="B1100">
        <f>'Data (BMI 25+)'!B1099</f>
        <v>0.62913850000000004</v>
      </c>
      <c r="C1100">
        <f>'Data (BMI 25+)'!C1099</f>
        <v>0.60404020000000003</v>
      </c>
      <c r="D1100">
        <f>'Data (BMI 25+)'!D1099</f>
        <v>0.65423679999999995</v>
      </c>
      <c r="G1100" s="113" t="s">
        <v>1107</v>
      </c>
      <c r="H1100" s="117">
        <v>0.58738749999999995</v>
      </c>
      <c r="I1100" s="117">
        <v>0.54601350000000004</v>
      </c>
      <c r="J1100" s="117">
        <v>0.62876140000000003</v>
      </c>
      <c r="K1100" s="114" t="str">
        <f t="shared" si="52"/>
        <v>TRUE</v>
      </c>
      <c r="L1100" s="114" t="str">
        <f t="shared" si="53"/>
        <v>TRUE</v>
      </c>
      <c r="M1100" s="114" t="str">
        <f t="shared" si="54"/>
        <v>TRUE</v>
      </c>
    </row>
    <row r="1101" spans="1:13" x14ac:dyDescent="0.25">
      <c r="A1101" t="str">
        <f>"BMI25_" &amp;'Data (BMI 25+)'!A1100</f>
        <v>BMI25_Males_period7_HB3_Observed</v>
      </c>
      <c r="B1101">
        <f>'Data (BMI 25+)'!B1100</f>
        <v>0.58738749999999995</v>
      </c>
      <c r="C1101">
        <f>'Data (BMI 25+)'!C1100</f>
        <v>0.54601350000000004</v>
      </c>
      <c r="D1101">
        <f>'Data (BMI 25+)'!D1100</f>
        <v>0.62876140000000003</v>
      </c>
      <c r="G1101" s="113" t="s">
        <v>1108</v>
      </c>
      <c r="H1101" s="117">
        <v>0.6477792</v>
      </c>
      <c r="I1101" s="117">
        <v>0.6257857</v>
      </c>
      <c r="J1101" s="117">
        <v>0.66977260000000005</v>
      </c>
      <c r="K1101" s="114" t="str">
        <f t="shared" si="52"/>
        <v>TRUE</v>
      </c>
      <c r="L1101" s="114" t="str">
        <f t="shared" si="53"/>
        <v>TRUE</v>
      </c>
      <c r="M1101" s="114" t="str">
        <f t="shared" si="54"/>
        <v>TRUE</v>
      </c>
    </row>
    <row r="1102" spans="1:13" x14ac:dyDescent="0.25">
      <c r="A1102" t="str">
        <f>"BMI25_" &amp;'Data (BMI 25+)'!A1101</f>
        <v>BMI25_Males_period7_HB4_Observed</v>
      </c>
      <c r="B1102">
        <f>'Data (BMI 25+)'!B1101</f>
        <v>0.6477792</v>
      </c>
      <c r="C1102">
        <f>'Data (BMI 25+)'!C1101</f>
        <v>0.6257857</v>
      </c>
      <c r="D1102">
        <f>'Data (BMI 25+)'!D1101</f>
        <v>0.66977260000000005</v>
      </c>
      <c r="G1102" s="113" t="s">
        <v>1109</v>
      </c>
      <c r="H1102" s="117">
        <v>0.67087030000000003</v>
      </c>
      <c r="I1102" s="117">
        <v>0.64175939999999998</v>
      </c>
      <c r="J1102" s="117">
        <v>0.69998119999999997</v>
      </c>
      <c r="K1102" s="114" t="str">
        <f t="shared" si="52"/>
        <v>TRUE</v>
      </c>
      <c r="L1102" s="114" t="str">
        <f t="shared" si="53"/>
        <v>TRUE</v>
      </c>
      <c r="M1102" s="114" t="str">
        <f t="shared" si="54"/>
        <v>TRUE</v>
      </c>
    </row>
    <row r="1103" spans="1:13" x14ac:dyDescent="0.25">
      <c r="A1103" t="str">
        <f>"BMI25_" &amp;'Data (BMI 25+)'!A1102</f>
        <v>BMI25_Males_period7_HB5_Observed</v>
      </c>
      <c r="B1103">
        <f>'Data (BMI 25+)'!B1102</f>
        <v>0.67087030000000003</v>
      </c>
      <c r="C1103">
        <f>'Data (BMI 25+)'!C1102</f>
        <v>0.64175939999999998</v>
      </c>
      <c r="D1103">
        <f>'Data (BMI 25+)'!D1102</f>
        <v>0.69998119999999997</v>
      </c>
      <c r="G1103" s="113" t="s">
        <v>1110</v>
      </c>
      <c r="H1103" s="117">
        <v>0.57877199999999995</v>
      </c>
      <c r="I1103" s="117">
        <v>0.55175430000000003</v>
      </c>
      <c r="J1103" s="117">
        <v>0.60578980000000004</v>
      </c>
      <c r="K1103" s="114" t="str">
        <f t="shared" si="52"/>
        <v>TRUE</v>
      </c>
      <c r="L1103" s="114" t="str">
        <f t="shared" si="53"/>
        <v>TRUE</v>
      </c>
      <c r="M1103" s="114" t="str">
        <f t="shared" si="54"/>
        <v>TRUE</v>
      </c>
    </row>
    <row r="1104" spans="1:13" x14ac:dyDescent="0.25">
      <c r="A1104" t="str">
        <f>"BMI25_" &amp;'Data (BMI 25+)'!A1103</f>
        <v>BMI25_Males_period7_HB6_Observed</v>
      </c>
      <c r="B1104">
        <f>'Data (BMI 25+)'!B1103</f>
        <v>0.57877199999999995</v>
      </c>
      <c r="C1104">
        <f>'Data (BMI 25+)'!C1103</f>
        <v>0.55175430000000003</v>
      </c>
      <c r="D1104">
        <f>'Data (BMI 25+)'!D1103</f>
        <v>0.60578980000000004</v>
      </c>
      <c r="G1104" s="113" t="s">
        <v>1111</v>
      </c>
      <c r="H1104" s="117">
        <v>0.63584660000000004</v>
      </c>
      <c r="I1104" s="117">
        <v>0.61696799999999996</v>
      </c>
      <c r="J1104" s="117">
        <v>0.65472520000000001</v>
      </c>
      <c r="K1104" s="114" t="str">
        <f t="shared" si="52"/>
        <v>TRUE</v>
      </c>
      <c r="L1104" s="114" t="str">
        <f t="shared" si="53"/>
        <v>TRUE</v>
      </c>
      <c r="M1104" s="114" t="str">
        <f t="shared" si="54"/>
        <v>TRUE</v>
      </c>
    </row>
    <row r="1105" spans="1:13" x14ac:dyDescent="0.25">
      <c r="A1105" t="str">
        <f>"BMI25_" &amp;'Data (BMI 25+)'!A1104</f>
        <v>BMI25_Males_period7_HB7_Observed</v>
      </c>
      <c r="B1105">
        <f>'Data (BMI 25+)'!B1104</f>
        <v>0.63584660000000004</v>
      </c>
      <c r="C1105">
        <f>'Data (BMI 25+)'!C1104</f>
        <v>0.61696799999999996</v>
      </c>
      <c r="D1105">
        <f>'Data (BMI 25+)'!D1104</f>
        <v>0.65472520000000001</v>
      </c>
      <c r="G1105" s="113" t="s">
        <v>1112</v>
      </c>
      <c r="H1105" s="117">
        <v>0.50866250000000002</v>
      </c>
      <c r="I1105" s="117">
        <v>0.49240099999999998</v>
      </c>
      <c r="J1105" s="117">
        <v>0.52492399999999995</v>
      </c>
      <c r="K1105" s="114" t="str">
        <f t="shared" si="52"/>
        <v>TRUE</v>
      </c>
      <c r="L1105" s="114" t="str">
        <f t="shared" si="53"/>
        <v>TRUE</v>
      </c>
      <c r="M1105" s="114" t="str">
        <f t="shared" si="54"/>
        <v>TRUE</v>
      </c>
    </row>
    <row r="1106" spans="1:13" x14ac:dyDescent="0.25">
      <c r="A1106" t="str">
        <f>"BMI25_" &amp;'Data (BMI 25+)'!A1105</f>
        <v>BMI25_Females_period7_HB1_Observed</v>
      </c>
      <c r="B1106">
        <f>'Data (BMI 25+)'!B1105</f>
        <v>0.50866250000000002</v>
      </c>
      <c r="C1106">
        <f>'Data (BMI 25+)'!C1105</f>
        <v>0.49240099999999998</v>
      </c>
      <c r="D1106">
        <f>'Data (BMI 25+)'!D1105</f>
        <v>0.52492399999999995</v>
      </c>
      <c r="G1106" s="113" t="s">
        <v>1113</v>
      </c>
      <c r="H1106" s="117">
        <v>0.51000780000000001</v>
      </c>
      <c r="I1106" s="117">
        <v>0.48671730000000002</v>
      </c>
      <c r="J1106" s="117">
        <v>0.5332983</v>
      </c>
      <c r="K1106" s="114" t="str">
        <f t="shared" si="52"/>
        <v>TRUE</v>
      </c>
      <c r="L1106" s="114" t="str">
        <f t="shared" si="53"/>
        <v>TRUE</v>
      </c>
      <c r="M1106" s="114" t="str">
        <f t="shared" si="54"/>
        <v>TRUE</v>
      </c>
    </row>
    <row r="1107" spans="1:13" x14ac:dyDescent="0.25">
      <c r="A1107" t="str">
        <f>"BMI25_" &amp;'Data (BMI 25+)'!A1106</f>
        <v>BMI25_Females_period7_HB2_Observed</v>
      </c>
      <c r="B1107">
        <f>'Data (BMI 25+)'!B1106</f>
        <v>0.51000780000000001</v>
      </c>
      <c r="C1107">
        <f>'Data (BMI 25+)'!C1106</f>
        <v>0.48671730000000002</v>
      </c>
      <c r="D1107">
        <f>'Data (BMI 25+)'!D1106</f>
        <v>0.5332983</v>
      </c>
      <c r="G1107" s="113" t="s">
        <v>1114</v>
      </c>
      <c r="H1107" s="117">
        <v>0.53361599999999998</v>
      </c>
      <c r="I1107" s="117">
        <v>0.49380810000000003</v>
      </c>
      <c r="J1107" s="117">
        <v>0.57342389999999999</v>
      </c>
      <c r="K1107" s="114" t="str">
        <f t="shared" si="52"/>
        <v>TRUE</v>
      </c>
      <c r="L1107" s="114" t="str">
        <f t="shared" si="53"/>
        <v>TRUE</v>
      </c>
      <c r="M1107" s="114" t="str">
        <f t="shared" si="54"/>
        <v>TRUE</v>
      </c>
    </row>
    <row r="1108" spans="1:13" x14ac:dyDescent="0.25">
      <c r="A1108" t="str">
        <f>"BMI25_" &amp;'Data (BMI 25+)'!A1107</f>
        <v>BMI25_Females_period7_HB3_Observed</v>
      </c>
      <c r="B1108">
        <f>'Data (BMI 25+)'!B1107</f>
        <v>0.53361599999999998</v>
      </c>
      <c r="C1108">
        <f>'Data (BMI 25+)'!C1107</f>
        <v>0.49380810000000003</v>
      </c>
      <c r="D1108">
        <f>'Data (BMI 25+)'!D1107</f>
        <v>0.57342389999999999</v>
      </c>
      <c r="G1108" s="113" t="s">
        <v>1115</v>
      </c>
      <c r="H1108" s="117">
        <v>0.53000729999999996</v>
      </c>
      <c r="I1108" s="117">
        <v>0.50818870000000005</v>
      </c>
      <c r="J1108" s="117">
        <v>0.55182580000000003</v>
      </c>
      <c r="K1108" s="114" t="str">
        <f t="shared" si="52"/>
        <v>TRUE</v>
      </c>
      <c r="L1108" s="114" t="str">
        <f t="shared" si="53"/>
        <v>TRUE</v>
      </c>
      <c r="M1108" s="114" t="str">
        <f t="shared" si="54"/>
        <v>TRUE</v>
      </c>
    </row>
    <row r="1109" spans="1:13" x14ac:dyDescent="0.25">
      <c r="A1109" t="str">
        <f>"BMI25_" &amp;'Data (BMI 25+)'!A1108</f>
        <v>BMI25_Females_period7_HB4_Observed</v>
      </c>
      <c r="B1109">
        <f>'Data (BMI 25+)'!B1108</f>
        <v>0.53000729999999996</v>
      </c>
      <c r="C1109">
        <f>'Data (BMI 25+)'!C1108</f>
        <v>0.50818870000000005</v>
      </c>
      <c r="D1109">
        <f>'Data (BMI 25+)'!D1108</f>
        <v>0.55182580000000003</v>
      </c>
      <c r="G1109" s="113" t="s">
        <v>1116</v>
      </c>
      <c r="H1109" s="117">
        <v>0.59506610000000004</v>
      </c>
      <c r="I1109" s="117">
        <v>0.56604399999999999</v>
      </c>
      <c r="J1109" s="117">
        <v>0.62408810000000003</v>
      </c>
      <c r="K1109" s="114" t="str">
        <f t="shared" si="52"/>
        <v>TRUE</v>
      </c>
      <c r="L1109" s="114" t="str">
        <f t="shared" si="53"/>
        <v>TRUE</v>
      </c>
      <c r="M1109" s="114" t="str">
        <f t="shared" si="54"/>
        <v>TRUE</v>
      </c>
    </row>
    <row r="1110" spans="1:13" x14ac:dyDescent="0.25">
      <c r="A1110" t="str">
        <f>"BMI25_" &amp;'Data (BMI 25+)'!A1109</f>
        <v>BMI25_Females_period7_HB5_Observed</v>
      </c>
      <c r="B1110">
        <f>'Data (BMI 25+)'!B1109</f>
        <v>0.59506610000000004</v>
      </c>
      <c r="C1110">
        <f>'Data (BMI 25+)'!C1109</f>
        <v>0.56604399999999999</v>
      </c>
      <c r="D1110">
        <f>'Data (BMI 25+)'!D1109</f>
        <v>0.62408810000000003</v>
      </c>
      <c r="G1110" s="113" t="s">
        <v>1117</v>
      </c>
      <c r="H1110" s="117">
        <v>0.45933439999999998</v>
      </c>
      <c r="I1110" s="117">
        <v>0.4339769</v>
      </c>
      <c r="J1110" s="117">
        <v>0.48469190000000001</v>
      </c>
      <c r="K1110" s="114" t="str">
        <f t="shared" si="52"/>
        <v>TRUE</v>
      </c>
      <c r="L1110" s="114" t="str">
        <f t="shared" si="53"/>
        <v>TRUE</v>
      </c>
      <c r="M1110" s="114" t="str">
        <f t="shared" si="54"/>
        <v>TRUE</v>
      </c>
    </row>
    <row r="1111" spans="1:13" x14ac:dyDescent="0.25">
      <c r="A1111" t="str">
        <f>"BMI25_" &amp;'Data (BMI 25+)'!A1110</f>
        <v>BMI25_Females_period7_HB6_Observed</v>
      </c>
      <c r="B1111">
        <f>'Data (BMI 25+)'!B1110</f>
        <v>0.45933439999999998</v>
      </c>
      <c r="C1111">
        <f>'Data (BMI 25+)'!C1110</f>
        <v>0.4339769</v>
      </c>
      <c r="D1111">
        <f>'Data (BMI 25+)'!D1110</f>
        <v>0.48469190000000001</v>
      </c>
      <c r="G1111" s="113" t="s">
        <v>1118</v>
      </c>
      <c r="H1111" s="117">
        <v>0.56760809999999995</v>
      </c>
      <c r="I1111" s="117">
        <v>0.54957310000000004</v>
      </c>
      <c r="J1111" s="117">
        <v>0.58564320000000003</v>
      </c>
      <c r="K1111" s="114" t="str">
        <f t="shared" si="52"/>
        <v>TRUE</v>
      </c>
      <c r="L1111" s="114" t="str">
        <f t="shared" si="53"/>
        <v>TRUE</v>
      </c>
      <c r="M1111" s="114" t="str">
        <f t="shared" si="54"/>
        <v>TRUE</v>
      </c>
    </row>
    <row r="1112" spans="1:13" x14ac:dyDescent="0.25">
      <c r="A1112" t="str">
        <f>"BMI25_" &amp;'Data (BMI 25+)'!A1111</f>
        <v>BMI25_Females_period7_HB7_Observed</v>
      </c>
      <c r="B1112">
        <f>'Data (BMI 25+)'!B1111</f>
        <v>0.56760809999999995</v>
      </c>
      <c r="C1112">
        <f>'Data (BMI 25+)'!C1111</f>
        <v>0.54957310000000004</v>
      </c>
      <c r="D1112">
        <f>'Data (BMI 25+)'!D1111</f>
        <v>0.58564320000000003</v>
      </c>
      <c r="G1112" s="113" t="s">
        <v>1119</v>
      </c>
      <c r="H1112" s="117">
        <v>0.57281230000000005</v>
      </c>
      <c r="I1112" s="117">
        <v>0.566334</v>
      </c>
      <c r="J1112" s="117">
        <v>0.57929050000000004</v>
      </c>
      <c r="K1112" s="114" t="str">
        <f t="shared" si="52"/>
        <v>TRUE</v>
      </c>
      <c r="L1112" s="114" t="str">
        <f t="shared" si="53"/>
        <v>TRUE</v>
      </c>
      <c r="M1112" s="114" t="str">
        <f t="shared" si="54"/>
        <v>TRUE</v>
      </c>
    </row>
    <row r="1113" spans="1:13" x14ac:dyDescent="0.25">
      <c r="A1113" t="str">
        <f>"BMI25_" &amp;'Data (BMI 25+)'!A1112</f>
        <v>BMI25_Allpersons_period7_Wales_Observed</v>
      </c>
      <c r="B1113">
        <f>'Data (BMI 25+)'!B1112</f>
        <v>0.57281230000000005</v>
      </c>
      <c r="C1113">
        <f>'Data (BMI 25+)'!C1112</f>
        <v>0.566334</v>
      </c>
      <c r="D1113">
        <f>'Data (BMI 25+)'!D1112</f>
        <v>0.57929050000000004</v>
      </c>
      <c r="G1113" s="113" t="s">
        <v>1120</v>
      </c>
      <c r="H1113" s="117">
        <v>0.62167450000000002</v>
      </c>
      <c r="I1113" s="117">
        <v>0.61273829999999996</v>
      </c>
      <c r="J1113" s="117">
        <v>0.63061069999999997</v>
      </c>
      <c r="K1113" s="114" t="str">
        <f t="shared" si="52"/>
        <v>TRUE</v>
      </c>
      <c r="L1113" s="114" t="str">
        <f t="shared" si="53"/>
        <v>TRUE</v>
      </c>
      <c r="M1113" s="114" t="str">
        <f t="shared" si="54"/>
        <v>TRUE</v>
      </c>
    </row>
    <row r="1114" spans="1:13" x14ac:dyDescent="0.25">
      <c r="A1114" t="str">
        <f>"BMI25_" &amp;'Data (BMI 25+)'!A1113</f>
        <v>BMI25_Males_period7_Wales_Observed</v>
      </c>
      <c r="B1114">
        <f>'Data (BMI 25+)'!B1113</f>
        <v>0.62167450000000002</v>
      </c>
      <c r="C1114">
        <f>'Data (BMI 25+)'!C1113</f>
        <v>0.61273829999999996</v>
      </c>
      <c r="D1114">
        <f>'Data (BMI 25+)'!D1113</f>
        <v>0.63061069999999997</v>
      </c>
      <c r="G1114" s="113" t="s">
        <v>1121</v>
      </c>
      <c r="H1114" s="117">
        <v>0.52506299999999995</v>
      </c>
      <c r="I1114" s="117">
        <v>0.51647790000000005</v>
      </c>
      <c r="J1114" s="117">
        <v>0.53364809999999996</v>
      </c>
      <c r="K1114" s="114" t="str">
        <f t="shared" si="52"/>
        <v>TRUE</v>
      </c>
      <c r="L1114" s="114" t="str">
        <f t="shared" si="53"/>
        <v>TRUE</v>
      </c>
      <c r="M1114" s="114" t="str">
        <f t="shared" si="54"/>
        <v>TRUE</v>
      </c>
    </row>
    <row r="1115" spans="1:13" x14ac:dyDescent="0.25">
      <c r="A1115" t="str">
        <f>"BMI25_" &amp;'Data (BMI 25+)'!A1114</f>
        <v>BMI25_Females_period7_Wales_Observed</v>
      </c>
      <c r="B1115">
        <f>'Data (BMI 25+)'!B1114</f>
        <v>0.52506299999999995</v>
      </c>
      <c r="C1115">
        <f>'Data (BMI 25+)'!C1114</f>
        <v>0.51647790000000005</v>
      </c>
      <c r="D1115">
        <f>'Data (BMI 25+)'!D1114</f>
        <v>0.53364809999999996</v>
      </c>
      <c r="G1115" s="113" t="s">
        <v>1122</v>
      </c>
      <c r="H1115" s="117">
        <v>0.54547060000000003</v>
      </c>
      <c r="I1115" s="117">
        <v>0.51544710000000005</v>
      </c>
      <c r="J1115" s="117">
        <v>0.57549419999999996</v>
      </c>
      <c r="K1115" s="114" t="str">
        <f t="shared" si="52"/>
        <v>TRUE</v>
      </c>
      <c r="L1115" s="114" t="str">
        <f t="shared" si="53"/>
        <v>TRUE</v>
      </c>
      <c r="M1115" s="114" t="str">
        <f t="shared" si="54"/>
        <v>TRUE</v>
      </c>
    </row>
    <row r="1116" spans="1:13" x14ac:dyDescent="0.25">
      <c r="A1116" t="str">
        <f>"BMI25_" &amp;'Data (BMI 25+)'!A1115</f>
        <v>BMI25_Allpersons_period8_LA1_Observed</v>
      </c>
      <c r="B1116">
        <f>'Data (BMI 25+)'!B1115</f>
        <v>0.54547060000000003</v>
      </c>
      <c r="C1116">
        <f>'Data (BMI 25+)'!C1115</f>
        <v>0.51544710000000005</v>
      </c>
      <c r="D1116">
        <f>'Data (BMI 25+)'!D1115</f>
        <v>0.57549419999999996</v>
      </c>
      <c r="G1116" s="113" t="s">
        <v>1123</v>
      </c>
      <c r="H1116" s="117">
        <v>0.54980510000000005</v>
      </c>
      <c r="I1116" s="117">
        <v>0.52026870000000003</v>
      </c>
      <c r="J1116" s="117">
        <v>0.57934160000000001</v>
      </c>
      <c r="K1116" s="114" t="str">
        <f t="shared" si="52"/>
        <v>TRUE</v>
      </c>
      <c r="L1116" s="114" t="str">
        <f t="shared" si="53"/>
        <v>TRUE</v>
      </c>
      <c r="M1116" s="114" t="str">
        <f t="shared" si="54"/>
        <v>TRUE</v>
      </c>
    </row>
    <row r="1117" spans="1:13" x14ac:dyDescent="0.25">
      <c r="A1117" t="str">
        <f>"BMI25_" &amp;'Data (BMI 25+)'!A1116</f>
        <v>BMI25_Allpersons_period8_LA2_Observed</v>
      </c>
      <c r="B1117">
        <f>'Data (BMI 25+)'!B1116</f>
        <v>0.54980510000000005</v>
      </c>
      <c r="C1117">
        <f>'Data (BMI 25+)'!C1116</f>
        <v>0.52026870000000003</v>
      </c>
      <c r="D1117">
        <f>'Data (BMI 25+)'!D1116</f>
        <v>0.57934160000000001</v>
      </c>
      <c r="G1117" s="113" t="s">
        <v>1124</v>
      </c>
      <c r="H1117" s="117">
        <v>0.55955829999999995</v>
      </c>
      <c r="I1117" s="117">
        <v>0.53142440000000002</v>
      </c>
      <c r="J1117" s="117">
        <v>0.58769210000000005</v>
      </c>
      <c r="K1117" s="114" t="str">
        <f t="shared" si="52"/>
        <v>TRUE</v>
      </c>
      <c r="L1117" s="114" t="str">
        <f t="shared" si="53"/>
        <v>TRUE</v>
      </c>
      <c r="M1117" s="114" t="str">
        <f t="shared" si="54"/>
        <v>TRUE</v>
      </c>
    </row>
    <row r="1118" spans="1:13" x14ac:dyDescent="0.25">
      <c r="A1118" t="str">
        <f>"BMI25_" &amp;'Data (BMI 25+)'!A1117</f>
        <v>BMI25_Allpersons_period8_LA3_Observed</v>
      </c>
      <c r="B1118">
        <f>'Data (BMI 25+)'!B1117</f>
        <v>0.55955829999999995</v>
      </c>
      <c r="C1118">
        <f>'Data (BMI 25+)'!C1117</f>
        <v>0.53142440000000002</v>
      </c>
      <c r="D1118">
        <f>'Data (BMI 25+)'!D1117</f>
        <v>0.58769210000000005</v>
      </c>
      <c r="G1118" s="113" t="s">
        <v>1125</v>
      </c>
      <c r="H1118" s="117">
        <v>0.55110840000000005</v>
      </c>
      <c r="I1118" s="117">
        <v>0.52174480000000001</v>
      </c>
      <c r="J1118" s="117">
        <v>0.58047190000000004</v>
      </c>
      <c r="K1118" s="114" t="str">
        <f t="shared" si="52"/>
        <v>TRUE</v>
      </c>
      <c r="L1118" s="114" t="str">
        <f t="shared" si="53"/>
        <v>TRUE</v>
      </c>
      <c r="M1118" s="114" t="str">
        <f t="shared" si="54"/>
        <v>TRUE</v>
      </c>
    </row>
    <row r="1119" spans="1:13" x14ac:dyDescent="0.25">
      <c r="A1119" t="str">
        <f>"BMI25_" &amp;'Data (BMI 25+)'!A1118</f>
        <v>BMI25_Allpersons_period8_LA4_Observed</v>
      </c>
      <c r="B1119">
        <f>'Data (BMI 25+)'!B1118</f>
        <v>0.55110840000000005</v>
      </c>
      <c r="C1119">
        <f>'Data (BMI 25+)'!C1118</f>
        <v>0.52174480000000001</v>
      </c>
      <c r="D1119">
        <f>'Data (BMI 25+)'!D1118</f>
        <v>0.58047190000000004</v>
      </c>
      <c r="G1119" s="113" t="s">
        <v>1126</v>
      </c>
      <c r="H1119" s="117">
        <v>0.58194539999999995</v>
      </c>
      <c r="I1119" s="117">
        <v>0.55342360000000002</v>
      </c>
      <c r="J1119" s="117">
        <v>0.61046719999999999</v>
      </c>
      <c r="K1119" s="114" t="str">
        <f t="shared" si="52"/>
        <v>TRUE</v>
      </c>
      <c r="L1119" s="114" t="str">
        <f t="shared" si="53"/>
        <v>TRUE</v>
      </c>
      <c r="M1119" s="114" t="str">
        <f t="shared" si="54"/>
        <v>TRUE</v>
      </c>
    </row>
    <row r="1120" spans="1:13" x14ac:dyDescent="0.25">
      <c r="A1120" t="str">
        <f>"BMI25_" &amp;'Data (BMI 25+)'!A1119</f>
        <v>BMI25_Allpersons_period8_LA5_Observed</v>
      </c>
      <c r="B1120">
        <f>'Data (BMI 25+)'!B1119</f>
        <v>0.58194539999999995</v>
      </c>
      <c r="C1120">
        <f>'Data (BMI 25+)'!C1119</f>
        <v>0.55342360000000002</v>
      </c>
      <c r="D1120">
        <f>'Data (BMI 25+)'!D1119</f>
        <v>0.61046719999999999</v>
      </c>
      <c r="G1120" s="113" t="s">
        <v>1127</v>
      </c>
      <c r="H1120" s="117">
        <v>0.57778499999999999</v>
      </c>
      <c r="I1120" s="117">
        <v>0.54843529999999996</v>
      </c>
      <c r="J1120" s="117">
        <v>0.60713470000000003</v>
      </c>
      <c r="K1120" s="114" t="str">
        <f t="shared" si="52"/>
        <v>TRUE</v>
      </c>
      <c r="L1120" s="114" t="str">
        <f t="shared" si="53"/>
        <v>TRUE</v>
      </c>
      <c r="M1120" s="114" t="str">
        <f t="shared" si="54"/>
        <v>TRUE</v>
      </c>
    </row>
    <row r="1121" spans="1:13" x14ac:dyDescent="0.25">
      <c r="A1121" t="str">
        <f>"BMI25_" &amp;'Data (BMI 25+)'!A1120</f>
        <v>BMI25_Allpersons_period8_LA6_Observed</v>
      </c>
      <c r="B1121">
        <f>'Data (BMI 25+)'!B1120</f>
        <v>0.57778499999999999</v>
      </c>
      <c r="C1121">
        <f>'Data (BMI 25+)'!C1120</f>
        <v>0.54843529999999996</v>
      </c>
      <c r="D1121">
        <f>'Data (BMI 25+)'!D1120</f>
        <v>0.60713470000000003</v>
      </c>
      <c r="G1121" s="113" t="s">
        <v>1128</v>
      </c>
      <c r="H1121" s="117">
        <v>0.56043790000000004</v>
      </c>
      <c r="I1121" s="117">
        <v>0.531053</v>
      </c>
      <c r="J1121" s="117">
        <v>0.58982290000000004</v>
      </c>
      <c r="K1121" s="114" t="str">
        <f t="shared" si="52"/>
        <v>TRUE</v>
      </c>
      <c r="L1121" s="114" t="str">
        <f t="shared" si="53"/>
        <v>TRUE</v>
      </c>
      <c r="M1121" s="114" t="str">
        <f t="shared" si="54"/>
        <v>TRUE</v>
      </c>
    </row>
    <row r="1122" spans="1:13" x14ac:dyDescent="0.25">
      <c r="A1122" t="str">
        <f>"BMI25_" &amp;'Data (BMI 25+)'!A1121</f>
        <v>BMI25_Allpersons_period8_LA7_Observed</v>
      </c>
      <c r="B1122">
        <f>'Data (BMI 25+)'!B1121</f>
        <v>0.56043790000000004</v>
      </c>
      <c r="C1122">
        <f>'Data (BMI 25+)'!C1121</f>
        <v>0.531053</v>
      </c>
      <c r="D1122">
        <f>'Data (BMI 25+)'!D1121</f>
        <v>0.58982290000000004</v>
      </c>
      <c r="G1122" s="113" t="s">
        <v>1129</v>
      </c>
      <c r="H1122" s="117">
        <v>0.49952990000000003</v>
      </c>
      <c r="I1122" s="117">
        <v>0.46237220000000001</v>
      </c>
      <c r="J1122" s="117">
        <v>0.53668760000000004</v>
      </c>
      <c r="K1122" s="114" t="str">
        <f t="shared" si="52"/>
        <v>TRUE</v>
      </c>
      <c r="L1122" s="114" t="str">
        <f t="shared" si="53"/>
        <v>TRUE</v>
      </c>
      <c r="M1122" s="114" t="str">
        <f t="shared" si="54"/>
        <v>TRUE</v>
      </c>
    </row>
    <row r="1123" spans="1:13" x14ac:dyDescent="0.25">
      <c r="A1123" t="str">
        <f>"BMI25_" &amp;'Data (BMI 25+)'!A1122</f>
        <v>BMI25_Allpersons_period8_LA8_Observed</v>
      </c>
      <c r="B1123">
        <f>'Data (BMI 25+)'!B1122</f>
        <v>0.49952990000000003</v>
      </c>
      <c r="C1123">
        <f>'Data (BMI 25+)'!C1122</f>
        <v>0.46237220000000001</v>
      </c>
      <c r="D1123">
        <f>'Data (BMI 25+)'!D1122</f>
        <v>0.53668760000000004</v>
      </c>
      <c r="G1123" s="113" t="s">
        <v>1130</v>
      </c>
      <c r="H1123" s="117">
        <v>0.56260790000000005</v>
      </c>
      <c r="I1123" s="117">
        <v>0.53316229999999998</v>
      </c>
      <c r="J1123" s="117">
        <v>0.59205350000000001</v>
      </c>
      <c r="K1123" s="114" t="str">
        <f t="shared" si="52"/>
        <v>TRUE</v>
      </c>
      <c r="L1123" s="114" t="str">
        <f t="shared" si="53"/>
        <v>TRUE</v>
      </c>
      <c r="M1123" s="114" t="str">
        <f t="shared" si="54"/>
        <v>TRUE</v>
      </c>
    </row>
    <row r="1124" spans="1:13" x14ac:dyDescent="0.25">
      <c r="A1124" t="str">
        <f>"BMI25_" &amp;'Data (BMI 25+)'!A1123</f>
        <v>BMI25_Allpersons_period8_LA9_Observed</v>
      </c>
      <c r="B1124">
        <f>'Data (BMI 25+)'!B1123</f>
        <v>0.56260790000000005</v>
      </c>
      <c r="C1124">
        <f>'Data (BMI 25+)'!C1123</f>
        <v>0.53316229999999998</v>
      </c>
      <c r="D1124">
        <f>'Data (BMI 25+)'!D1123</f>
        <v>0.59205350000000001</v>
      </c>
      <c r="G1124" s="113" t="s">
        <v>1131</v>
      </c>
      <c r="H1124" s="117">
        <v>0.61431780000000002</v>
      </c>
      <c r="I1124" s="117">
        <v>0.58521860000000003</v>
      </c>
      <c r="J1124" s="117">
        <v>0.64341709999999996</v>
      </c>
      <c r="K1124" s="114" t="str">
        <f t="shared" si="52"/>
        <v>TRUE</v>
      </c>
      <c r="L1124" s="114" t="str">
        <f t="shared" si="53"/>
        <v>TRUE</v>
      </c>
      <c r="M1124" s="114" t="str">
        <f t="shared" si="54"/>
        <v>TRUE</v>
      </c>
    </row>
    <row r="1125" spans="1:13" x14ac:dyDescent="0.25">
      <c r="A1125" t="str">
        <f>"BMI25_" &amp;'Data (BMI 25+)'!A1124</f>
        <v>BMI25_Allpersons_period8_LA10_Observed</v>
      </c>
      <c r="B1125">
        <f>'Data (BMI 25+)'!B1124</f>
        <v>0.61431780000000002</v>
      </c>
      <c r="C1125">
        <f>'Data (BMI 25+)'!C1124</f>
        <v>0.58521860000000003</v>
      </c>
      <c r="D1125">
        <f>'Data (BMI 25+)'!D1124</f>
        <v>0.64341709999999996</v>
      </c>
      <c r="G1125" s="113" t="s">
        <v>1132</v>
      </c>
      <c r="H1125" s="117">
        <v>0.5640598</v>
      </c>
      <c r="I1125" s="117">
        <v>0.53708120000000004</v>
      </c>
      <c r="J1125" s="117">
        <v>0.59103839999999996</v>
      </c>
      <c r="K1125" s="114" t="str">
        <f t="shared" si="52"/>
        <v>TRUE</v>
      </c>
      <c r="L1125" s="114" t="str">
        <f t="shared" si="53"/>
        <v>TRUE</v>
      </c>
      <c r="M1125" s="114" t="str">
        <f t="shared" si="54"/>
        <v>TRUE</v>
      </c>
    </row>
    <row r="1126" spans="1:13" x14ac:dyDescent="0.25">
      <c r="A1126" t="str">
        <f>"BMI25_" &amp;'Data (BMI 25+)'!A1125</f>
        <v>BMI25_Allpersons_period8_LA11_Observed</v>
      </c>
      <c r="B1126">
        <f>'Data (BMI 25+)'!B1125</f>
        <v>0.5640598</v>
      </c>
      <c r="C1126">
        <f>'Data (BMI 25+)'!C1125</f>
        <v>0.53708120000000004</v>
      </c>
      <c r="D1126">
        <f>'Data (BMI 25+)'!D1125</f>
        <v>0.59103839999999996</v>
      </c>
      <c r="G1126" s="113" t="s">
        <v>1133</v>
      </c>
      <c r="H1126" s="117">
        <v>0.62923629999999997</v>
      </c>
      <c r="I1126" s="117">
        <v>0.60053290000000004</v>
      </c>
      <c r="J1126" s="117">
        <v>0.65793979999999996</v>
      </c>
      <c r="K1126" s="114" t="str">
        <f t="shared" si="52"/>
        <v>TRUE</v>
      </c>
      <c r="L1126" s="114" t="str">
        <f t="shared" si="53"/>
        <v>TRUE</v>
      </c>
      <c r="M1126" s="114" t="str">
        <f t="shared" si="54"/>
        <v>TRUE</v>
      </c>
    </row>
    <row r="1127" spans="1:13" x14ac:dyDescent="0.25">
      <c r="A1127" t="str">
        <f>"BMI25_" &amp;'Data (BMI 25+)'!A1126</f>
        <v>BMI25_Allpersons_period8_LA12_Observed</v>
      </c>
      <c r="B1127">
        <f>'Data (BMI 25+)'!B1126</f>
        <v>0.62923629999999997</v>
      </c>
      <c r="C1127">
        <f>'Data (BMI 25+)'!C1126</f>
        <v>0.60053290000000004</v>
      </c>
      <c r="D1127">
        <f>'Data (BMI 25+)'!D1126</f>
        <v>0.65793979999999996</v>
      </c>
      <c r="G1127" s="113" t="s">
        <v>1134</v>
      </c>
      <c r="H1127" s="117">
        <v>0.59456739999999997</v>
      </c>
      <c r="I1127" s="117">
        <v>0.5652817</v>
      </c>
      <c r="J1127" s="117">
        <v>0.62385299999999999</v>
      </c>
      <c r="K1127" s="114" t="str">
        <f t="shared" si="52"/>
        <v>TRUE</v>
      </c>
      <c r="L1127" s="114" t="str">
        <f t="shared" si="53"/>
        <v>TRUE</v>
      </c>
      <c r="M1127" s="114" t="str">
        <f t="shared" si="54"/>
        <v>TRUE</v>
      </c>
    </row>
    <row r="1128" spans="1:13" x14ac:dyDescent="0.25">
      <c r="A1128" t="str">
        <f>"BMI25_" &amp;'Data (BMI 25+)'!A1127</f>
        <v>BMI25_Allpersons_period8_LA13_Observed</v>
      </c>
      <c r="B1128">
        <f>'Data (BMI 25+)'!B1127</f>
        <v>0.59456739999999997</v>
      </c>
      <c r="C1128">
        <f>'Data (BMI 25+)'!C1127</f>
        <v>0.5652817</v>
      </c>
      <c r="D1128">
        <f>'Data (BMI 25+)'!D1127</f>
        <v>0.62385299999999999</v>
      </c>
      <c r="G1128" s="113" t="s">
        <v>1135</v>
      </c>
      <c r="H1128" s="117">
        <v>0.57173819999999997</v>
      </c>
      <c r="I1128" s="117">
        <v>0.54048499999999999</v>
      </c>
      <c r="J1128" s="117">
        <v>0.60299150000000001</v>
      </c>
      <c r="K1128" s="114" t="str">
        <f t="shared" si="52"/>
        <v>TRUE</v>
      </c>
      <c r="L1128" s="114" t="str">
        <f t="shared" si="53"/>
        <v>TRUE</v>
      </c>
      <c r="M1128" s="114" t="str">
        <f t="shared" si="54"/>
        <v>TRUE</v>
      </c>
    </row>
    <row r="1129" spans="1:13" x14ac:dyDescent="0.25">
      <c r="A1129" t="str">
        <f>"BMI25_" &amp;'Data (BMI 25+)'!A1128</f>
        <v>BMI25_Allpersons_period8_LA14_Observed</v>
      </c>
      <c r="B1129">
        <f>'Data (BMI 25+)'!B1128</f>
        <v>0.57173819999999997</v>
      </c>
      <c r="C1129">
        <f>'Data (BMI 25+)'!C1128</f>
        <v>0.54048499999999999</v>
      </c>
      <c r="D1129">
        <f>'Data (BMI 25+)'!D1128</f>
        <v>0.60299150000000001</v>
      </c>
      <c r="G1129" s="113" t="s">
        <v>1136</v>
      </c>
      <c r="H1129" s="117">
        <v>0.4991833</v>
      </c>
      <c r="I1129" s="117">
        <v>0.4745991</v>
      </c>
      <c r="J1129" s="117">
        <v>0.5237676</v>
      </c>
      <c r="K1129" s="114" t="str">
        <f t="shared" si="52"/>
        <v>TRUE</v>
      </c>
      <c r="L1129" s="114" t="str">
        <f t="shared" si="53"/>
        <v>TRUE</v>
      </c>
      <c r="M1129" s="114" t="str">
        <f t="shared" si="54"/>
        <v>TRUE</v>
      </c>
    </row>
    <row r="1130" spans="1:13" x14ac:dyDescent="0.25">
      <c r="A1130" t="str">
        <f>"BMI25_" &amp;'Data (BMI 25+)'!A1129</f>
        <v>BMI25_Allpersons_period8_LA15_Observed</v>
      </c>
      <c r="B1130">
        <f>'Data (BMI 25+)'!B1129</f>
        <v>0.4991833</v>
      </c>
      <c r="C1130">
        <f>'Data (BMI 25+)'!C1129</f>
        <v>0.4745991</v>
      </c>
      <c r="D1130">
        <f>'Data (BMI 25+)'!D1129</f>
        <v>0.5237676</v>
      </c>
      <c r="G1130" s="113" t="s">
        <v>1137</v>
      </c>
      <c r="H1130" s="117">
        <v>0.64495579999999997</v>
      </c>
      <c r="I1130" s="117">
        <v>0.62079399999999996</v>
      </c>
      <c r="J1130" s="117">
        <v>0.66911770000000004</v>
      </c>
      <c r="K1130" s="114" t="str">
        <f t="shared" si="52"/>
        <v>TRUE</v>
      </c>
      <c r="L1130" s="114" t="str">
        <f t="shared" si="53"/>
        <v>TRUE</v>
      </c>
      <c r="M1130" s="114" t="str">
        <f t="shared" si="54"/>
        <v>TRUE</v>
      </c>
    </row>
    <row r="1131" spans="1:13" x14ac:dyDescent="0.25">
      <c r="A1131" t="str">
        <f>"BMI25_" &amp;'Data (BMI 25+)'!A1130</f>
        <v>BMI25_Allpersons_period8_LA16_Observed</v>
      </c>
      <c r="B1131">
        <f>'Data (BMI 25+)'!B1130</f>
        <v>0.64495579999999997</v>
      </c>
      <c r="C1131">
        <f>'Data (BMI 25+)'!C1130</f>
        <v>0.62079399999999996</v>
      </c>
      <c r="D1131">
        <f>'Data (BMI 25+)'!D1130</f>
        <v>0.66911770000000004</v>
      </c>
      <c r="G1131" s="113" t="s">
        <v>1138</v>
      </c>
      <c r="H1131" s="117">
        <v>0.64733560000000001</v>
      </c>
      <c r="I1131" s="117">
        <v>0.61677000000000004</v>
      </c>
      <c r="J1131" s="117">
        <v>0.67790119999999998</v>
      </c>
      <c r="K1131" s="114" t="str">
        <f t="shared" si="52"/>
        <v>TRUE</v>
      </c>
      <c r="L1131" s="114" t="str">
        <f t="shared" si="53"/>
        <v>TRUE</v>
      </c>
      <c r="M1131" s="114" t="str">
        <f t="shared" si="54"/>
        <v>TRUE</v>
      </c>
    </row>
    <row r="1132" spans="1:13" x14ac:dyDescent="0.25">
      <c r="A1132" t="str">
        <f>"BMI25_" &amp;'Data (BMI 25+)'!A1131</f>
        <v>BMI25_Allpersons_period8_LA17_Observed</v>
      </c>
      <c r="B1132">
        <f>'Data (BMI 25+)'!B1131</f>
        <v>0.64733560000000001</v>
      </c>
      <c r="C1132">
        <f>'Data (BMI 25+)'!C1131</f>
        <v>0.61677000000000004</v>
      </c>
      <c r="D1132">
        <f>'Data (BMI 25+)'!D1131</f>
        <v>0.67790119999999998</v>
      </c>
      <c r="G1132" s="113" t="s">
        <v>1139</v>
      </c>
      <c r="H1132" s="117">
        <v>0.63309020000000005</v>
      </c>
      <c r="I1132" s="117">
        <v>0.60541</v>
      </c>
      <c r="J1132" s="117">
        <v>0.66077050000000004</v>
      </c>
      <c r="K1132" s="114" t="str">
        <f t="shared" si="52"/>
        <v>TRUE</v>
      </c>
      <c r="L1132" s="114" t="str">
        <f t="shared" si="53"/>
        <v>TRUE</v>
      </c>
      <c r="M1132" s="114" t="str">
        <f t="shared" si="54"/>
        <v>TRUE</v>
      </c>
    </row>
    <row r="1133" spans="1:13" x14ac:dyDescent="0.25">
      <c r="A1133" t="str">
        <f>"BMI25_" &amp;'Data (BMI 25+)'!A1132</f>
        <v>BMI25_Allpersons_period8_LA18_Observed</v>
      </c>
      <c r="B1133">
        <f>'Data (BMI 25+)'!B1132</f>
        <v>0.63309020000000005</v>
      </c>
      <c r="C1133">
        <f>'Data (BMI 25+)'!C1132</f>
        <v>0.60541</v>
      </c>
      <c r="D1133">
        <f>'Data (BMI 25+)'!D1132</f>
        <v>0.66077050000000004</v>
      </c>
      <c r="G1133" s="113" t="s">
        <v>1140</v>
      </c>
      <c r="H1133" s="117">
        <v>0.6221778</v>
      </c>
      <c r="I1133" s="117">
        <v>0.59242419999999996</v>
      </c>
      <c r="J1133" s="117">
        <v>0.65193140000000005</v>
      </c>
      <c r="K1133" s="114" t="str">
        <f t="shared" si="52"/>
        <v>TRUE</v>
      </c>
      <c r="L1133" s="114" t="str">
        <f t="shared" si="53"/>
        <v>TRUE</v>
      </c>
      <c r="M1133" s="114" t="str">
        <f t="shared" si="54"/>
        <v>TRUE</v>
      </c>
    </row>
    <row r="1134" spans="1:13" x14ac:dyDescent="0.25">
      <c r="A1134" t="str">
        <f>"BMI25_" &amp;'Data (BMI 25+)'!A1133</f>
        <v>BMI25_Allpersons_period8_LA19_Observed</v>
      </c>
      <c r="B1134">
        <f>'Data (BMI 25+)'!B1133</f>
        <v>0.6221778</v>
      </c>
      <c r="C1134">
        <f>'Data (BMI 25+)'!C1133</f>
        <v>0.59242419999999996</v>
      </c>
      <c r="D1134">
        <f>'Data (BMI 25+)'!D1133</f>
        <v>0.65193140000000005</v>
      </c>
      <c r="G1134" s="113" t="s">
        <v>1141</v>
      </c>
      <c r="H1134" s="117">
        <v>0.6298802</v>
      </c>
      <c r="I1134" s="117">
        <v>0.60051900000000002</v>
      </c>
      <c r="J1134" s="117">
        <v>0.65924139999999998</v>
      </c>
      <c r="K1134" s="114" t="str">
        <f t="shared" si="52"/>
        <v>TRUE</v>
      </c>
      <c r="L1134" s="114" t="str">
        <f t="shared" si="53"/>
        <v>TRUE</v>
      </c>
      <c r="M1134" s="114" t="str">
        <f t="shared" si="54"/>
        <v>TRUE</v>
      </c>
    </row>
    <row r="1135" spans="1:13" x14ac:dyDescent="0.25">
      <c r="A1135" t="str">
        <f>"BMI25_" &amp;'Data (BMI 25+)'!A1134</f>
        <v>BMI25_Allpersons_period8_LA20_Observed</v>
      </c>
      <c r="B1135">
        <f>'Data (BMI 25+)'!B1134</f>
        <v>0.6298802</v>
      </c>
      <c r="C1135">
        <f>'Data (BMI 25+)'!C1134</f>
        <v>0.60051900000000002</v>
      </c>
      <c r="D1135">
        <f>'Data (BMI 25+)'!D1134</f>
        <v>0.65924139999999998</v>
      </c>
      <c r="G1135" s="113" t="s">
        <v>1142</v>
      </c>
      <c r="H1135" s="117">
        <v>0.57449890000000003</v>
      </c>
      <c r="I1135" s="117">
        <v>0.545736</v>
      </c>
      <c r="J1135" s="117">
        <v>0.60326179999999996</v>
      </c>
      <c r="K1135" s="114" t="str">
        <f t="shared" si="52"/>
        <v>TRUE</v>
      </c>
      <c r="L1135" s="114" t="str">
        <f t="shared" si="53"/>
        <v>TRUE</v>
      </c>
      <c r="M1135" s="114" t="str">
        <f t="shared" si="54"/>
        <v>TRUE</v>
      </c>
    </row>
    <row r="1136" spans="1:13" x14ac:dyDescent="0.25">
      <c r="A1136" t="str">
        <f>"BMI25_" &amp;'Data (BMI 25+)'!A1135</f>
        <v>BMI25_Allpersons_period8_LA21_Observed</v>
      </c>
      <c r="B1136">
        <f>'Data (BMI 25+)'!B1135</f>
        <v>0.57449890000000003</v>
      </c>
      <c r="C1136">
        <f>'Data (BMI 25+)'!C1135</f>
        <v>0.545736</v>
      </c>
      <c r="D1136">
        <f>'Data (BMI 25+)'!D1135</f>
        <v>0.60326179999999996</v>
      </c>
      <c r="G1136" s="113" t="s">
        <v>1143</v>
      </c>
      <c r="H1136" s="117">
        <v>0.59373220000000004</v>
      </c>
      <c r="I1136" s="117">
        <v>0.56375779999999998</v>
      </c>
      <c r="J1136" s="117">
        <v>0.62370650000000005</v>
      </c>
      <c r="K1136" s="114" t="str">
        <f t="shared" si="52"/>
        <v>TRUE</v>
      </c>
      <c r="L1136" s="114" t="str">
        <f t="shared" si="53"/>
        <v>TRUE</v>
      </c>
      <c r="M1136" s="114" t="str">
        <f t="shared" si="54"/>
        <v>TRUE</v>
      </c>
    </row>
    <row r="1137" spans="1:13" x14ac:dyDescent="0.25">
      <c r="A1137" t="str">
        <f>"BMI25_" &amp;'Data (BMI 25+)'!A1136</f>
        <v>BMI25_Allpersons_period8_LA22_Observed</v>
      </c>
      <c r="B1137">
        <f>'Data (BMI 25+)'!B1136</f>
        <v>0.59373220000000004</v>
      </c>
      <c r="C1137">
        <f>'Data (BMI 25+)'!C1136</f>
        <v>0.56375779999999998</v>
      </c>
      <c r="D1137">
        <f>'Data (BMI 25+)'!D1136</f>
        <v>0.62370650000000005</v>
      </c>
      <c r="G1137" s="113" t="s">
        <v>1144</v>
      </c>
      <c r="H1137" s="117">
        <v>0.57349450000000002</v>
      </c>
      <c r="I1137" s="117">
        <v>0.53159610000000002</v>
      </c>
      <c r="J1137" s="117">
        <v>0.61539290000000002</v>
      </c>
      <c r="K1137" s="114" t="str">
        <f t="shared" si="52"/>
        <v>TRUE</v>
      </c>
      <c r="L1137" s="114" t="str">
        <f t="shared" si="53"/>
        <v>TRUE</v>
      </c>
      <c r="M1137" s="114" t="str">
        <f t="shared" si="54"/>
        <v>TRUE</v>
      </c>
    </row>
    <row r="1138" spans="1:13" x14ac:dyDescent="0.25">
      <c r="A1138" t="str">
        <f>"BMI25_" &amp;'Data (BMI 25+)'!A1137</f>
        <v>BMI25_Males_period8_LA1_Observed</v>
      </c>
      <c r="B1138">
        <f>'Data (BMI 25+)'!B1137</f>
        <v>0.57349450000000002</v>
      </c>
      <c r="C1138">
        <f>'Data (BMI 25+)'!C1137</f>
        <v>0.53159610000000002</v>
      </c>
      <c r="D1138">
        <f>'Data (BMI 25+)'!D1137</f>
        <v>0.61539290000000002</v>
      </c>
      <c r="G1138" s="113" t="s">
        <v>1145</v>
      </c>
      <c r="H1138" s="117">
        <v>0.55287920000000002</v>
      </c>
      <c r="I1138" s="117">
        <v>0.51031340000000003</v>
      </c>
      <c r="J1138" s="117">
        <v>0.59544490000000005</v>
      </c>
      <c r="K1138" s="114" t="str">
        <f t="shared" si="52"/>
        <v>TRUE</v>
      </c>
      <c r="L1138" s="114" t="str">
        <f t="shared" si="53"/>
        <v>TRUE</v>
      </c>
      <c r="M1138" s="114" t="str">
        <f t="shared" si="54"/>
        <v>TRUE</v>
      </c>
    </row>
    <row r="1139" spans="1:13" x14ac:dyDescent="0.25">
      <c r="A1139" t="str">
        <f>"BMI25_" &amp;'Data (BMI 25+)'!A1138</f>
        <v>BMI25_Males_period8_LA2_Observed</v>
      </c>
      <c r="B1139">
        <f>'Data (BMI 25+)'!B1138</f>
        <v>0.55287920000000002</v>
      </c>
      <c r="C1139">
        <f>'Data (BMI 25+)'!C1138</f>
        <v>0.51031340000000003</v>
      </c>
      <c r="D1139">
        <f>'Data (BMI 25+)'!D1138</f>
        <v>0.59544490000000005</v>
      </c>
      <c r="G1139" s="113" t="s">
        <v>1146</v>
      </c>
      <c r="H1139" s="117">
        <v>0.59862320000000002</v>
      </c>
      <c r="I1139" s="117">
        <v>0.55923140000000005</v>
      </c>
      <c r="J1139" s="117">
        <v>0.63801490000000005</v>
      </c>
      <c r="K1139" s="114" t="str">
        <f t="shared" si="52"/>
        <v>TRUE</v>
      </c>
      <c r="L1139" s="114" t="str">
        <f t="shared" si="53"/>
        <v>TRUE</v>
      </c>
      <c r="M1139" s="114" t="str">
        <f t="shared" si="54"/>
        <v>TRUE</v>
      </c>
    </row>
    <row r="1140" spans="1:13" x14ac:dyDescent="0.25">
      <c r="A1140" t="str">
        <f>"BMI25_" &amp;'Data (BMI 25+)'!A1139</f>
        <v>BMI25_Males_period8_LA3_Observed</v>
      </c>
      <c r="B1140">
        <f>'Data (BMI 25+)'!B1139</f>
        <v>0.59862320000000002</v>
      </c>
      <c r="C1140">
        <f>'Data (BMI 25+)'!C1139</f>
        <v>0.55923140000000005</v>
      </c>
      <c r="D1140">
        <f>'Data (BMI 25+)'!D1139</f>
        <v>0.63801490000000005</v>
      </c>
      <c r="G1140" s="113" t="s">
        <v>1147</v>
      </c>
      <c r="H1140" s="117">
        <v>0.60255720000000002</v>
      </c>
      <c r="I1140" s="117">
        <v>0.56118190000000001</v>
      </c>
      <c r="J1140" s="117">
        <v>0.64393250000000002</v>
      </c>
      <c r="K1140" s="114" t="str">
        <f t="shared" si="52"/>
        <v>TRUE</v>
      </c>
      <c r="L1140" s="114" t="str">
        <f t="shared" si="53"/>
        <v>TRUE</v>
      </c>
      <c r="M1140" s="114" t="str">
        <f t="shared" si="54"/>
        <v>TRUE</v>
      </c>
    </row>
    <row r="1141" spans="1:13" x14ac:dyDescent="0.25">
      <c r="A1141" t="str">
        <f>"BMI25_" &amp;'Data (BMI 25+)'!A1140</f>
        <v>BMI25_Males_period8_LA4_Observed</v>
      </c>
      <c r="B1141">
        <f>'Data (BMI 25+)'!B1140</f>
        <v>0.60255720000000002</v>
      </c>
      <c r="C1141">
        <f>'Data (BMI 25+)'!C1140</f>
        <v>0.56118190000000001</v>
      </c>
      <c r="D1141">
        <f>'Data (BMI 25+)'!D1140</f>
        <v>0.64393250000000002</v>
      </c>
      <c r="G1141" s="113" t="s">
        <v>1148</v>
      </c>
      <c r="H1141" s="117">
        <v>0.64072669999999998</v>
      </c>
      <c r="I1141" s="117">
        <v>0.60106250000000006</v>
      </c>
      <c r="J1141" s="117">
        <v>0.68039079999999996</v>
      </c>
      <c r="K1141" s="114" t="str">
        <f t="shared" si="52"/>
        <v>TRUE</v>
      </c>
      <c r="L1141" s="114" t="str">
        <f t="shared" si="53"/>
        <v>TRUE</v>
      </c>
      <c r="M1141" s="114" t="str">
        <f t="shared" si="54"/>
        <v>TRUE</v>
      </c>
    </row>
    <row r="1142" spans="1:13" x14ac:dyDescent="0.25">
      <c r="A1142" t="str">
        <f>"BMI25_" &amp;'Data (BMI 25+)'!A1141</f>
        <v>BMI25_Males_period8_LA5_Observed</v>
      </c>
      <c r="B1142">
        <f>'Data (BMI 25+)'!B1141</f>
        <v>0.64072669999999998</v>
      </c>
      <c r="C1142">
        <f>'Data (BMI 25+)'!C1141</f>
        <v>0.60106250000000006</v>
      </c>
      <c r="D1142">
        <f>'Data (BMI 25+)'!D1141</f>
        <v>0.68039079999999996</v>
      </c>
      <c r="G1142" s="113" t="s">
        <v>1149</v>
      </c>
      <c r="H1142" s="117">
        <v>0.63484160000000001</v>
      </c>
      <c r="I1142" s="117">
        <v>0.59509670000000003</v>
      </c>
      <c r="J1142" s="117">
        <v>0.67458640000000003</v>
      </c>
      <c r="K1142" s="114" t="str">
        <f t="shared" si="52"/>
        <v>TRUE</v>
      </c>
      <c r="L1142" s="114" t="str">
        <f t="shared" si="53"/>
        <v>TRUE</v>
      </c>
      <c r="M1142" s="114" t="str">
        <f t="shared" si="54"/>
        <v>TRUE</v>
      </c>
    </row>
    <row r="1143" spans="1:13" x14ac:dyDescent="0.25">
      <c r="A1143" t="str">
        <f>"BMI25_" &amp;'Data (BMI 25+)'!A1142</f>
        <v>BMI25_Males_period8_LA6_Observed</v>
      </c>
      <c r="B1143">
        <f>'Data (BMI 25+)'!B1142</f>
        <v>0.63484160000000001</v>
      </c>
      <c r="C1143">
        <f>'Data (BMI 25+)'!C1142</f>
        <v>0.59509670000000003</v>
      </c>
      <c r="D1143">
        <f>'Data (BMI 25+)'!D1142</f>
        <v>0.67458640000000003</v>
      </c>
      <c r="G1143" s="113" t="s">
        <v>1150</v>
      </c>
      <c r="H1143" s="117">
        <v>0.61269030000000002</v>
      </c>
      <c r="I1143" s="117">
        <v>0.5736694</v>
      </c>
      <c r="J1143" s="117">
        <v>0.65171109999999999</v>
      </c>
      <c r="K1143" s="114" t="str">
        <f t="shared" si="52"/>
        <v>TRUE</v>
      </c>
      <c r="L1143" s="114" t="str">
        <f t="shared" si="53"/>
        <v>TRUE</v>
      </c>
      <c r="M1143" s="114" t="str">
        <f t="shared" si="54"/>
        <v>TRUE</v>
      </c>
    </row>
    <row r="1144" spans="1:13" x14ac:dyDescent="0.25">
      <c r="A1144" t="str">
        <f>"BMI25_" &amp;'Data (BMI 25+)'!A1143</f>
        <v>BMI25_Males_period8_LA7_Observed</v>
      </c>
      <c r="B1144">
        <f>'Data (BMI 25+)'!B1143</f>
        <v>0.61269030000000002</v>
      </c>
      <c r="C1144">
        <f>'Data (BMI 25+)'!C1143</f>
        <v>0.5736694</v>
      </c>
      <c r="D1144">
        <f>'Data (BMI 25+)'!D1143</f>
        <v>0.65171109999999999</v>
      </c>
      <c r="G1144" s="113" t="s">
        <v>1151</v>
      </c>
      <c r="H1144" s="117">
        <v>0.53712490000000002</v>
      </c>
      <c r="I1144" s="117">
        <v>0.48818460000000002</v>
      </c>
      <c r="J1144" s="117">
        <v>0.58606519999999995</v>
      </c>
      <c r="K1144" s="114" t="str">
        <f t="shared" si="52"/>
        <v>TRUE</v>
      </c>
      <c r="L1144" s="114" t="str">
        <f t="shared" si="53"/>
        <v>TRUE</v>
      </c>
      <c r="M1144" s="114" t="str">
        <f t="shared" si="54"/>
        <v>TRUE</v>
      </c>
    </row>
    <row r="1145" spans="1:13" x14ac:dyDescent="0.25">
      <c r="A1145" t="str">
        <f>"BMI25_" &amp;'Data (BMI 25+)'!A1144</f>
        <v>BMI25_Males_period8_LA8_Observed</v>
      </c>
      <c r="B1145">
        <f>'Data (BMI 25+)'!B1144</f>
        <v>0.53712490000000002</v>
      </c>
      <c r="C1145">
        <f>'Data (BMI 25+)'!C1144</f>
        <v>0.48818460000000002</v>
      </c>
      <c r="D1145">
        <f>'Data (BMI 25+)'!D1144</f>
        <v>0.58606519999999995</v>
      </c>
      <c r="G1145" s="113" t="s">
        <v>1152</v>
      </c>
      <c r="H1145" s="117">
        <v>0.62551290000000004</v>
      </c>
      <c r="I1145" s="117">
        <v>0.58581530000000004</v>
      </c>
      <c r="J1145" s="117">
        <v>0.66521059999999999</v>
      </c>
      <c r="K1145" s="114" t="str">
        <f t="shared" si="52"/>
        <v>TRUE</v>
      </c>
      <c r="L1145" s="114" t="str">
        <f t="shared" si="53"/>
        <v>TRUE</v>
      </c>
      <c r="M1145" s="114" t="str">
        <f t="shared" si="54"/>
        <v>TRUE</v>
      </c>
    </row>
    <row r="1146" spans="1:13" x14ac:dyDescent="0.25">
      <c r="A1146" t="str">
        <f>"BMI25_" &amp;'Data (BMI 25+)'!A1145</f>
        <v>BMI25_Males_period8_LA9_Observed</v>
      </c>
      <c r="B1146">
        <f>'Data (BMI 25+)'!B1145</f>
        <v>0.62551290000000004</v>
      </c>
      <c r="C1146">
        <f>'Data (BMI 25+)'!C1145</f>
        <v>0.58581530000000004</v>
      </c>
      <c r="D1146">
        <f>'Data (BMI 25+)'!D1145</f>
        <v>0.66521059999999999</v>
      </c>
      <c r="G1146" s="113" t="s">
        <v>1153</v>
      </c>
      <c r="H1146" s="117">
        <v>0.68495740000000005</v>
      </c>
      <c r="I1146" s="117">
        <v>0.64654029999999996</v>
      </c>
      <c r="J1146" s="117">
        <v>0.72337450000000003</v>
      </c>
      <c r="K1146" s="114" t="str">
        <f t="shared" si="52"/>
        <v>TRUE</v>
      </c>
      <c r="L1146" s="114" t="str">
        <f t="shared" si="53"/>
        <v>TRUE</v>
      </c>
      <c r="M1146" s="114" t="str">
        <f t="shared" si="54"/>
        <v>TRUE</v>
      </c>
    </row>
    <row r="1147" spans="1:13" x14ac:dyDescent="0.25">
      <c r="A1147" t="str">
        <f>"BMI25_" &amp;'Data (BMI 25+)'!A1146</f>
        <v>BMI25_Males_period8_LA10_Observed</v>
      </c>
      <c r="B1147">
        <f>'Data (BMI 25+)'!B1146</f>
        <v>0.68495740000000005</v>
      </c>
      <c r="C1147">
        <f>'Data (BMI 25+)'!C1146</f>
        <v>0.64654029999999996</v>
      </c>
      <c r="D1147">
        <f>'Data (BMI 25+)'!D1146</f>
        <v>0.72337450000000003</v>
      </c>
      <c r="G1147" s="113" t="s">
        <v>1154</v>
      </c>
      <c r="H1147" s="117">
        <v>0.62618169999999995</v>
      </c>
      <c r="I1147" s="117">
        <v>0.58925519999999998</v>
      </c>
      <c r="J1147" s="117">
        <v>0.66310820000000004</v>
      </c>
      <c r="K1147" s="114" t="str">
        <f t="shared" si="52"/>
        <v>TRUE</v>
      </c>
      <c r="L1147" s="114" t="str">
        <f t="shared" si="53"/>
        <v>TRUE</v>
      </c>
      <c r="M1147" s="114" t="str">
        <f t="shared" si="54"/>
        <v>TRUE</v>
      </c>
    </row>
    <row r="1148" spans="1:13" x14ac:dyDescent="0.25">
      <c r="A1148" t="str">
        <f>"BMI25_" &amp;'Data (BMI 25+)'!A1147</f>
        <v>BMI25_Males_period8_LA11_Observed</v>
      </c>
      <c r="B1148">
        <f>'Data (BMI 25+)'!B1147</f>
        <v>0.62618169999999995</v>
      </c>
      <c r="C1148">
        <f>'Data (BMI 25+)'!C1147</f>
        <v>0.58925519999999998</v>
      </c>
      <c r="D1148">
        <f>'Data (BMI 25+)'!D1147</f>
        <v>0.66310820000000004</v>
      </c>
      <c r="G1148" s="113" t="s">
        <v>1155</v>
      </c>
      <c r="H1148" s="117">
        <v>0.68033339999999998</v>
      </c>
      <c r="I1148" s="117">
        <v>0.64272969999999996</v>
      </c>
      <c r="J1148" s="117">
        <v>0.71793709999999999</v>
      </c>
      <c r="K1148" s="114" t="str">
        <f t="shared" si="52"/>
        <v>TRUE</v>
      </c>
      <c r="L1148" s="114" t="str">
        <f t="shared" si="53"/>
        <v>TRUE</v>
      </c>
      <c r="M1148" s="114" t="str">
        <f t="shared" si="54"/>
        <v>TRUE</v>
      </c>
    </row>
    <row r="1149" spans="1:13" x14ac:dyDescent="0.25">
      <c r="A1149" t="str">
        <f>"BMI25_" &amp;'Data (BMI 25+)'!A1148</f>
        <v>BMI25_Males_period8_LA12_Observed</v>
      </c>
      <c r="B1149">
        <f>'Data (BMI 25+)'!B1148</f>
        <v>0.68033339999999998</v>
      </c>
      <c r="C1149">
        <f>'Data (BMI 25+)'!C1148</f>
        <v>0.64272969999999996</v>
      </c>
      <c r="D1149">
        <f>'Data (BMI 25+)'!D1148</f>
        <v>0.71793709999999999</v>
      </c>
      <c r="G1149" s="113" t="s">
        <v>1156</v>
      </c>
      <c r="H1149" s="117">
        <v>0.64978349999999996</v>
      </c>
      <c r="I1149" s="117">
        <v>0.61016919999999997</v>
      </c>
      <c r="J1149" s="117">
        <v>0.68939779999999995</v>
      </c>
      <c r="K1149" s="114" t="str">
        <f t="shared" si="52"/>
        <v>TRUE</v>
      </c>
      <c r="L1149" s="114" t="str">
        <f t="shared" si="53"/>
        <v>TRUE</v>
      </c>
      <c r="M1149" s="114" t="str">
        <f t="shared" si="54"/>
        <v>TRUE</v>
      </c>
    </row>
    <row r="1150" spans="1:13" x14ac:dyDescent="0.25">
      <c r="A1150" t="str">
        <f>"BMI25_" &amp;'Data (BMI 25+)'!A1149</f>
        <v>BMI25_Males_period8_LA13_Observed</v>
      </c>
      <c r="B1150">
        <f>'Data (BMI 25+)'!B1149</f>
        <v>0.64978349999999996</v>
      </c>
      <c r="C1150">
        <f>'Data (BMI 25+)'!C1149</f>
        <v>0.61016919999999997</v>
      </c>
      <c r="D1150">
        <f>'Data (BMI 25+)'!D1149</f>
        <v>0.68939779999999995</v>
      </c>
      <c r="G1150" s="113" t="s">
        <v>1157</v>
      </c>
      <c r="H1150" s="117">
        <v>0.65720719999999999</v>
      </c>
      <c r="I1150" s="117">
        <v>0.61295310000000003</v>
      </c>
      <c r="J1150" s="117">
        <v>0.70146120000000001</v>
      </c>
      <c r="K1150" s="114" t="str">
        <f t="shared" si="52"/>
        <v>TRUE</v>
      </c>
      <c r="L1150" s="114" t="str">
        <f t="shared" si="53"/>
        <v>TRUE</v>
      </c>
      <c r="M1150" s="114" t="str">
        <f t="shared" si="54"/>
        <v>TRUE</v>
      </c>
    </row>
    <row r="1151" spans="1:13" x14ac:dyDescent="0.25">
      <c r="A1151" t="str">
        <f>"BMI25_" &amp;'Data (BMI 25+)'!A1150</f>
        <v>BMI25_Males_period8_LA14_Observed</v>
      </c>
      <c r="B1151">
        <f>'Data (BMI 25+)'!B1150</f>
        <v>0.65720719999999999</v>
      </c>
      <c r="C1151">
        <f>'Data (BMI 25+)'!C1150</f>
        <v>0.61295310000000003</v>
      </c>
      <c r="D1151">
        <f>'Data (BMI 25+)'!D1150</f>
        <v>0.70146120000000001</v>
      </c>
      <c r="G1151" s="113" t="s">
        <v>1158</v>
      </c>
      <c r="H1151" s="117">
        <v>0.56137409999999999</v>
      </c>
      <c r="I1151" s="117">
        <v>0.52699039999999997</v>
      </c>
      <c r="J1151" s="117">
        <v>0.59575789999999995</v>
      </c>
      <c r="K1151" s="114" t="str">
        <f t="shared" si="52"/>
        <v>TRUE</v>
      </c>
      <c r="L1151" s="114" t="str">
        <f t="shared" si="53"/>
        <v>TRUE</v>
      </c>
      <c r="M1151" s="114" t="str">
        <f t="shared" si="54"/>
        <v>TRUE</v>
      </c>
    </row>
    <row r="1152" spans="1:13" x14ac:dyDescent="0.25">
      <c r="A1152" t="str">
        <f>"BMI25_" &amp;'Data (BMI 25+)'!A1151</f>
        <v>BMI25_Males_period8_LA15_Observed</v>
      </c>
      <c r="B1152">
        <f>'Data (BMI 25+)'!B1151</f>
        <v>0.56137409999999999</v>
      </c>
      <c r="C1152">
        <f>'Data (BMI 25+)'!C1151</f>
        <v>0.52699039999999997</v>
      </c>
      <c r="D1152">
        <f>'Data (BMI 25+)'!D1151</f>
        <v>0.59575789999999995</v>
      </c>
      <c r="G1152" s="113" t="s">
        <v>1159</v>
      </c>
      <c r="H1152" s="117">
        <v>0.68620199999999998</v>
      </c>
      <c r="I1152" s="117">
        <v>0.65129159999999997</v>
      </c>
      <c r="J1152" s="117">
        <v>0.72111239999999999</v>
      </c>
      <c r="K1152" s="114" t="str">
        <f t="shared" si="52"/>
        <v>TRUE</v>
      </c>
      <c r="L1152" s="114" t="str">
        <f t="shared" si="53"/>
        <v>TRUE</v>
      </c>
      <c r="M1152" s="114" t="str">
        <f t="shared" si="54"/>
        <v>TRUE</v>
      </c>
    </row>
    <row r="1153" spans="1:13" x14ac:dyDescent="0.25">
      <c r="A1153" t="str">
        <f>"BMI25_" &amp;'Data (BMI 25+)'!A1152</f>
        <v>BMI25_Males_period8_LA16_Observed</v>
      </c>
      <c r="B1153">
        <f>'Data (BMI 25+)'!B1152</f>
        <v>0.68620199999999998</v>
      </c>
      <c r="C1153">
        <f>'Data (BMI 25+)'!C1152</f>
        <v>0.65129159999999997</v>
      </c>
      <c r="D1153">
        <f>'Data (BMI 25+)'!D1152</f>
        <v>0.72111239999999999</v>
      </c>
      <c r="G1153" s="113" t="s">
        <v>1160</v>
      </c>
      <c r="H1153" s="117">
        <v>0.68457889999999999</v>
      </c>
      <c r="I1153" s="117">
        <v>0.64466979999999996</v>
      </c>
      <c r="J1153" s="117">
        <v>0.72448789999999996</v>
      </c>
      <c r="K1153" s="114" t="str">
        <f t="shared" si="52"/>
        <v>TRUE</v>
      </c>
      <c r="L1153" s="114" t="str">
        <f t="shared" si="53"/>
        <v>TRUE</v>
      </c>
      <c r="M1153" s="114" t="str">
        <f t="shared" si="54"/>
        <v>TRUE</v>
      </c>
    </row>
    <row r="1154" spans="1:13" x14ac:dyDescent="0.25">
      <c r="A1154" t="str">
        <f>"BMI25_" &amp;'Data (BMI 25+)'!A1153</f>
        <v>BMI25_Males_period8_LA17_Observed</v>
      </c>
      <c r="B1154">
        <f>'Data (BMI 25+)'!B1153</f>
        <v>0.68457889999999999</v>
      </c>
      <c r="C1154">
        <f>'Data (BMI 25+)'!C1153</f>
        <v>0.64466979999999996</v>
      </c>
      <c r="D1154">
        <f>'Data (BMI 25+)'!D1153</f>
        <v>0.72448789999999996</v>
      </c>
      <c r="G1154" s="113" t="s">
        <v>1161</v>
      </c>
      <c r="H1154" s="117">
        <v>0.66079549999999998</v>
      </c>
      <c r="I1154" s="117">
        <v>0.62336899999999995</v>
      </c>
      <c r="J1154" s="117">
        <v>0.69822200000000001</v>
      </c>
      <c r="K1154" s="114" t="str">
        <f t="shared" si="52"/>
        <v>TRUE</v>
      </c>
      <c r="L1154" s="114" t="str">
        <f t="shared" si="53"/>
        <v>TRUE</v>
      </c>
      <c r="M1154" s="114" t="str">
        <f t="shared" si="54"/>
        <v>TRUE</v>
      </c>
    </row>
    <row r="1155" spans="1:13" x14ac:dyDescent="0.25">
      <c r="A1155" t="str">
        <f>"BMI25_" &amp;'Data (BMI 25+)'!A1154</f>
        <v>BMI25_Males_period8_LA18_Observed</v>
      </c>
      <c r="B1155">
        <f>'Data (BMI 25+)'!B1154</f>
        <v>0.66079549999999998</v>
      </c>
      <c r="C1155">
        <f>'Data (BMI 25+)'!C1154</f>
        <v>0.62336899999999995</v>
      </c>
      <c r="D1155">
        <f>'Data (BMI 25+)'!D1154</f>
        <v>0.69822200000000001</v>
      </c>
      <c r="G1155" s="113" t="s">
        <v>1162</v>
      </c>
      <c r="H1155" s="117">
        <v>0.64426349999999999</v>
      </c>
      <c r="I1155" s="117">
        <v>0.60171249999999998</v>
      </c>
      <c r="J1155" s="117">
        <v>0.68681449999999999</v>
      </c>
      <c r="K1155" s="114" t="str">
        <f t="shared" si="52"/>
        <v>TRUE</v>
      </c>
      <c r="L1155" s="114" t="str">
        <f t="shared" si="53"/>
        <v>TRUE</v>
      </c>
      <c r="M1155" s="114" t="str">
        <f t="shared" si="54"/>
        <v>TRUE</v>
      </c>
    </row>
    <row r="1156" spans="1:13" x14ac:dyDescent="0.25">
      <c r="A1156" t="str">
        <f>"BMI25_" &amp;'Data (BMI 25+)'!A1155</f>
        <v>BMI25_Males_period8_LA19_Observed</v>
      </c>
      <c r="B1156">
        <f>'Data (BMI 25+)'!B1155</f>
        <v>0.64426349999999999</v>
      </c>
      <c r="C1156">
        <f>'Data (BMI 25+)'!C1155</f>
        <v>0.60171249999999998</v>
      </c>
      <c r="D1156">
        <f>'Data (BMI 25+)'!D1155</f>
        <v>0.68681449999999999</v>
      </c>
      <c r="G1156" s="113" t="s">
        <v>1163</v>
      </c>
      <c r="H1156" s="117">
        <v>0.66741070000000002</v>
      </c>
      <c r="I1156" s="117">
        <v>0.62692389999999998</v>
      </c>
      <c r="J1156" s="117">
        <v>0.70789760000000002</v>
      </c>
      <c r="K1156" s="114" t="str">
        <f t="shared" ref="K1156:K1219" si="55">IF(B1157=H1156,"TRUE","FALSE")</f>
        <v>TRUE</v>
      </c>
      <c r="L1156" s="114" t="str">
        <f t="shared" ref="L1156:L1219" si="56">IF(C1157=I1156,"TRUE","FALSE")</f>
        <v>TRUE</v>
      </c>
      <c r="M1156" s="114" t="str">
        <f t="shared" ref="M1156:M1219" si="57">IF(D1157=J1156,"TRUE","FALSE")</f>
        <v>TRUE</v>
      </c>
    </row>
    <row r="1157" spans="1:13" x14ac:dyDescent="0.25">
      <c r="A1157" t="str">
        <f>"BMI25_" &amp;'Data (BMI 25+)'!A1156</f>
        <v>BMI25_Males_period8_LA20_Observed</v>
      </c>
      <c r="B1157">
        <f>'Data (BMI 25+)'!B1156</f>
        <v>0.66741070000000002</v>
      </c>
      <c r="C1157">
        <f>'Data (BMI 25+)'!C1156</f>
        <v>0.62692389999999998</v>
      </c>
      <c r="D1157">
        <f>'Data (BMI 25+)'!D1156</f>
        <v>0.70789760000000002</v>
      </c>
      <c r="G1157" s="113" t="s">
        <v>1164</v>
      </c>
      <c r="H1157" s="117">
        <v>0.65039939999999996</v>
      </c>
      <c r="I1157" s="117">
        <v>0.60963809999999996</v>
      </c>
      <c r="J1157" s="117">
        <v>0.69116069999999996</v>
      </c>
      <c r="K1157" s="114" t="str">
        <f t="shared" si="55"/>
        <v>TRUE</v>
      </c>
      <c r="L1157" s="114" t="str">
        <f t="shared" si="56"/>
        <v>TRUE</v>
      </c>
      <c r="M1157" s="114" t="str">
        <f t="shared" si="57"/>
        <v>TRUE</v>
      </c>
    </row>
    <row r="1158" spans="1:13" x14ac:dyDescent="0.25">
      <c r="A1158" t="str">
        <f>"BMI25_" &amp;'Data (BMI 25+)'!A1157</f>
        <v>BMI25_Males_period8_LA21_Observed</v>
      </c>
      <c r="B1158">
        <f>'Data (BMI 25+)'!B1157</f>
        <v>0.65039939999999996</v>
      </c>
      <c r="C1158">
        <f>'Data (BMI 25+)'!C1157</f>
        <v>0.60963809999999996</v>
      </c>
      <c r="D1158">
        <f>'Data (BMI 25+)'!D1157</f>
        <v>0.69116069999999996</v>
      </c>
      <c r="G1158" s="113" t="s">
        <v>1165</v>
      </c>
      <c r="H1158" s="117">
        <v>0.61856259999999996</v>
      </c>
      <c r="I1158" s="117">
        <v>0.5771811</v>
      </c>
      <c r="J1158" s="117">
        <v>0.65994410000000003</v>
      </c>
      <c r="K1158" s="114" t="str">
        <f t="shared" si="55"/>
        <v>TRUE</v>
      </c>
      <c r="L1158" s="114" t="str">
        <f t="shared" si="56"/>
        <v>TRUE</v>
      </c>
      <c r="M1158" s="114" t="str">
        <f t="shared" si="57"/>
        <v>TRUE</v>
      </c>
    </row>
    <row r="1159" spans="1:13" x14ac:dyDescent="0.25">
      <c r="A1159" t="str">
        <f>"BMI25_" &amp;'Data (BMI 25+)'!A1158</f>
        <v>BMI25_Males_period8_LA22_Observed</v>
      </c>
      <c r="B1159">
        <f>'Data (BMI 25+)'!B1158</f>
        <v>0.61856259999999996</v>
      </c>
      <c r="C1159">
        <f>'Data (BMI 25+)'!C1158</f>
        <v>0.5771811</v>
      </c>
      <c r="D1159">
        <f>'Data (BMI 25+)'!D1158</f>
        <v>0.65994410000000003</v>
      </c>
      <c r="G1159" s="113" t="s">
        <v>1166</v>
      </c>
      <c r="H1159" s="117">
        <v>0.51919400000000004</v>
      </c>
      <c r="I1159" s="117">
        <v>0.47874909999999998</v>
      </c>
      <c r="J1159" s="117">
        <v>0.55963890000000005</v>
      </c>
      <c r="K1159" s="114" t="str">
        <f t="shared" si="55"/>
        <v>TRUE</v>
      </c>
      <c r="L1159" s="114" t="str">
        <f t="shared" si="56"/>
        <v>TRUE</v>
      </c>
      <c r="M1159" s="114" t="str">
        <f t="shared" si="57"/>
        <v>TRUE</v>
      </c>
    </row>
    <row r="1160" spans="1:13" x14ac:dyDescent="0.25">
      <c r="A1160" t="str">
        <f>"BMI25_" &amp;'Data (BMI 25+)'!A1159</f>
        <v>BMI25_Females_period8_LA1_Observed</v>
      </c>
      <c r="B1160">
        <f>'Data (BMI 25+)'!B1159</f>
        <v>0.51919400000000004</v>
      </c>
      <c r="C1160">
        <f>'Data (BMI 25+)'!C1159</f>
        <v>0.47874909999999998</v>
      </c>
      <c r="D1160">
        <f>'Data (BMI 25+)'!D1159</f>
        <v>0.55963890000000005</v>
      </c>
      <c r="G1160" s="113" t="s">
        <v>1167</v>
      </c>
      <c r="H1160" s="117">
        <v>0.54676499999999995</v>
      </c>
      <c r="I1160" s="117">
        <v>0.50859469999999996</v>
      </c>
      <c r="J1160" s="117">
        <v>0.58493539999999999</v>
      </c>
      <c r="K1160" s="114" t="str">
        <f t="shared" si="55"/>
        <v>TRUE</v>
      </c>
      <c r="L1160" s="114" t="str">
        <f t="shared" si="56"/>
        <v>TRUE</v>
      </c>
      <c r="M1160" s="114" t="str">
        <f t="shared" si="57"/>
        <v>TRUE</v>
      </c>
    </row>
    <row r="1161" spans="1:13" x14ac:dyDescent="0.25">
      <c r="A1161" t="str">
        <f>"BMI25_" &amp;'Data (BMI 25+)'!A1160</f>
        <v>BMI25_Females_period8_LA2_Observed</v>
      </c>
      <c r="B1161">
        <f>'Data (BMI 25+)'!B1160</f>
        <v>0.54676499999999995</v>
      </c>
      <c r="C1161">
        <f>'Data (BMI 25+)'!C1160</f>
        <v>0.50859469999999996</v>
      </c>
      <c r="D1161">
        <f>'Data (BMI 25+)'!D1160</f>
        <v>0.58493539999999999</v>
      </c>
      <c r="G1161" s="113" t="s">
        <v>1168</v>
      </c>
      <c r="H1161" s="117">
        <v>0.52300869999999999</v>
      </c>
      <c r="I1161" s="117">
        <v>0.48398259999999999</v>
      </c>
      <c r="J1161" s="117">
        <v>0.56203479999999995</v>
      </c>
      <c r="K1161" s="114" t="str">
        <f t="shared" si="55"/>
        <v>TRUE</v>
      </c>
      <c r="L1161" s="114" t="str">
        <f t="shared" si="56"/>
        <v>TRUE</v>
      </c>
      <c r="M1161" s="114" t="str">
        <f t="shared" si="57"/>
        <v>TRUE</v>
      </c>
    </row>
    <row r="1162" spans="1:13" x14ac:dyDescent="0.25">
      <c r="A1162" t="str">
        <f>"BMI25_" &amp;'Data (BMI 25+)'!A1161</f>
        <v>BMI25_Females_period8_LA3_Observed</v>
      </c>
      <c r="B1162">
        <f>'Data (BMI 25+)'!B1161</f>
        <v>0.52300869999999999</v>
      </c>
      <c r="C1162">
        <f>'Data (BMI 25+)'!C1161</f>
        <v>0.48398259999999999</v>
      </c>
      <c r="D1162">
        <f>'Data (BMI 25+)'!D1161</f>
        <v>0.56203479999999995</v>
      </c>
      <c r="G1162" s="113" t="s">
        <v>1169</v>
      </c>
      <c r="H1162" s="117">
        <v>0.4974864</v>
      </c>
      <c r="I1162" s="117">
        <v>0.45744289999999999</v>
      </c>
      <c r="J1162" s="117">
        <v>0.5375299</v>
      </c>
      <c r="K1162" s="114" t="str">
        <f t="shared" si="55"/>
        <v>TRUE</v>
      </c>
      <c r="L1162" s="114" t="str">
        <f t="shared" si="56"/>
        <v>TRUE</v>
      </c>
      <c r="M1162" s="114" t="str">
        <f t="shared" si="57"/>
        <v>TRUE</v>
      </c>
    </row>
    <row r="1163" spans="1:13" x14ac:dyDescent="0.25">
      <c r="A1163" t="str">
        <f>"BMI25_" &amp;'Data (BMI 25+)'!A1162</f>
        <v>BMI25_Females_period8_LA4_Observed</v>
      </c>
      <c r="B1163">
        <f>'Data (BMI 25+)'!B1162</f>
        <v>0.4974864</v>
      </c>
      <c r="C1163">
        <f>'Data (BMI 25+)'!C1162</f>
        <v>0.45744289999999999</v>
      </c>
      <c r="D1163">
        <f>'Data (BMI 25+)'!D1162</f>
        <v>0.5375299</v>
      </c>
      <c r="G1163" s="113" t="s">
        <v>1170</v>
      </c>
      <c r="H1163" s="117">
        <v>0.52381699999999998</v>
      </c>
      <c r="I1163" s="117">
        <v>0.48539640000000001</v>
      </c>
      <c r="J1163" s="117">
        <v>0.56223769999999995</v>
      </c>
      <c r="K1163" s="114" t="str">
        <f t="shared" si="55"/>
        <v>TRUE</v>
      </c>
      <c r="L1163" s="114" t="str">
        <f t="shared" si="56"/>
        <v>TRUE</v>
      </c>
      <c r="M1163" s="114" t="str">
        <f t="shared" si="57"/>
        <v>TRUE</v>
      </c>
    </row>
    <row r="1164" spans="1:13" x14ac:dyDescent="0.25">
      <c r="A1164" t="str">
        <f>"BMI25_" &amp;'Data (BMI 25+)'!A1163</f>
        <v>BMI25_Females_period8_LA5_Observed</v>
      </c>
      <c r="B1164">
        <f>'Data (BMI 25+)'!B1163</f>
        <v>0.52381699999999998</v>
      </c>
      <c r="C1164">
        <f>'Data (BMI 25+)'!C1163</f>
        <v>0.48539640000000001</v>
      </c>
      <c r="D1164">
        <f>'Data (BMI 25+)'!D1163</f>
        <v>0.56223769999999995</v>
      </c>
      <c r="G1164" s="113" t="s">
        <v>1171</v>
      </c>
      <c r="H1164" s="117">
        <v>0.51983219999999997</v>
      </c>
      <c r="I1164" s="117">
        <v>0.48095640000000001</v>
      </c>
      <c r="J1164" s="117">
        <v>0.55870810000000004</v>
      </c>
      <c r="K1164" s="114" t="str">
        <f t="shared" si="55"/>
        <v>TRUE</v>
      </c>
      <c r="L1164" s="114" t="str">
        <f t="shared" si="56"/>
        <v>TRUE</v>
      </c>
      <c r="M1164" s="114" t="str">
        <f t="shared" si="57"/>
        <v>TRUE</v>
      </c>
    </row>
    <row r="1165" spans="1:13" x14ac:dyDescent="0.25">
      <c r="A1165" t="str">
        <f>"BMI25_" &amp;'Data (BMI 25+)'!A1164</f>
        <v>BMI25_Females_period8_LA6_Observed</v>
      </c>
      <c r="B1165">
        <f>'Data (BMI 25+)'!B1164</f>
        <v>0.51983219999999997</v>
      </c>
      <c r="C1165">
        <f>'Data (BMI 25+)'!C1164</f>
        <v>0.48095640000000001</v>
      </c>
      <c r="D1165">
        <f>'Data (BMI 25+)'!D1164</f>
        <v>0.55870810000000004</v>
      </c>
      <c r="G1165" s="113" t="s">
        <v>1172</v>
      </c>
      <c r="H1165" s="117">
        <v>0.50607550000000001</v>
      </c>
      <c r="I1165" s="117">
        <v>0.46602189999999999</v>
      </c>
      <c r="J1165" s="117">
        <v>0.54612919999999998</v>
      </c>
      <c r="K1165" s="114" t="str">
        <f t="shared" si="55"/>
        <v>TRUE</v>
      </c>
      <c r="L1165" s="114" t="str">
        <f t="shared" si="56"/>
        <v>TRUE</v>
      </c>
      <c r="M1165" s="114" t="str">
        <f t="shared" si="57"/>
        <v>TRUE</v>
      </c>
    </row>
    <row r="1166" spans="1:13" x14ac:dyDescent="0.25">
      <c r="A1166" t="str">
        <f>"BMI25_" &amp;'Data (BMI 25+)'!A1165</f>
        <v>BMI25_Females_period8_LA7_Observed</v>
      </c>
      <c r="B1166">
        <f>'Data (BMI 25+)'!B1165</f>
        <v>0.50607550000000001</v>
      </c>
      <c r="C1166">
        <f>'Data (BMI 25+)'!C1165</f>
        <v>0.46602189999999999</v>
      </c>
      <c r="D1166">
        <f>'Data (BMI 25+)'!D1165</f>
        <v>0.54612919999999998</v>
      </c>
      <c r="G1166" s="113" t="s">
        <v>1173</v>
      </c>
      <c r="H1166" s="117">
        <v>0.46226519999999999</v>
      </c>
      <c r="I1166" s="117">
        <v>0.41891590000000001</v>
      </c>
      <c r="J1166" s="117">
        <v>0.50561460000000003</v>
      </c>
      <c r="K1166" s="114" t="str">
        <f t="shared" si="55"/>
        <v>TRUE</v>
      </c>
      <c r="L1166" s="114" t="str">
        <f t="shared" si="56"/>
        <v>TRUE</v>
      </c>
      <c r="M1166" s="114" t="str">
        <f t="shared" si="57"/>
        <v>TRUE</v>
      </c>
    </row>
    <row r="1167" spans="1:13" x14ac:dyDescent="0.25">
      <c r="A1167" t="str">
        <f>"BMI25_" &amp;'Data (BMI 25+)'!A1166</f>
        <v>BMI25_Females_period8_LA8_Observed</v>
      </c>
      <c r="B1167">
        <f>'Data (BMI 25+)'!B1166</f>
        <v>0.46226519999999999</v>
      </c>
      <c r="C1167">
        <f>'Data (BMI 25+)'!C1166</f>
        <v>0.41891590000000001</v>
      </c>
      <c r="D1167">
        <f>'Data (BMI 25+)'!D1166</f>
        <v>0.50561460000000003</v>
      </c>
      <c r="G1167" s="113" t="s">
        <v>1174</v>
      </c>
      <c r="H1167" s="117">
        <v>0.50176560000000003</v>
      </c>
      <c r="I1167" s="117">
        <v>0.46226699999999998</v>
      </c>
      <c r="J1167" s="117">
        <v>0.54126419999999997</v>
      </c>
      <c r="K1167" s="114" t="str">
        <f t="shared" si="55"/>
        <v>TRUE</v>
      </c>
      <c r="L1167" s="114" t="str">
        <f t="shared" si="56"/>
        <v>TRUE</v>
      </c>
      <c r="M1167" s="114" t="str">
        <f t="shared" si="57"/>
        <v>TRUE</v>
      </c>
    </row>
    <row r="1168" spans="1:13" x14ac:dyDescent="0.25">
      <c r="A1168" t="str">
        <f>"BMI25_" &amp;'Data (BMI 25+)'!A1167</f>
        <v>BMI25_Females_period8_LA9_Observed</v>
      </c>
      <c r="B1168">
        <f>'Data (BMI 25+)'!B1167</f>
        <v>0.50176560000000003</v>
      </c>
      <c r="C1168">
        <f>'Data (BMI 25+)'!C1167</f>
        <v>0.46226699999999998</v>
      </c>
      <c r="D1168">
        <f>'Data (BMI 25+)'!D1167</f>
        <v>0.54126419999999997</v>
      </c>
      <c r="G1168" s="113" t="s">
        <v>1175</v>
      </c>
      <c r="H1168" s="117">
        <v>0.54552</v>
      </c>
      <c r="I1168" s="117">
        <v>0.50799139999999998</v>
      </c>
      <c r="J1168" s="117">
        <v>0.58304849999999997</v>
      </c>
      <c r="K1168" s="114" t="str">
        <f t="shared" si="55"/>
        <v>TRUE</v>
      </c>
      <c r="L1168" s="114" t="str">
        <f t="shared" si="56"/>
        <v>TRUE</v>
      </c>
      <c r="M1168" s="114" t="str">
        <f t="shared" si="57"/>
        <v>TRUE</v>
      </c>
    </row>
    <row r="1169" spans="1:13" x14ac:dyDescent="0.25">
      <c r="A1169" t="str">
        <f>"BMI25_" &amp;'Data (BMI 25+)'!A1168</f>
        <v>BMI25_Females_period8_LA10_Observed</v>
      </c>
      <c r="B1169">
        <f>'Data (BMI 25+)'!B1168</f>
        <v>0.54552</v>
      </c>
      <c r="C1169">
        <f>'Data (BMI 25+)'!C1168</f>
        <v>0.50799139999999998</v>
      </c>
      <c r="D1169">
        <f>'Data (BMI 25+)'!D1168</f>
        <v>0.58304849999999997</v>
      </c>
      <c r="G1169" s="113" t="s">
        <v>1176</v>
      </c>
      <c r="H1169" s="117">
        <v>0.50447189999999997</v>
      </c>
      <c r="I1169" s="117">
        <v>0.46943240000000003</v>
      </c>
      <c r="J1169" s="117">
        <v>0.53951139999999997</v>
      </c>
      <c r="K1169" s="114" t="str">
        <f t="shared" si="55"/>
        <v>TRUE</v>
      </c>
      <c r="L1169" s="114" t="str">
        <f t="shared" si="56"/>
        <v>TRUE</v>
      </c>
      <c r="M1169" s="114" t="str">
        <f t="shared" si="57"/>
        <v>TRUE</v>
      </c>
    </row>
    <row r="1170" spans="1:13" x14ac:dyDescent="0.25">
      <c r="A1170" t="str">
        <f>"BMI25_" &amp;'Data (BMI 25+)'!A1169</f>
        <v>BMI25_Females_period8_LA11_Observed</v>
      </c>
      <c r="B1170">
        <f>'Data (BMI 25+)'!B1169</f>
        <v>0.50447189999999997</v>
      </c>
      <c r="C1170">
        <f>'Data (BMI 25+)'!C1169</f>
        <v>0.46943240000000003</v>
      </c>
      <c r="D1170">
        <f>'Data (BMI 25+)'!D1169</f>
        <v>0.53951139999999997</v>
      </c>
      <c r="G1170" s="113" t="s">
        <v>1177</v>
      </c>
      <c r="H1170" s="117">
        <v>0.57350369999999995</v>
      </c>
      <c r="I1170" s="117">
        <v>0.53482220000000003</v>
      </c>
      <c r="J1170" s="117">
        <v>0.61218530000000004</v>
      </c>
      <c r="K1170" s="114" t="str">
        <f t="shared" si="55"/>
        <v>TRUE</v>
      </c>
      <c r="L1170" s="114" t="str">
        <f t="shared" si="56"/>
        <v>TRUE</v>
      </c>
      <c r="M1170" s="114" t="str">
        <f t="shared" si="57"/>
        <v>TRUE</v>
      </c>
    </row>
    <row r="1171" spans="1:13" x14ac:dyDescent="0.25">
      <c r="A1171" t="str">
        <f>"BMI25_" &amp;'Data (BMI 25+)'!A1170</f>
        <v>BMI25_Females_period8_LA12_Observed</v>
      </c>
      <c r="B1171">
        <f>'Data (BMI 25+)'!B1170</f>
        <v>0.57350369999999995</v>
      </c>
      <c r="C1171">
        <f>'Data (BMI 25+)'!C1170</f>
        <v>0.53482220000000003</v>
      </c>
      <c r="D1171">
        <f>'Data (BMI 25+)'!D1170</f>
        <v>0.61218530000000004</v>
      </c>
      <c r="G1171" s="113" t="s">
        <v>1178</v>
      </c>
      <c r="H1171" s="117">
        <v>0.53910000000000002</v>
      </c>
      <c r="I1171" s="117">
        <v>0.49998930000000003</v>
      </c>
      <c r="J1171" s="117">
        <v>0.57821069999999997</v>
      </c>
      <c r="K1171" s="114" t="str">
        <f t="shared" si="55"/>
        <v>TRUE</v>
      </c>
      <c r="L1171" s="114" t="str">
        <f t="shared" si="56"/>
        <v>TRUE</v>
      </c>
      <c r="M1171" s="114" t="str">
        <f t="shared" si="57"/>
        <v>TRUE</v>
      </c>
    </row>
    <row r="1172" spans="1:13" x14ac:dyDescent="0.25">
      <c r="A1172" t="str">
        <f>"BMI25_" &amp;'Data (BMI 25+)'!A1171</f>
        <v>BMI25_Females_period8_LA13_Observed</v>
      </c>
      <c r="B1172">
        <f>'Data (BMI 25+)'!B1171</f>
        <v>0.53910000000000002</v>
      </c>
      <c r="C1172">
        <f>'Data (BMI 25+)'!C1171</f>
        <v>0.49998930000000003</v>
      </c>
      <c r="D1172">
        <f>'Data (BMI 25+)'!D1171</f>
        <v>0.57821069999999997</v>
      </c>
      <c r="G1172" s="113" t="s">
        <v>1179</v>
      </c>
      <c r="H1172" s="117">
        <v>0.49276920000000002</v>
      </c>
      <c r="I1172" s="117">
        <v>0.45362740000000001</v>
      </c>
      <c r="J1172" s="117">
        <v>0.53191109999999997</v>
      </c>
      <c r="K1172" s="114" t="str">
        <f t="shared" si="55"/>
        <v>TRUE</v>
      </c>
      <c r="L1172" s="114" t="str">
        <f t="shared" si="56"/>
        <v>TRUE</v>
      </c>
      <c r="M1172" s="114" t="str">
        <f t="shared" si="57"/>
        <v>TRUE</v>
      </c>
    </row>
    <row r="1173" spans="1:13" x14ac:dyDescent="0.25">
      <c r="A1173" t="str">
        <f>"BMI25_" &amp;'Data (BMI 25+)'!A1172</f>
        <v>BMI25_Females_period8_LA14_Observed</v>
      </c>
      <c r="B1173">
        <f>'Data (BMI 25+)'!B1172</f>
        <v>0.49276920000000002</v>
      </c>
      <c r="C1173">
        <f>'Data (BMI 25+)'!C1172</f>
        <v>0.45362740000000001</v>
      </c>
      <c r="D1173">
        <f>'Data (BMI 25+)'!D1172</f>
        <v>0.53191109999999997</v>
      </c>
      <c r="G1173" s="113" t="s">
        <v>1180</v>
      </c>
      <c r="H1173" s="117">
        <v>0.43653839999999999</v>
      </c>
      <c r="I1173" s="117">
        <v>0.40502189999999999</v>
      </c>
      <c r="J1173" s="117">
        <v>0.4680549</v>
      </c>
      <c r="K1173" s="114" t="str">
        <f t="shared" si="55"/>
        <v>TRUE</v>
      </c>
      <c r="L1173" s="114" t="str">
        <f t="shared" si="56"/>
        <v>TRUE</v>
      </c>
      <c r="M1173" s="114" t="str">
        <f t="shared" si="57"/>
        <v>TRUE</v>
      </c>
    </row>
    <row r="1174" spans="1:13" x14ac:dyDescent="0.25">
      <c r="A1174" t="str">
        <f>"BMI25_" &amp;'Data (BMI 25+)'!A1173</f>
        <v>BMI25_Females_period8_LA15_Observed</v>
      </c>
      <c r="B1174">
        <f>'Data (BMI 25+)'!B1173</f>
        <v>0.43653839999999999</v>
      </c>
      <c r="C1174">
        <f>'Data (BMI 25+)'!C1173</f>
        <v>0.40502189999999999</v>
      </c>
      <c r="D1174">
        <f>'Data (BMI 25+)'!D1173</f>
        <v>0.4680549</v>
      </c>
      <c r="G1174" s="113" t="s">
        <v>1181</v>
      </c>
      <c r="H1174" s="117">
        <v>0.60537540000000001</v>
      </c>
      <c r="I1174" s="117">
        <v>0.57254099999999997</v>
      </c>
      <c r="J1174" s="117">
        <v>0.63820969999999999</v>
      </c>
      <c r="K1174" s="114" t="str">
        <f t="shared" si="55"/>
        <v>TRUE</v>
      </c>
      <c r="L1174" s="114" t="str">
        <f t="shared" si="56"/>
        <v>TRUE</v>
      </c>
      <c r="M1174" s="114" t="str">
        <f t="shared" si="57"/>
        <v>TRUE</v>
      </c>
    </row>
    <row r="1175" spans="1:13" x14ac:dyDescent="0.25">
      <c r="A1175" t="str">
        <f>"BMI25_" &amp;'Data (BMI 25+)'!A1174</f>
        <v>BMI25_Females_period8_LA16_Observed</v>
      </c>
      <c r="B1175">
        <f>'Data (BMI 25+)'!B1174</f>
        <v>0.60537540000000001</v>
      </c>
      <c r="C1175">
        <f>'Data (BMI 25+)'!C1174</f>
        <v>0.57254099999999997</v>
      </c>
      <c r="D1175">
        <f>'Data (BMI 25+)'!D1174</f>
        <v>0.63820969999999999</v>
      </c>
      <c r="G1175" s="113" t="s">
        <v>1182</v>
      </c>
      <c r="H1175" s="117">
        <v>0.61011309999999996</v>
      </c>
      <c r="I1175" s="117">
        <v>0.57070609999999999</v>
      </c>
      <c r="J1175" s="117">
        <v>0.64952010000000004</v>
      </c>
      <c r="K1175" s="114" t="str">
        <f t="shared" si="55"/>
        <v>TRUE</v>
      </c>
      <c r="L1175" s="114" t="str">
        <f t="shared" si="56"/>
        <v>TRUE</v>
      </c>
      <c r="M1175" s="114" t="str">
        <f t="shared" si="57"/>
        <v>TRUE</v>
      </c>
    </row>
    <row r="1176" spans="1:13" x14ac:dyDescent="0.25">
      <c r="A1176" t="str">
        <f>"BMI25_" &amp;'Data (BMI 25+)'!A1175</f>
        <v>BMI25_Females_period8_LA17_Observed</v>
      </c>
      <c r="B1176">
        <f>'Data (BMI 25+)'!B1175</f>
        <v>0.61011309999999996</v>
      </c>
      <c r="C1176">
        <f>'Data (BMI 25+)'!C1175</f>
        <v>0.57070609999999999</v>
      </c>
      <c r="D1176">
        <f>'Data (BMI 25+)'!D1175</f>
        <v>0.64952010000000004</v>
      </c>
      <c r="G1176" s="113" t="s">
        <v>1183</v>
      </c>
      <c r="H1176" s="117">
        <v>0.60618289999999997</v>
      </c>
      <c r="I1176" s="117">
        <v>0.56974789999999997</v>
      </c>
      <c r="J1176" s="117">
        <v>0.64261789999999996</v>
      </c>
      <c r="K1176" s="114" t="str">
        <f t="shared" si="55"/>
        <v>TRUE</v>
      </c>
      <c r="L1176" s="114" t="str">
        <f t="shared" si="56"/>
        <v>TRUE</v>
      </c>
      <c r="M1176" s="114" t="str">
        <f t="shared" si="57"/>
        <v>TRUE</v>
      </c>
    </row>
    <row r="1177" spans="1:13" x14ac:dyDescent="0.25">
      <c r="A1177" t="str">
        <f>"BMI25_" &amp;'Data (BMI 25+)'!A1176</f>
        <v>BMI25_Females_period8_LA18_Observed</v>
      </c>
      <c r="B1177">
        <f>'Data (BMI 25+)'!B1176</f>
        <v>0.60618289999999997</v>
      </c>
      <c r="C1177">
        <f>'Data (BMI 25+)'!C1176</f>
        <v>0.56974789999999997</v>
      </c>
      <c r="D1177">
        <f>'Data (BMI 25+)'!D1176</f>
        <v>0.64261789999999996</v>
      </c>
      <c r="G1177" s="113" t="s">
        <v>1184</v>
      </c>
      <c r="H1177" s="117">
        <v>0.60004789999999997</v>
      </c>
      <c r="I1177" s="117">
        <v>0.56022320000000003</v>
      </c>
      <c r="J1177" s="117">
        <v>0.63987269999999996</v>
      </c>
      <c r="K1177" s="114" t="str">
        <f t="shared" si="55"/>
        <v>TRUE</v>
      </c>
      <c r="L1177" s="114" t="str">
        <f t="shared" si="56"/>
        <v>TRUE</v>
      </c>
      <c r="M1177" s="114" t="str">
        <f t="shared" si="57"/>
        <v>TRUE</v>
      </c>
    </row>
    <row r="1178" spans="1:13" x14ac:dyDescent="0.25">
      <c r="A1178" t="str">
        <f>"BMI25_" &amp;'Data (BMI 25+)'!A1177</f>
        <v>BMI25_Females_period8_LA19_Observed</v>
      </c>
      <c r="B1178">
        <f>'Data (BMI 25+)'!B1177</f>
        <v>0.60004789999999997</v>
      </c>
      <c r="C1178">
        <f>'Data (BMI 25+)'!C1177</f>
        <v>0.56022320000000003</v>
      </c>
      <c r="D1178">
        <f>'Data (BMI 25+)'!D1177</f>
        <v>0.63987269999999996</v>
      </c>
      <c r="G1178" s="113" t="s">
        <v>1185</v>
      </c>
      <c r="H1178" s="117">
        <v>0.59366649999999999</v>
      </c>
      <c r="I1178" s="117">
        <v>0.55335060000000003</v>
      </c>
      <c r="J1178" s="117">
        <v>0.6339823</v>
      </c>
      <c r="K1178" s="114" t="str">
        <f t="shared" si="55"/>
        <v>TRUE</v>
      </c>
      <c r="L1178" s="114" t="str">
        <f t="shared" si="56"/>
        <v>TRUE</v>
      </c>
      <c r="M1178" s="114" t="str">
        <f t="shared" si="57"/>
        <v>TRUE</v>
      </c>
    </row>
    <row r="1179" spans="1:13" x14ac:dyDescent="0.25">
      <c r="A1179" t="str">
        <f>"BMI25_" &amp;'Data (BMI 25+)'!A1178</f>
        <v>BMI25_Females_period8_LA20_Observed</v>
      </c>
      <c r="B1179">
        <f>'Data (BMI 25+)'!B1178</f>
        <v>0.59366649999999999</v>
      </c>
      <c r="C1179">
        <f>'Data (BMI 25+)'!C1178</f>
        <v>0.55335060000000003</v>
      </c>
      <c r="D1179">
        <f>'Data (BMI 25+)'!D1178</f>
        <v>0.6339823</v>
      </c>
      <c r="G1179" s="113" t="s">
        <v>1186</v>
      </c>
      <c r="H1179" s="117">
        <v>0.50336239999999999</v>
      </c>
      <c r="I1179" s="117">
        <v>0.4649258</v>
      </c>
      <c r="J1179" s="117">
        <v>0.54179909999999998</v>
      </c>
      <c r="K1179" s="114" t="str">
        <f t="shared" si="55"/>
        <v>TRUE</v>
      </c>
      <c r="L1179" s="114" t="str">
        <f t="shared" si="56"/>
        <v>TRUE</v>
      </c>
      <c r="M1179" s="114" t="str">
        <f t="shared" si="57"/>
        <v>TRUE</v>
      </c>
    </row>
    <row r="1180" spans="1:13" x14ac:dyDescent="0.25">
      <c r="A1180" t="str">
        <f>"BMI25_" &amp;'Data (BMI 25+)'!A1179</f>
        <v>BMI25_Females_period8_LA21_Observed</v>
      </c>
      <c r="B1180">
        <f>'Data (BMI 25+)'!B1179</f>
        <v>0.50336239999999999</v>
      </c>
      <c r="C1180">
        <f>'Data (BMI 25+)'!C1179</f>
        <v>0.4649258</v>
      </c>
      <c r="D1180">
        <f>'Data (BMI 25+)'!D1179</f>
        <v>0.54179909999999998</v>
      </c>
      <c r="G1180" s="113" t="s">
        <v>1187</v>
      </c>
      <c r="H1180" s="117">
        <v>0.5699708</v>
      </c>
      <c r="I1180" s="117">
        <v>0.52969409999999995</v>
      </c>
      <c r="J1180" s="117">
        <v>0.6102474</v>
      </c>
      <c r="K1180" s="114" t="str">
        <f t="shared" si="55"/>
        <v>TRUE</v>
      </c>
      <c r="L1180" s="114" t="str">
        <f t="shared" si="56"/>
        <v>TRUE</v>
      </c>
      <c r="M1180" s="114" t="str">
        <f t="shared" si="57"/>
        <v>TRUE</v>
      </c>
    </row>
    <row r="1181" spans="1:13" x14ac:dyDescent="0.25">
      <c r="A1181" t="str">
        <f>"BMI25_" &amp;'Data (BMI 25+)'!A1180</f>
        <v>BMI25_Females_period8_LA22_Observed</v>
      </c>
      <c r="B1181">
        <f>'Data (BMI 25+)'!B1180</f>
        <v>0.5699708</v>
      </c>
      <c r="C1181">
        <f>'Data (BMI 25+)'!C1180</f>
        <v>0.52969409999999995</v>
      </c>
      <c r="D1181">
        <f>'Data (BMI 25+)'!D1180</f>
        <v>0.6102474</v>
      </c>
      <c r="G1181" s="113" t="s">
        <v>1188</v>
      </c>
      <c r="H1181" s="117">
        <v>0.56370690000000001</v>
      </c>
      <c r="I1181" s="117">
        <v>0.55155569999999998</v>
      </c>
      <c r="J1181" s="117">
        <v>0.57585810000000004</v>
      </c>
      <c r="K1181" s="114" t="str">
        <f t="shared" si="55"/>
        <v>TRUE</v>
      </c>
      <c r="L1181" s="114" t="str">
        <f t="shared" si="56"/>
        <v>TRUE</v>
      </c>
      <c r="M1181" s="114" t="str">
        <f t="shared" si="57"/>
        <v>TRUE</v>
      </c>
    </row>
    <row r="1182" spans="1:13" x14ac:dyDescent="0.25">
      <c r="A1182" t="str">
        <f>"BMI25_" &amp;'Data (BMI 25+)'!A1181</f>
        <v>BMI25_Allpersons_period8_HB1_Observed</v>
      </c>
      <c r="B1182">
        <f>'Data (BMI 25+)'!B1181</f>
        <v>0.56370690000000001</v>
      </c>
      <c r="C1182">
        <f>'Data (BMI 25+)'!C1181</f>
        <v>0.55155569999999998</v>
      </c>
      <c r="D1182">
        <f>'Data (BMI 25+)'!D1181</f>
        <v>0.57585810000000004</v>
      </c>
      <c r="G1182" s="113" t="s">
        <v>1189</v>
      </c>
      <c r="H1182" s="117">
        <v>0.57422930000000005</v>
      </c>
      <c r="I1182" s="117">
        <v>0.5555023</v>
      </c>
      <c r="J1182" s="117">
        <v>0.59295640000000005</v>
      </c>
      <c r="K1182" s="114" t="str">
        <f t="shared" si="55"/>
        <v>TRUE</v>
      </c>
      <c r="L1182" s="114" t="str">
        <f t="shared" si="56"/>
        <v>TRUE</v>
      </c>
      <c r="M1182" s="114" t="str">
        <f t="shared" si="57"/>
        <v>TRUE</v>
      </c>
    </row>
    <row r="1183" spans="1:13" x14ac:dyDescent="0.25">
      <c r="A1183" t="str">
        <f>"BMI25_" &amp;'Data (BMI 25+)'!A1182</f>
        <v>BMI25_Allpersons_period8_HB2_Observed</v>
      </c>
      <c r="B1183">
        <f>'Data (BMI 25+)'!B1182</f>
        <v>0.57422930000000005</v>
      </c>
      <c r="C1183">
        <f>'Data (BMI 25+)'!C1182</f>
        <v>0.5555023</v>
      </c>
      <c r="D1183">
        <f>'Data (BMI 25+)'!D1182</f>
        <v>0.59295640000000005</v>
      </c>
      <c r="G1183" s="113" t="s">
        <v>1190</v>
      </c>
      <c r="H1183" s="117">
        <v>0.56043790000000004</v>
      </c>
      <c r="I1183" s="117">
        <v>0.531053</v>
      </c>
      <c r="J1183" s="117">
        <v>0.58982290000000004</v>
      </c>
      <c r="K1183" s="114" t="str">
        <f t="shared" si="55"/>
        <v>TRUE</v>
      </c>
      <c r="L1183" s="114" t="str">
        <f t="shared" si="56"/>
        <v>TRUE</v>
      </c>
      <c r="M1183" s="114" t="str">
        <f t="shared" si="57"/>
        <v>TRUE</v>
      </c>
    </row>
    <row r="1184" spans="1:13" x14ac:dyDescent="0.25">
      <c r="A1184" t="str">
        <f>"BMI25_" &amp;'Data (BMI 25+)'!A1183</f>
        <v>BMI25_Allpersons_period8_HB3_Observed</v>
      </c>
      <c r="B1184">
        <f>'Data (BMI 25+)'!B1183</f>
        <v>0.56043790000000004</v>
      </c>
      <c r="C1184">
        <f>'Data (BMI 25+)'!C1183</f>
        <v>0.531053</v>
      </c>
      <c r="D1184">
        <f>'Data (BMI 25+)'!D1183</f>
        <v>0.58982290000000004</v>
      </c>
      <c r="G1184" s="113" t="s">
        <v>1191</v>
      </c>
      <c r="H1184" s="117">
        <v>0.58986530000000004</v>
      </c>
      <c r="I1184" s="117">
        <v>0.57311869999999998</v>
      </c>
      <c r="J1184" s="117">
        <v>0.60661189999999998</v>
      </c>
      <c r="K1184" s="114" t="str">
        <f t="shared" si="55"/>
        <v>TRUE</v>
      </c>
      <c r="L1184" s="114" t="str">
        <f t="shared" si="56"/>
        <v>TRUE</v>
      </c>
      <c r="M1184" s="114" t="str">
        <f t="shared" si="57"/>
        <v>TRUE</v>
      </c>
    </row>
    <row r="1185" spans="1:13" x14ac:dyDescent="0.25">
      <c r="A1185" t="str">
        <f>"BMI25_" &amp;'Data (BMI 25+)'!A1184</f>
        <v>BMI25_Allpersons_period8_HB4_Observed</v>
      </c>
      <c r="B1185">
        <f>'Data (BMI 25+)'!B1184</f>
        <v>0.58986530000000004</v>
      </c>
      <c r="C1185">
        <f>'Data (BMI 25+)'!C1184</f>
        <v>0.57311869999999998</v>
      </c>
      <c r="D1185">
        <f>'Data (BMI 25+)'!D1184</f>
        <v>0.60661189999999998</v>
      </c>
      <c r="G1185" s="113" t="s">
        <v>1192</v>
      </c>
      <c r="H1185" s="117">
        <v>0.64541170000000003</v>
      </c>
      <c r="I1185" s="117">
        <v>0.6250192</v>
      </c>
      <c r="J1185" s="117">
        <v>0.66580419999999996</v>
      </c>
      <c r="K1185" s="114" t="str">
        <f t="shared" si="55"/>
        <v>TRUE</v>
      </c>
      <c r="L1185" s="114" t="str">
        <f t="shared" si="56"/>
        <v>TRUE</v>
      </c>
      <c r="M1185" s="114" t="str">
        <f t="shared" si="57"/>
        <v>TRUE</v>
      </c>
    </row>
    <row r="1186" spans="1:13" x14ac:dyDescent="0.25">
      <c r="A1186" t="str">
        <f>"BMI25_" &amp;'Data (BMI 25+)'!A1185</f>
        <v>BMI25_Allpersons_period8_HB5_Observed</v>
      </c>
      <c r="B1186">
        <f>'Data (BMI 25+)'!B1185</f>
        <v>0.64541170000000003</v>
      </c>
      <c r="C1186">
        <f>'Data (BMI 25+)'!C1185</f>
        <v>0.6250192</v>
      </c>
      <c r="D1186">
        <f>'Data (BMI 25+)'!D1185</f>
        <v>0.66580419999999996</v>
      </c>
      <c r="G1186" s="113" t="s">
        <v>1193</v>
      </c>
      <c r="H1186" s="117">
        <v>0.51860620000000002</v>
      </c>
      <c r="I1186" s="117">
        <v>0.49864180000000002</v>
      </c>
      <c r="J1186" s="117">
        <v>0.53857049999999995</v>
      </c>
      <c r="K1186" s="114" t="str">
        <f t="shared" si="55"/>
        <v>TRUE</v>
      </c>
      <c r="L1186" s="114" t="str">
        <f t="shared" si="56"/>
        <v>TRUE</v>
      </c>
      <c r="M1186" s="114" t="str">
        <f t="shared" si="57"/>
        <v>TRUE</v>
      </c>
    </row>
    <row r="1187" spans="1:13" x14ac:dyDescent="0.25">
      <c r="A1187" t="str">
        <f>"BMI25_" &amp;'Data (BMI 25+)'!A1186</f>
        <v>BMI25_Allpersons_period8_HB6_Observed</v>
      </c>
      <c r="B1187">
        <f>'Data (BMI 25+)'!B1186</f>
        <v>0.51860620000000002</v>
      </c>
      <c r="C1187">
        <f>'Data (BMI 25+)'!C1186</f>
        <v>0.49864180000000002</v>
      </c>
      <c r="D1187">
        <f>'Data (BMI 25+)'!D1186</f>
        <v>0.53857049999999995</v>
      </c>
      <c r="G1187" s="113" t="s">
        <v>1194</v>
      </c>
      <c r="H1187" s="117">
        <v>0.61204219999999998</v>
      </c>
      <c r="I1187" s="117">
        <v>0.59844399999999998</v>
      </c>
      <c r="J1187" s="117">
        <v>0.62564039999999999</v>
      </c>
      <c r="K1187" s="114" t="str">
        <f t="shared" si="55"/>
        <v>TRUE</v>
      </c>
      <c r="L1187" s="114" t="str">
        <f t="shared" si="56"/>
        <v>TRUE</v>
      </c>
      <c r="M1187" s="114" t="str">
        <f t="shared" si="57"/>
        <v>TRUE</v>
      </c>
    </row>
    <row r="1188" spans="1:13" x14ac:dyDescent="0.25">
      <c r="A1188" t="str">
        <f>"BMI25_" &amp;'Data (BMI 25+)'!A1187</f>
        <v>BMI25_Allpersons_period8_HB7_Observed</v>
      </c>
      <c r="B1188">
        <f>'Data (BMI 25+)'!B1187</f>
        <v>0.61204219999999998</v>
      </c>
      <c r="C1188">
        <f>'Data (BMI 25+)'!C1187</f>
        <v>0.59844399999999998</v>
      </c>
      <c r="D1188">
        <f>'Data (BMI 25+)'!D1187</f>
        <v>0.62564039999999999</v>
      </c>
      <c r="G1188" s="113" t="s">
        <v>1195</v>
      </c>
      <c r="H1188" s="117">
        <v>0.60502630000000002</v>
      </c>
      <c r="I1188" s="117">
        <v>0.58800790000000003</v>
      </c>
      <c r="J1188" s="117">
        <v>0.62204479999999995</v>
      </c>
      <c r="K1188" s="114" t="str">
        <f t="shared" si="55"/>
        <v>TRUE</v>
      </c>
      <c r="L1188" s="114" t="str">
        <f t="shared" si="56"/>
        <v>TRUE</v>
      </c>
      <c r="M1188" s="114" t="str">
        <f t="shared" si="57"/>
        <v>TRUE</v>
      </c>
    </row>
    <row r="1189" spans="1:13" x14ac:dyDescent="0.25">
      <c r="A1189" t="str">
        <f>"BMI25_" &amp;'Data (BMI 25+)'!A1188</f>
        <v>BMI25_Males_period8_HB1_Observed</v>
      </c>
      <c r="B1189">
        <f>'Data (BMI 25+)'!B1188</f>
        <v>0.60502630000000002</v>
      </c>
      <c r="C1189">
        <f>'Data (BMI 25+)'!C1188</f>
        <v>0.58800790000000003</v>
      </c>
      <c r="D1189">
        <f>'Data (BMI 25+)'!D1188</f>
        <v>0.62204479999999995</v>
      </c>
      <c r="G1189" s="113" t="s">
        <v>1196</v>
      </c>
      <c r="H1189" s="117">
        <v>0.6353896</v>
      </c>
      <c r="I1189" s="117">
        <v>0.61048939999999996</v>
      </c>
      <c r="J1189" s="117">
        <v>0.66028980000000004</v>
      </c>
      <c r="K1189" s="114" t="str">
        <f t="shared" si="55"/>
        <v>TRUE</v>
      </c>
      <c r="L1189" s="114" t="str">
        <f t="shared" si="56"/>
        <v>TRUE</v>
      </c>
      <c r="M1189" s="114" t="str">
        <f t="shared" si="57"/>
        <v>TRUE</v>
      </c>
    </row>
    <row r="1190" spans="1:13" x14ac:dyDescent="0.25">
      <c r="A1190" t="str">
        <f>"BMI25_" &amp;'Data (BMI 25+)'!A1189</f>
        <v>BMI25_Males_period8_HB2_Observed</v>
      </c>
      <c r="B1190">
        <f>'Data (BMI 25+)'!B1189</f>
        <v>0.6353896</v>
      </c>
      <c r="C1190">
        <f>'Data (BMI 25+)'!C1189</f>
        <v>0.61048939999999996</v>
      </c>
      <c r="D1190">
        <f>'Data (BMI 25+)'!D1189</f>
        <v>0.66028980000000004</v>
      </c>
      <c r="G1190" s="113" t="s">
        <v>1197</v>
      </c>
      <c r="H1190" s="117">
        <v>0.61269030000000002</v>
      </c>
      <c r="I1190" s="117">
        <v>0.5736694</v>
      </c>
      <c r="J1190" s="117">
        <v>0.65171109999999999</v>
      </c>
      <c r="K1190" s="114" t="str">
        <f t="shared" si="55"/>
        <v>TRUE</v>
      </c>
      <c r="L1190" s="114" t="str">
        <f t="shared" si="56"/>
        <v>TRUE</v>
      </c>
      <c r="M1190" s="114" t="str">
        <f t="shared" si="57"/>
        <v>TRUE</v>
      </c>
    </row>
    <row r="1191" spans="1:13" x14ac:dyDescent="0.25">
      <c r="A1191" t="str">
        <f>"BMI25_" &amp;'Data (BMI 25+)'!A1190</f>
        <v>BMI25_Males_period8_HB3_Observed</v>
      </c>
      <c r="B1191">
        <f>'Data (BMI 25+)'!B1190</f>
        <v>0.61269030000000002</v>
      </c>
      <c r="C1191">
        <f>'Data (BMI 25+)'!C1190</f>
        <v>0.5736694</v>
      </c>
      <c r="D1191">
        <f>'Data (BMI 25+)'!D1190</f>
        <v>0.65171109999999999</v>
      </c>
      <c r="G1191" s="113" t="s">
        <v>1198</v>
      </c>
      <c r="H1191" s="117">
        <v>0.64774140000000002</v>
      </c>
      <c r="I1191" s="117">
        <v>0.62525350000000002</v>
      </c>
      <c r="J1191" s="117">
        <v>0.67022930000000003</v>
      </c>
      <c r="K1191" s="114" t="str">
        <f t="shared" si="55"/>
        <v>TRUE</v>
      </c>
      <c r="L1191" s="114" t="str">
        <f t="shared" si="56"/>
        <v>TRUE</v>
      </c>
      <c r="M1191" s="114" t="str">
        <f t="shared" si="57"/>
        <v>TRUE</v>
      </c>
    </row>
    <row r="1192" spans="1:13" x14ac:dyDescent="0.25">
      <c r="A1192" t="str">
        <f>"BMI25_" &amp;'Data (BMI 25+)'!A1191</f>
        <v>BMI25_Males_period8_HB4_Observed</v>
      </c>
      <c r="B1192">
        <f>'Data (BMI 25+)'!B1191</f>
        <v>0.64774140000000002</v>
      </c>
      <c r="C1192">
        <f>'Data (BMI 25+)'!C1191</f>
        <v>0.62525350000000002</v>
      </c>
      <c r="D1192">
        <f>'Data (BMI 25+)'!D1191</f>
        <v>0.67022930000000003</v>
      </c>
      <c r="G1192" s="113" t="s">
        <v>1199</v>
      </c>
      <c r="H1192" s="117">
        <v>0.68588590000000005</v>
      </c>
      <c r="I1192" s="117">
        <v>0.65672149999999996</v>
      </c>
      <c r="J1192" s="117">
        <v>0.71505019999999997</v>
      </c>
      <c r="K1192" s="114" t="str">
        <f t="shared" si="55"/>
        <v>TRUE</v>
      </c>
      <c r="L1192" s="114" t="str">
        <f t="shared" si="56"/>
        <v>TRUE</v>
      </c>
      <c r="M1192" s="114" t="str">
        <f t="shared" si="57"/>
        <v>TRUE</v>
      </c>
    </row>
    <row r="1193" spans="1:13" x14ac:dyDescent="0.25">
      <c r="A1193" t="str">
        <f>"BMI25_" &amp;'Data (BMI 25+)'!A1192</f>
        <v>BMI25_Males_period8_HB5_Observed</v>
      </c>
      <c r="B1193">
        <f>'Data (BMI 25+)'!B1192</f>
        <v>0.68588590000000005</v>
      </c>
      <c r="C1193">
        <f>'Data (BMI 25+)'!C1192</f>
        <v>0.65672149999999996</v>
      </c>
      <c r="D1193">
        <f>'Data (BMI 25+)'!D1192</f>
        <v>0.71505019999999997</v>
      </c>
      <c r="G1193" s="113" t="s">
        <v>1200</v>
      </c>
      <c r="H1193" s="117">
        <v>0.58621109999999998</v>
      </c>
      <c r="I1193" s="117">
        <v>0.558064</v>
      </c>
      <c r="J1193" s="117">
        <v>0.61435819999999997</v>
      </c>
      <c r="K1193" s="114" t="str">
        <f t="shared" si="55"/>
        <v>TRUE</v>
      </c>
      <c r="L1193" s="114" t="str">
        <f t="shared" si="56"/>
        <v>TRUE</v>
      </c>
      <c r="M1193" s="114" t="str">
        <f t="shared" si="57"/>
        <v>TRUE</v>
      </c>
    </row>
    <row r="1194" spans="1:13" x14ac:dyDescent="0.25">
      <c r="A1194" t="str">
        <f>"BMI25_" &amp;'Data (BMI 25+)'!A1193</f>
        <v>BMI25_Males_period8_HB6_Observed</v>
      </c>
      <c r="B1194">
        <f>'Data (BMI 25+)'!B1193</f>
        <v>0.58621109999999998</v>
      </c>
      <c r="C1194">
        <f>'Data (BMI 25+)'!C1193</f>
        <v>0.558064</v>
      </c>
      <c r="D1194">
        <f>'Data (BMI 25+)'!D1193</f>
        <v>0.61435819999999997</v>
      </c>
      <c r="G1194" s="113" t="s">
        <v>1201</v>
      </c>
      <c r="H1194" s="117">
        <v>0.64782269999999997</v>
      </c>
      <c r="I1194" s="117">
        <v>0.62908140000000001</v>
      </c>
      <c r="J1194" s="117">
        <v>0.66656389999999999</v>
      </c>
      <c r="K1194" s="114" t="str">
        <f t="shared" si="55"/>
        <v>TRUE</v>
      </c>
      <c r="L1194" s="114" t="str">
        <f t="shared" si="56"/>
        <v>TRUE</v>
      </c>
      <c r="M1194" s="114" t="str">
        <f t="shared" si="57"/>
        <v>TRUE</v>
      </c>
    </row>
    <row r="1195" spans="1:13" x14ac:dyDescent="0.25">
      <c r="A1195" t="str">
        <f>"BMI25_" &amp;'Data (BMI 25+)'!A1194</f>
        <v>BMI25_Males_period8_HB7_Observed</v>
      </c>
      <c r="B1195">
        <f>'Data (BMI 25+)'!B1194</f>
        <v>0.64782269999999997</v>
      </c>
      <c r="C1195">
        <f>'Data (BMI 25+)'!C1194</f>
        <v>0.62908140000000001</v>
      </c>
      <c r="D1195">
        <f>'Data (BMI 25+)'!D1194</f>
        <v>0.66656389999999999</v>
      </c>
      <c r="G1195" s="113" t="s">
        <v>1202</v>
      </c>
      <c r="H1195" s="117">
        <v>0.52294050000000003</v>
      </c>
      <c r="I1195" s="117">
        <v>0.50665530000000003</v>
      </c>
      <c r="J1195" s="117">
        <v>0.53922570000000003</v>
      </c>
      <c r="K1195" s="114" t="str">
        <f t="shared" si="55"/>
        <v>TRUE</v>
      </c>
      <c r="L1195" s="114" t="str">
        <f t="shared" si="56"/>
        <v>TRUE</v>
      </c>
      <c r="M1195" s="114" t="str">
        <f t="shared" si="57"/>
        <v>TRUE</v>
      </c>
    </row>
    <row r="1196" spans="1:13" x14ac:dyDescent="0.25">
      <c r="A1196" t="str">
        <f>"BMI25_" &amp;'Data (BMI 25+)'!A1195</f>
        <v>BMI25_Females_period8_HB1_Observed</v>
      </c>
      <c r="B1196">
        <f>'Data (BMI 25+)'!B1195</f>
        <v>0.52294050000000003</v>
      </c>
      <c r="C1196">
        <f>'Data (BMI 25+)'!C1195</f>
        <v>0.50665530000000003</v>
      </c>
      <c r="D1196">
        <f>'Data (BMI 25+)'!D1195</f>
        <v>0.53922570000000003</v>
      </c>
      <c r="G1196" s="113" t="s">
        <v>1203</v>
      </c>
      <c r="H1196" s="117">
        <v>0.51457370000000002</v>
      </c>
      <c r="I1196" s="117">
        <v>0.4908459</v>
      </c>
      <c r="J1196" s="117">
        <v>0.53830149999999999</v>
      </c>
      <c r="K1196" s="114" t="str">
        <f t="shared" si="55"/>
        <v>TRUE</v>
      </c>
      <c r="L1196" s="114" t="str">
        <f t="shared" si="56"/>
        <v>TRUE</v>
      </c>
      <c r="M1196" s="114" t="str">
        <f t="shared" si="57"/>
        <v>TRUE</v>
      </c>
    </row>
    <row r="1197" spans="1:13" x14ac:dyDescent="0.25">
      <c r="A1197" t="str">
        <f>"BMI25_" &amp;'Data (BMI 25+)'!A1196</f>
        <v>BMI25_Females_period8_HB2_Observed</v>
      </c>
      <c r="B1197">
        <f>'Data (BMI 25+)'!B1196</f>
        <v>0.51457370000000002</v>
      </c>
      <c r="C1197">
        <f>'Data (BMI 25+)'!C1196</f>
        <v>0.4908459</v>
      </c>
      <c r="D1197">
        <f>'Data (BMI 25+)'!D1196</f>
        <v>0.53830149999999999</v>
      </c>
      <c r="G1197" s="113" t="s">
        <v>1204</v>
      </c>
      <c r="H1197" s="117">
        <v>0.50607550000000001</v>
      </c>
      <c r="I1197" s="117">
        <v>0.46602189999999999</v>
      </c>
      <c r="J1197" s="117">
        <v>0.54612919999999998</v>
      </c>
      <c r="K1197" s="114" t="str">
        <f t="shared" si="55"/>
        <v>TRUE</v>
      </c>
      <c r="L1197" s="114" t="str">
        <f t="shared" si="56"/>
        <v>TRUE</v>
      </c>
      <c r="M1197" s="114" t="str">
        <f t="shared" si="57"/>
        <v>TRUE</v>
      </c>
    </row>
    <row r="1198" spans="1:13" x14ac:dyDescent="0.25">
      <c r="A1198" t="str">
        <f>"BMI25_" &amp;'Data (BMI 25+)'!A1197</f>
        <v>BMI25_Females_period8_HB3_Observed</v>
      </c>
      <c r="B1198">
        <f>'Data (BMI 25+)'!B1197</f>
        <v>0.50607550000000001</v>
      </c>
      <c r="C1198">
        <f>'Data (BMI 25+)'!C1197</f>
        <v>0.46602189999999999</v>
      </c>
      <c r="D1198">
        <f>'Data (BMI 25+)'!D1197</f>
        <v>0.54612919999999998</v>
      </c>
      <c r="G1198" s="113" t="s">
        <v>1205</v>
      </c>
      <c r="H1198" s="117">
        <v>0.53167279999999995</v>
      </c>
      <c r="I1198" s="117">
        <v>0.50956619999999997</v>
      </c>
      <c r="J1198" s="117">
        <v>0.55377929999999997</v>
      </c>
      <c r="K1198" s="114" t="str">
        <f t="shared" si="55"/>
        <v>TRUE</v>
      </c>
      <c r="L1198" s="114" t="str">
        <f t="shared" si="56"/>
        <v>TRUE</v>
      </c>
      <c r="M1198" s="114" t="str">
        <f t="shared" si="57"/>
        <v>TRUE</v>
      </c>
    </row>
    <row r="1199" spans="1:13" x14ac:dyDescent="0.25">
      <c r="A1199" t="str">
        <f>"BMI25_" &amp;'Data (BMI 25+)'!A1198</f>
        <v>BMI25_Females_period8_HB4_Observed</v>
      </c>
      <c r="B1199">
        <f>'Data (BMI 25+)'!B1198</f>
        <v>0.53167279999999995</v>
      </c>
      <c r="C1199">
        <f>'Data (BMI 25+)'!C1198</f>
        <v>0.50956619999999997</v>
      </c>
      <c r="D1199">
        <f>'Data (BMI 25+)'!D1198</f>
        <v>0.55377929999999997</v>
      </c>
      <c r="G1199" s="113" t="s">
        <v>1206</v>
      </c>
      <c r="H1199" s="117">
        <v>0.60626829999999998</v>
      </c>
      <c r="I1199" s="117">
        <v>0.57860599999999995</v>
      </c>
      <c r="J1199" s="117">
        <v>0.63393049999999995</v>
      </c>
      <c r="K1199" s="114" t="str">
        <f t="shared" si="55"/>
        <v>TRUE</v>
      </c>
      <c r="L1199" s="114" t="str">
        <f t="shared" si="56"/>
        <v>TRUE</v>
      </c>
      <c r="M1199" s="114" t="str">
        <f t="shared" si="57"/>
        <v>TRUE</v>
      </c>
    </row>
    <row r="1200" spans="1:13" x14ac:dyDescent="0.25">
      <c r="A1200" t="str">
        <f>"BMI25_" &amp;'Data (BMI 25+)'!A1199</f>
        <v>BMI25_Females_period8_HB5_Observed</v>
      </c>
      <c r="B1200">
        <f>'Data (BMI 25+)'!B1199</f>
        <v>0.60626829999999998</v>
      </c>
      <c r="C1200">
        <f>'Data (BMI 25+)'!C1199</f>
        <v>0.57860599999999995</v>
      </c>
      <c r="D1200">
        <f>'Data (BMI 25+)'!D1199</f>
        <v>0.63393049999999995</v>
      </c>
      <c r="G1200" s="113" t="s">
        <v>1207</v>
      </c>
      <c r="H1200" s="117">
        <v>0.4520634</v>
      </c>
      <c r="I1200" s="117">
        <v>0.42673109999999997</v>
      </c>
      <c r="J1200" s="117">
        <v>0.47739569999999998</v>
      </c>
      <c r="K1200" s="114" t="str">
        <f t="shared" si="55"/>
        <v>TRUE</v>
      </c>
      <c r="L1200" s="114" t="str">
        <f t="shared" si="56"/>
        <v>TRUE</v>
      </c>
      <c r="M1200" s="114" t="str">
        <f t="shared" si="57"/>
        <v>TRUE</v>
      </c>
    </row>
    <row r="1201" spans="1:13" x14ac:dyDescent="0.25">
      <c r="A1201" t="str">
        <f>"BMI25_" &amp;'Data (BMI 25+)'!A1200</f>
        <v>BMI25_Females_period8_HB6_Observed</v>
      </c>
      <c r="B1201">
        <f>'Data (BMI 25+)'!B1200</f>
        <v>0.4520634</v>
      </c>
      <c r="C1201">
        <f>'Data (BMI 25+)'!C1200</f>
        <v>0.42673109999999997</v>
      </c>
      <c r="D1201">
        <f>'Data (BMI 25+)'!D1200</f>
        <v>0.47739569999999998</v>
      </c>
      <c r="G1201" s="113" t="s">
        <v>1208</v>
      </c>
      <c r="H1201" s="117">
        <v>0.57752159999999997</v>
      </c>
      <c r="I1201" s="117">
        <v>0.55936509999999995</v>
      </c>
      <c r="J1201" s="117">
        <v>0.59567820000000005</v>
      </c>
      <c r="K1201" s="114" t="str">
        <f t="shared" si="55"/>
        <v>TRUE</v>
      </c>
      <c r="L1201" s="114" t="str">
        <f t="shared" si="56"/>
        <v>TRUE</v>
      </c>
      <c r="M1201" s="114" t="str">
        <f t="shared" si="57"/>
        <v>TRUE</v>
      </c>
    </row>
    <row r="1202" spans="1:13" x14ac:dyDescent="0.25">
      <c r="A1202" t="str">
        <f>"BMI25_" &amp;'Data (BMI 25+)'!A1201</f>
        <v>BMI25_Females_period8_HB7_Observed</v>
      </c>
      <c r="B1202">
        <f>'Data (BMI 25+)'!B1201</f>
        <v>0.57752159999999997</v>
      </c>
      <c r="C1202">
        <f>'Data (BMI 25+)'!C1201</f>
        <v>0.55936509999999995</v>
      </c>
      <c r="D1202">
        <f>'Data (BMI 25+)'!D1201</f>
        <v>0.59567820000000005</v>
      </c>
      <c r="G1202" s="113" t="s">
        <v>1209</v>
      </c>
      <c r="H1202" s="117">
        <v>0.57909750000000004</v>
      </c>
      <c r="I1202" s="117">
        <v>0.57254289999999997</v>
      </c>
      <c r="J1202" s="117">
        <v>0.58565210000000001</v>
      </c>
      <c r="K1202" s="114" t="str">
        <f t="shared" si="55"/>
        <v>TRUE</v>
      </c>
      <c r="L1202" s="114" t="str">
        <f t="shared" si="56"/>
        <v>TRUE</v>
      </c>
      <c r="M1202" s="114" t="str">
        <f t="shared" si="57"/>
        <v>TRUE</v>
      </c>
    </row>
    <row r="1203" spans="1:13" x14ac:dyDescent="0.25">
      <c r="A1203" t="str">
        <f>"BMI25_" &amp;'Data (BMI 25+)'!A1202</f>
        <v>BMI25_Allpersons_period8_Wales_Observed</v>
      </c>
      <c r="B1203">
        <f>'Data (BMI 25+)'!B1202</f>
        <v>0.57909750000000004</v>
      </c>
      <c r="C1203">
        <f>'Data (BMI 25+)'!C1202</f>
        <v>0.57254289999999997</v>
      </c>
      <c r="D1203">
        <f>'Data (BMI 25+)'!D1202</f>
        <v>0.58565210000000001</v>
      </c>
      <c r="G1203" s="113" t="s">
        <v>1210</v>
      </c>
      <c r="H1203" s="117">
        <v>0.62909020000000004</v>
      </c>
      <c r="I1203" s="117">
        <v>0.62006709999999998</v>
      </c>
      <c r="J1203" s="117">
        <v>0.63811340000000005</v>
      </c>
      <c r="K1203" s="114" t="str">
        <f t="shared" si="55"/>
        <v>TRUE</v>
      </c>
      <c r="L1203" s="114" t="str">
        <f t="shared" si="56"/>
        <v>TRUE</v>
      </c>
      <c r="M1203" s="114" t="str">
        <f t="shared" si="57"/>
        <v>TRUE</v>
      </c>
    </row>
    <row r="1204" spans="1:13" x14ac:dyDescent="0.25">
      <c r="A1204" t="str">
        <f>"BMI25_" &amp;'Data (BMI 25+)'!A1203</f>
        <v>BMI25_Males_period8_Wales_Observed</v>
      </c>
      <c r="B1204">
        <f>'Data (BMI 25+)'!B1203</f>
        <v>0.62909020000000004</v>
      </c>
      <c r="C1204">
        <f>'Data (BMI 25+)'!C1203</f>
        <v>0.62006709999999998</v>
      </c>
      <c r="D1204">
        <f>'Data (BMI 25+)'!D1203</f>
        <v>0.63811340000000005</v>
      </c>
      <c r="G1204" s="113" t="s">
        <v>1211</v>
      </c>
      <c r="H1204" s="117">
        <v>0.52988800000000003</v>
      </c>
      <c r="I1204" s="117">
        <v>0.52126649999999997</v>
      </c>
      <c r="J1204" s="117">
        <v>0.53850949999999997</v>
      </c>
      <c r="K1204" s="114" t="str">
        <f t="shared" si="55"/>
        <v>TRUE</v>
      </c>
      <c r="L1204" s="114" t="str">
        <f t="shared" si="56"/>
        <v>TRUE</v>
      </c>
      <c r="M1204" s="114" t="str">
        <f t="shared" si="57"/>
        <v>TRUE</v>
      </c>
    </row>
    <row r="1205" spans="1:13" x14ac:dyDescent="0.25">
      <c r="A1205" t="str">
        <f>"BMI25_" &amp;'Data (BMI 25+)'!A1204</f>
        <v>BMI25_Females_period8_Wales_Observed</v>
      </c>
      <c r="B1205">
        <f>'Data (BMI 25+)'!B1204</f>
        <v>0.52988800000000003</v>
      </c>
      <c r="C1205">
        <f>'Data (BMI 25+)'!C1204</f>
        <v>0.52126649999999997</v>
      </c>
      <c r="D1205">
        <f>'Data (BMI 25+)'!D1204</f>
        <v>0.53850949999999997</v>
      </c>
      <c r="G1205" s="113"/>
      <c r="H1205" s="117" t="s">
        <v>489</v>
      </c>
      <c r="I1205" s="117" t="s">
        <v>490</v>
      </c>
      <c r="J1205" s="117" t="s">
        <v>491</v>
      </c>
      <c r="K1205" s="114" t="str">
        <f t="shared" si="55"/>
        <v>TRUE</v>
      </c>
      <c r="L1205" s="114" t="str">
        <f t="shared" si="56"/>
        <v>TRUE</v>
      </c>
      <c r="M1205" s="114" t="str">
        <f t="shared" si="57"/>
        <v>TRUE</v>
      </c>
    </row>
    <row r="1206" spans="1:13" x14ac:dyDescent="0.25">
      <c r="A1206" t="str">
        <f>"BMI25_" &amp;'Data (BMI 25+)'!A1205</f>
        <v>BMI25_</v>
      </c>
      <c r="B1206" t="str">
        <f>'Data (BMI 25+)'!B1205</f>
        <v>Mean</v>
      </c>
      <c r="C1206" t="str">
        <f>'Data (BMI 25+)'!C1205</f>
        <v>[95% Conf.</v>
      </c>
      <c r="D1206" t="str">
        <f>'Data (BMI 25+)'!D1205</f>
        <v>Interval]</v>
      </c>
      <c r="G1206" s="113" t="s">
        <v>1212</v>
      </c>
      <c r="H1206" s="117">
        <v>0.5276381</v>
      </c>
      <c r="I1206" s="117">
        <v>0.49772119999999997</v>
      </c>
      <c r="J1206" s="117">
        <v>0.55755489999999996</v>
      </c>
      <c r="K1206" s="114" t="str">
        <f t="shared" si="55"/>
        <v>TRUE</v>
      </c>
      <c r="L1206" s="114" t="str">
        <f t="shared" si="56"/>
        <v>TRUE</v>
      </c>
      <c r="M1206" s="114" t="str">
        <f t="shared" si="57"/>
        <v>TRUE</v>
      </c>
    </row>
    <row r="1207" spans="1:13" x14ac:dyDescent="0.25">
      <c r="A1207" t="str">
        <f>"BMI25_" &amp;'Data (BMI 25+)'!A1206</f>
        <v>BMI25_Allpersons_period1_LA1_Standardised</v>
      </c>
      <c r="B1207">
        <f>'Data (BMI 25+)'!B1206</f>
        <v>0.5276381</v>
      </c>
      <c r="C1207">
        <f>'Data (BMI 25+)'!C1206</f>
        <v>0.49772119999999997</v>
      </c>
      <c r="D1207">
        <f>'Data (BMI 25+)'!D1206</f>
        <v>0.55755489999999996</v>
      </c>
      <c r="G1207" s="113" t="s">
        <v>1213</v>
      </c>
      <c r="H1207" s="117">
        <v>0.52290959999999997</v>
      </c>
      <c r="I1207" s="117">
        <v>0.49125550000000001</v>
      </c>
      <c r="J1207" s="117">
        <v>0.55456369999999999</v>
      </c>
      <c r="K1207" s="114" t="str">
        <f t="shared" si="55"/>
        <v>TRUE</v>
      </c>
      <c r="L1207" s="114" t="str">
        <f t="shared" si="56"/>
        <v>TRUE</v>
      </c>
      <c r="M1207" s="114" t="str">
        <f t="shared" si="57"/>
        <v>TRUE</v>
      </c>
    </row>
    <row r="1208" spans="1:13" x14ac:dyDescent="0.25">
      <c r="A1208" t="str">
        <f>"BMI25_" &amp;'Data (BMI 25+)'!A1207</f>
        <v>BMI25_Allpersons_period1_LA2_Standardised</v>
      </c>
      <c r="B1208">
        <f>'Data (BMI 25+)'!B1207</f>
        <v>0.52290959999999997</v>
      </c>
      <c r="C1208">
        <f>'Data (BMI 25+)'!C1207</f>
        <v>0.49125550000000001</v>
      </c>
      <c r="D1208">
        <f>'Data (BMI 25+)'!D1207</f>
        <v>0.55456369999999999</v>
      </c>
      <c r="G1208" s="113" t="s">
        <v>1214</v>
      </c>
      <c r="H1208" s="117">
        <v>0.51215140000000003</v>
      </c>
      <c r="I1208" s="117">
        <v>0.48266999999999999</v>
      </c>
      <c r="J1208" s="117">
        <v>0.54163280000000003</v>
      </c>
      <c r="K1208" s="114" t="str">
        <f t="shared" si="55"/>
        <v>TRUE</v>
      </c>
      <c r="L1208" s="114" t="str">
        <f t="shared" si="56"/>
        <v>TRUE</v>
      </c>
      <c r="M1208" s="114" t="str">
        <f t="shared" si="57"/>
        <v>TRUE</v>
      </c>
    </row>
    <row r="1209" spans="1:13" x14ac:dyDescent="0.25">
      <c r="A1209" t="str">
        <f>"BMI25_" &amp;'Data (BMI 25+)'!A1208</f>
        <v>BMI25_Allpersons_period1_LA3_Standardised</v>
      </c>
      <c r="B1209">
        <f>'Data (BMI 25+)'!B1208</f>
        <v>0.51215140000000003</v>
      </c>
      <c r="C1209">
        <f>'Data (BMI 25+)'!C1208</f>
        <v>0.48266999999999999</v>
      </c>
      <c r="D1209">
        <f>'Data (BMI 25+)'!D1208</f>
        <v>0.54163280000000003</v>
      </c>
      <c r="G1209" s="113" t="s">
        <v>1215</v>
      </c>
      <c r="H1209" s="117">
        <v>0.50382170000000004</v>
      </c>
      <c r="I1209" s="117">
        <v>0.47092319999999999</v>
      </c>
      <c r="J1209" s="117">
        <v>0.53672010000000003</v>
      </c>
      <c r="K1209" s="114" t="str">
        <f t="shared" si="55"/>
        <v>TRUE</v>
      </c>
      <c r="L1209" s="114" t="str">
        <f t="shared" si="56"/>
        <v>TRUE</v>
      </c>
      <c r="M1209" s="114" t="str">
        <f t="shared" si="57"/>
        <v>TRUE</v>
      </c>
    </row>
    <row r="1210" spans="1:13" x14ac:dyDescent="0.25">
      <c r="A1210" t="str">
        <f>"BMI25_" &amp;'Data (BMI 25+)'!A1209</f>
        <v>BMI25_Allpersons_period1_LA4_Standardised</v>
      </c>
      <c r="B1210">
        <f>'Data (BMI 25+)'!B1209</f>
        <v>0.50382170000000004</v>
      </c>
      <c r="C1210">
        <f>'Data (BMI 25+)'!C1209</f>
        <v>0.47092319999999999</v>
      </c>
      <c r="D1210">
        <f>'Data (BMI 25+)'!D1209</f>
        <v>0.53672010000000003</v>
      </c>
      <c r="G1210" s="113" t="s">
        <v>1216</v>
      </c>
      <c r="H1210" s="117">
        <v>0.53093579999999996</v>
      </c>
      <c r="I1210" s="117">
        <v>0.49915520000000002</v>
      </c>
      <c r="J1210" s="117">
        <v>0.56271649999999995</v>
      </c>
      <c r="K1210" s="114" t="str">
        <f t="shared" si="55"/>
        <v>TRUE</v>
      </c>
      <c r="L1210" s="114" t="str">
        <f t="shared" si="56"/>
        <v>TRUE</v>
      </c>
      <c r="M1210" s="114" t="str">
        <f t="shared" si="57"/>
        <v>TRUE</v>
      </c>
    </row>
    <row r="1211" spans="1:13" x14ac:dyDescent="0.25">
      <c r="A1211" t="str">
        <f>"BMI25_" &amp;'Data (BMI 25+)'!A1210</f>
        <v>BMI25_Allpersons_period1_LA5_Standardised</v>
      </c>
      <c r="B1211">
        <f>'Data (BMI 25+)'!B1210</f>
        <v>0.53093579999999996</v>
      </c>
      <c r="C1211">
        <f>'Data (BMI 25+)'!C1210</f>
        <v>0.49915520000000002</v>
      </c>
      <c r="D1211">
        <f>'Data (BMI 25+)'!D1210</f>
        <v>0.56271649999999995</v>
      </c>
      <c r="G1211" s="113" t="s">
        <v>1217</v>
      </c>
      <c r="H1211" s="117">
        <v>0.57037749999999998</v>
      </c>
      <c r="I1211" s="117">
        <v>0.53905610000000004</v>
      </c>
      <c r="J1211" s="117">
        <v>0.60169899999999998</v>
      </c>
      <c r="K1211" s="114" t="str">
        <f t="shared" si="55"/>
        <v>TRUE</v>
      </c>
      <c r="L1211" s="114" t="str">
        <f t="shared" si="56"/>
        <v>TRUE</v>
      </c>
      <c r="M1211" s="114" t="str">
        <f t="shared" si="57"/>
        <v>TRUE</v>
      </c>
    </row>
    <row r="1212" spans="1:13" x14ac:dyDescent="0.25">
      <c r="A1212" t="str">
        <f>"BMI25_" &amp;'Data (BMI 25+)'!A1211</f>
        <v>BMI25_Allpersons_period1_LA6_Standardised</v>
      </c>
      <c r="B1212">
        <f>'Data (BMI 25+)'!B1211</f>
        <v>0.57037749999999998</v>
      </c>
      <c r="C1212">
        <f>'Data (BMI 25+)'!C1211</f>
        <v>0.53905610000000004</v>
      </c>
      <c r="D1212">
        <f>'Data (BMI 25+)'!D1211</f>
        <v>0.60169899999999998</v>
      </c>
      <c r="G1212" s="113" t="s">
        <v>1218</v>
      </c>
      <c r="H1212" s="117">
        <v>0.51621700000000004</v>
      </c>
      <c r="I1212" s="117">
        <v>0.48784949999999999</v>
      </c>
      <c r="J1212" s="117">
        <v>0.54458450000000003</v>
      </c>
      <c r="K1212" s="114" t="str">
        <f t="shared" si="55"/>
        <v>TRUE</v>
      </c>
      <c r="L1212" s="114" t="str">
        <f t="shared" si="56"/>
        <v>TRUE</v>
      </c>
      <c r="M1212" s="114" t="str">
        <f t="shared" si="57"/>
        <v>TRUE</v>
      </c>
    </row>
    <row r="1213" spans="1:13" x14ac:dyDescent="0.25">
      <c r="A1213" t="str">
        <f>"BMI25_" &amp;'Data (BMI 25+)'!A1212</f>
        <v>BMI25_Allpersons_period1_LA7_Standardised</v>
      </c>
      <c r="B1213">
        <f>'Data (BMI 25+)'!B1212</f>
        <v>0.51621700000000004</v>
      </c>
      <c r="C1213">
        <f>'Data (BMI 25+)'!C1212</f>
        <v>0.48784949999999999</v>
      </c>
      <c r="D1213">
        <f>'Data (BMI 25+)'!D1212</f>
        <v>0.54458450000000003</v>
      </c>
      <c r="G1213" s="113" t="s">
        <v>1219</v>
      </c>
      <c r="H1213" s="117">
        <v>0.4992624</v>
      </c>
      <c r="I1213" s="117">
        <v>0.47473270000000001</v>
      </c>
      <c r="J1213" s="117">
        <v>0.52379220000000004</v>
      </c>
      <c r="K1213" s="114" t="str">
        <f t="shared" si="55"/>
        <v>TRUE</v>
      </c>
      <c r="L1213" s="114" t="str">
        <f t="shared" si="56"/>
        <v>TRUE</v>
      </c>
      <c r="M1213" s="114" t="str">
        <f t="shared" si="57"/>
        <v>TRUE</v>
      </c>
    </row>
    <row r="1214" spans="1:13" x14ac:dyDescent="0.25">
      <c r="A1214" t="str">
        <f>"BMI25_" &amp;'Data (BMI 25+)'!A1213</f>
        <v>BMI25_Allpersons_period1_LA8_Standardised</v>
      </c>
      <c r="B1214">
        <f>'Data (BMI 25+)'!B1213</f>
        <v>0.4992624</v>
      </c>
      <c r="C1214">
        <f>'Data (BMI 25+)'!C1213</f>
        <v>0.47473270000000001</v>
      </c>
      <c r="D1214">
        <f>'Data (BMI 25+)'!D1213</f>
        <v>0.52379220000000004</v>
      </c>
      <c r="G1214" s="113" t="s">
        <v>1220</v>
      </c>
      <c r="H1214" s="117">
        <v>0.55331030000000003</v>
      </c>
      <c r="I1214" s="117">
        <v>0.52008129999999997</v>
      </c>
      <c r="J1214" s="117">
        <v>0.58653920000000004</v>
      </c>
      <c r="K1214" s="114" t="str">
        <f t="shared" si="55"/>
        <v>TRUE</v>
      </c>
      <c r="L1214" s="114" t="str">
        <f t="shared" si="56"/>
        <v>TRUE</v>
      </c>
      <c r="M1214" s="114" t="str">
        <f t="shared" si="57"/>
        <v>TRUE</v>
      </c>
    </row>
    <row r="1215" spans="1:13" x14ac:dyDescent="0.25">
      <c r="A1215" t="str">
        <f>"BMI25_" &amp;'Data (BMI 25+)'!A1214</f>
        <v>BMI25_Allpersons_period1_LA9_Standardised</v>
      </c>
      <c r="B1215">
        <f>'Data (BMI 25+)'!B1214</f>
        <v>0.55331030000000003</v>
      </c>
      <c r="C1215">
        <f>'Data (BMI 25+)'!C1214</f>
        <v>0.52008129999999997</v>
      </c>
      <c r="D1215">
        <f>'Data (BMI 25+)'!D1214</f>
        <v>0.58653920000000004</v>
      </c>
      <c r="G1215" s="113" t="s">
        <v>1221</v>
      </c>
      <c r="H1215" s="117">
        <v>0.54627110000000001</v>
      </c>
      <c r="I1215" s="117">
        <v>0.52105449999999998</v>
      </c>
      <c r="J1215" s="117">
        <v>0.57148779999999999</v>
      </c>
      <c r="K1215" s="114" t="str">
        <f t="shared" si="55"/>
        <v>TRUE</v>
      </c>
      <c r="L1215" s="114" t="str">
        <f t="shared" si="56"/>
        <v>TRUE</v>
      </c>
      <c r="M1215" s="114" t="str">
        <f t="shared" si="57"/>
        <v>TRUE</v>
      </c>
    </row>
    <row r="1216" spans="1:13" x14ac:dyDescent="0.25">
      <c r="A1216" t="str">
        <f>"BMI25_" &amp;'Data (BMI 25+)'!A1215</f>
        <v>BMI25_Allpersons_period1_LA10_Standardised</v>
      </c>
      <c r="B1216">
        <f>'Data (BMI 25+)'!B1215</f>
        <v>0.54627110000000001</v>
      </c>
      <c r="C1216">
        <f>'Data (BMI 25+)'!C1215</f>
        <v>0.52105449999999998</v>
      </c>
      <c r="D1216">
        <f>'Data (BMI 25+)'!D1215</f>
        <v>0.57148779999999999</v>
      </c>
      <c r="G1216" s="113" t="s">
        <v>1222</v>
      </c>
      <c r="H1216" s="117">
        <v>0.52851749999999997</v>
      </c>
      <c r="I1216" s="117">
        <v>0.50577240000000001</v>
      </c>
      <c r="J1216" s="117">
        <v>0.55126249999999999</v>
      </c>
      <c r="K1216" s="114" t="str">
        <f t="shared" si="55"/>
        <v>TRUE</v>
      </c>
      <c r="L1216" s="114" t="str">
        <f t="shared" si="56"/>
        <v>TRUE</v>
      </c>
      <c r="M1216" s="114" t="str">
        <f t="shared" si="57"/>
        <v>TRUE</v>
      </c>
    </row>
    <row r="1217" spans="1:13" x14ac:dyDescent="0.25">
      <c r="A1217" t="str">
        <f>"BMI25_" &amp;'Data (BMI 25+)'!A1216</f>
        <v>BMI25_Allpersons_period1_LA11_Standardised</v>
      </c>
      <c r="B1217">
        <f>'Data (BMI 25+)'!B1216</f>
        <v>0.52851749999999997</v>
      </c>
      <c r="C1217">
        <f>'Data (BMI 25+)'!C1216</f>
        <v>0.50577240000000001</v>
      </c>
      <c r="D1217">
        <f>'Data (BMI 25+)'!D1216</f>
        <v>0.55126249999999999</v>
      </c>
      <c r="G1217" s="113" t="s">
        <v>1223</v>
      </c>
      <c r="H1217" s="117">
        <v>0.56459280000000001</v>
      </c>
      <c r="I1217" s="117">
        <v>0.5385974</v>
      </c>
      <c r="J1217" s="117">
        <v>0.59058820000000001</v>
      </c>
      <c r="K1217" s="114" t="str">
        <f t="shared" si="55"/>
        <v>TRUE</v>
      </c>
      <c r="L1217" s="114" t="str">
        <f t="shared" si="56"/>
        <v>TRUE</v>
      </c>
      <c r="M1217" s="114" t="str">
        <f t="shared" si="57"/>
        <v>TRUE</v>
      </c>
    </row>
    <row r="1218" spans="1:13" x14ac:dyDescent="0.25">
      <c r="A1218" t="str">
        <f>"BMI25_" &amp;'Data (BMI 25+)'!A1217</f>
        <v>BMI25_Allpersons_period1_LA12_Standardised</v>
      </c>
      <c r="B1218">
        <f>'Data (BMI 25+)'!B1217</f>
        <v>0.56459280000000001</v>
      </c>
      <c r="C1218">
        <f>'Data (BMI 25+)'!C1217</f>
        <v>0.5385974</v>
      </c>
      <c r="D1218">
        <f>'Data (BMI 25+)'!D1217</f>
        <v>0.59058820000000001</v>
      </c>
      <c r="G1218" s="113" t="s">
        <v>1224</v>
      </c>
      <c r="H1218" s="117">
        <v>0.5713471</v>
      </c>
      <c r="I1218" s="117">
        <v>0.5503924</v>
      </c>
      <c r="J1218" s="117">
        <v>0.59230170000000004</v>
      </c>
      <c r="K1218" s="114" t="str">
        <f t="shared" si="55"/>
        <v>TRUE</v>
      </c>
      <c r="L1218" s="114" t="str">
        <f t="shared" si="56"/>
        <v>TRUE</v>
      </c>
      <c r="M1218" s="114" t="str">
        <f t="shared" si="57"/>
        <v>TRUE</v>
      </c>
    </row>
    <row r="1219" spans="1:13" x14ac:dyDescent="0.25">
      <c r="A1219" t="str">
        <f>"BMI25_" &amp;'Data (BMI 25+)'!A1218</f>
        <v>BMI25_Allpersons_period1_LA13_Standardised</v>
      </c>
      <c r="B1219">
        <f>'Data (BMI 25+)'!B1218</f>
        <v>0.5713471</v>
      </c>
      <c r="C1219">
        <f>'Data (BMI 25+)'!C1218</f>
        <v>0.5503924</v>
      </c>
      <c r="D1219">
        <f>'Data (BMI 25+)'!D1218</f>
        <v>0.59230170000000004</v>
      </c>
      <c r="G1219" s="113" t="s">
        <v>1225</v>
      </c>
      <c r="H1219" s="117">
        <v>0.53228279999999994</v>
      </c>
      <c r="I1219" s="117">
        <v>0.5026815</v>
      </c>
      <c r="J1219" s="117">
        <v>0.56188419999999994</v>
      </c>
      <c r="K1219" s="114" t="str">
        <f t="shared" si="55"/>
        <v>TRUE</v>
      </c>
      <c r="L1219" s="114" t="str">
        <f t="shared" si="56"/>
        <v>TRUE</v>
      </c>
      <c r="M1219" s="114" t="str">
        <f t="shared" si="57"/>
        <v>TRUE</v>
      </c>
    </row>
    <row r="1220" spans="1:13" x14ac:dyDescent="0.25">
      <c r="A1220" t="str">
        <f>"BMI25_" &amp;'Data (BMI 25+)'!A1219</f>
        <v>BMI25_Allpersons_period1_LA14_Standardised</v>
      </c>
      <c r="B1220">
        <f>'Data (BMI 25+)'!B1219</f>
        <v>0.53228279999999994</v>
      </c>
      <c r="C1220">
        <f>'Data (BMI 25+)'!C1219</f>
        <v>0.5026815</v>
      </c>
      <c r="D1220">
        <f>'Data (BMI 25+)'!D1219</f>
        <v>0.56188419999999994</v>
      </c>
      <c r="G1220" s="113" t="s">
        <v>1226</v>
      </c>
      <c r="H1220" s="117">
        <v>0.53232800000000002</v>
      </c>
      <c r="I1220" s="117">
        <v>0.50941360000000002</v>
      </c>
      <c r="J1220" s="117">
        <v>0.55524240000000002</v>
      </c>
      <c r="K1220" s="114" t="str">
        <f t="shared" ref="K1220:K1283" si="58">IF(B1221=H1220,"TRUE","FALSE")</f>
        <v>TRUE</v>
      </c>
      <c r="L1220" s="114" t="str">
        <f t="shared" ref="L1220:L1283" si="59">IF(C1221=I1220,"TRUE","FALSE")</f>
        <v>TRUE</v>
      </c>
      <c r="M1220" s="114" t="str">
        <f t="shared" ref="M1220:M1283" si="60">IF(D1221=J1220,"TRUE","FALSE")</f>
        <v>TRUE</v>
      </c>
    </row>
    <row r="1221" spans="1:13" x14ac:dyDescent="0.25">
      <c r="A1221" t="str">
        <f>"BMI25_" &amp;'Data (BMI 25+)'!A1220</f>
        <v>BMI25_Allpersons_period1_LA15_Standardised</v>
      </c>
      <c r="B1221">
        <f>'Data (BMI 25+)'!B1220</f>
        <v>0.53232800000000002</v>
      </c>
      <c r="C1221">
        <f>'Data (BMI 25+)'!C1220</f>
        <v>0.50941360000000002</v>
      </c>
      <c r="D1221">
        <f>'Data (BMI 25+)'!D1220</f>
        <v>0.55524240000000002</v>
      </c>
      <c r="G1221" s="113" t="s">
        <v>1227</v>
      </c>
      <c r="H1221" s="117">
        <v>0.60128280000000001</v>
      </c>
      <c r="I1221" s="117">
        <v>0.57766099999999998</v>
      </c>
      <c r="J1221" s="117">
        <v>0.62490460000000003</v>
      </c>
      <c r="K1221" s="114" t="str">
        <f t="shared" si="58"/>
        <v>TRUE</v>
      </c>
      <c r="L1221" s="114" t="str">
        <f t="shared" si="59"/>
        <v>TRUE</v>
      </c>
      <c r="M1221" s="114" t="str">
        <f t="shared" si="60"/>
        <v>TRUE</v>
      </c>
    </row>
    <row r="1222" spans="1:13" x14ac:dyDescent="0.25">
      <c r="A1222" t="str">
        <f>"BMI25_" &amp;'Data (BMI 25+)'!A1221</f>
        <v>BMI25_Allpersons_period1_LA16_Standardised</v>
      </c>
      <c r="B1222">
        <f>'Data (BMI 25+)'!B1221</f>
        <v>0.60128280000000001</v>
      </c>
      <c r="C1222">
        <f>'Data (BMI 25+)'!C1221</f>
        <v>0.57766099999999998</v>
      </c>
      <c r="D1222">
        <f>'Data (BMI 25+)'!D1221</f>
        <v>0.62490460000000003</v>
      </c>
      <c r="G1222" s="113" t="s">
        <v>1228</v>
      </c>
      <c r="H1222" s="117">
        <v>0.57893479999999997</v>
      </c>
      <c r="I1222" s="117">
        <v>0.55116659999999995</v>
      </c>
      <c r="J1222" s="117">
        <v>0.60670310000000005</v>
      </c>
      <c r="K1222" s="114" t="str">
        <f t="shared" si="58"/>
        <v>TRUE</v>
      </c>
      <c r="L1222" s="114" t="str">
        <f t="shared" si="59"/>
        <v>TRUE</v>
      </c>
      <c r="M1222" s="114" t="str">
        <f t="shared" si="60"/>
        <v>TRUE</v>
      </c>
    </row>
    <row r="1223" spans="1:13" x14ac:dyDescent="0.25">
      <c r="A1223" t="str">
        <f>"BMI25_" &amp;'Data (BMI 25+)'!A1222</f>
        <v>BMI25_Allpersons_period1_LA17_Standardised</v>
      </c>
      <c r="B1223">
        <f>'Data (BMI 25+)'!B1222</f>
        <v>0.57893479999999997</v>
      </c>
      <c r="C1223">
        <f>'Data (BMI 25+)'!C1222</f>
        <v>0.55116659999999995</v>
      </c>
      <c r="D1223">
        <f>'Data (BMI 25+)'!D1222</f>
        <v>0.60670310000000005</v>
      </c>
      <c r="G1223" s="113" t="s">
        <v>1229</v>
      </c>
      <c r="H1223" s="117">
        <v>0.56590030000000002</v>
      </c>
      <c r="I1223" s="117">
        <v>0.53857120000000003</v>
      </c>
      <c r="J1223" s="117">
        <v>0.59322940000000002</v>
      </c>
      <c r="K1223" s="114" t="str">
        <f t="shared" si="58"/>
        <v>TRUE</v>
      </c>
      <c r="L1223" s="114" t="str">
        <f t="shared" si="59"/>
        <v>TRUE</v>
      </c>
      <c r="M1223" s="114" t="str">
        <f t="shared" si="60"/>
        <v>TRUE</v>
      </c>
    </row>
    <row r="1224" spans="1:13" x14ac:dyDescent="0.25">
      <c r="A1224" t="str">
        <f>"BMI25_" &amp;'Data (BMI 25+)'!A1223</f>
        <v>BMI25_Allpersons_period1_LA18_Standardised</v>
      </c>
      <c r="B1224">
        <f>'Data (BMI 25+)'!B1223</f>
        <v>0.56590030000000002</v>
      </c>
      <c r="C1224">
        <f>'Data (BMI 25+)'!C1223</f>
        <v>0.53857120000000003</v>
      </c>
      <c r="D1224">
        <f>'Data (BMI 25+)'!D1223</f>
        <v>0.59322940000000002</v>
      </c>
      <c r="G1224" s="113" t="s">
        <v>1230</v>
      </c>
      <c r="H1224" s="117">
        <v>0.59005240000000003</v>
      </c>
      <c r="I1224" s="117">
        <v>0.56148089999999995</v>
      </c>
      <c r="J1224" s="117">
        <v>0.61862379999999995</v>
      </c>
      <c r="K1224" s="114" t="str">
        <f t="shared" si="58"/>
        <v>TRUE</v>
      </c>
      <c r="L1224" s="114" t="str">
        <f t="shared" si="59"/>
        <v>TRUE</v>
      </c>
      <c r="M1224" s="114" t="str">
        <f t="shared" si="60"/>
        <v>TRUE</v>
      </c>
    </row>
    <row r="1225" spans="1:13" x14ac:dyDescent="0.25">
      <c r="A1225" t="str">
        <f>"BMI25_" &amp;'Data (BMI 25+)'!A1224</f>
        <v>BMI25_Allpersons_period1_LA19_Standardised</v>
      </c>
      <c r="B1225">
        <f>'Data (BMI 25+)'!B1224</f>
        <v>0.59005240000000003</v>
      </c>
      <c r="C1225">
        <f>'Data (BMI 25+)'!C1224</f>
        <v>0.56148089999999995</v>
      </c>
      <c r="D1225">
        <f>'Data (BMI 25+)'!D1224</f>
        <v>0.61862379999999995</v>
      </c>
      <c r="G1225" s="113" t="s">
        <v>1231</v>
      </c>
      <c r="H1225" s="117">
        <v>0.56063799999999997</v>
      </c>
      <c r="I1225" s="117">
        <v>0.53240520000000002</v>
      </c>
      <c r="J1225" s="117">
        <v>0.58887080000000003</v>
      </c>
      <c r="K1225" s="114" t="str">
        <f t="shared" si="58"/>
        <v>TRUE</v>
      </c>
      <c r="L1225" s="114" t="str">
        <f t="shared" si="59"/>
        <v>TRUE</v>
      </c>
      <c r="M1225" s="114" t="str">
        <f t="shared" si="60"/>
        <v>TRUE</v>
      </c>
    </row>
    <row r="1226" spans="1:13" x14ac:dyDescent="0.25">
      <c r="A1226" t="str">
        <f>"BMI25_" &amp;'Data (BMI 25+)'!A1225</f>
        <v>BMI25_Allpersons_period1_LA20_Standardised</v>
      </c>
      <c r="B1226">
        <f>'Data (BMI 25+)'!B1225</f>
        <v>0.56063799999999997</v>
      </c>
      <c r="C1226">
        <f>'Data (BMI 25+)'!C1225</f>
        <v>0.53240520000000002</v>
      </c>
      <c r="D1226">
        <f>'Data (BMI 25+)'!D1225</f>
        <v>0.58887080000000003</v>
      </c>
      <c r="G1226" s="113" t="s">
        <v>1232</v>
      </c>
      <c r="H1226" s="117">
        <v>0.49698940000000003</v>
      </c>
      <c r="I1226" s="117">
        <v>0.4674278</v>
      </c>
      <c r="J1226" s="117">
        <v>0.52655090000000004</v>
      </c>
      <c r="K1226" s="114" t="str">
        <f t="shared" si="58"/>
        <v>TRUE</v>
      </c>
      <c r="L1226" s="114" t="str">
        <f t="shared" si="59"/>
        <v>TRUE</v>
      </c>
      <c r="M1226" s="114" t="str">
        <f t="shared" si="60"/>
        <v>TRUE</v>
      </c>
    </row>
    <row r="1227" spans="1:13" x14ac:dyDescent="0.25">
      <c r="A1227" t="str">
        <f>"BMI25_" &amp;'Data (BMI 25+)'!A1226</f>
        <v>BMI25_Allpersons_period1_LA21_Standardised</v>
      </c>
      <c r="B1227">
        <f>'Data (BMI 25+)'!B1226</f>
        <v>0.49698940000000003</v>
      </c>
      <c r="C1227">
        <f>'Data (BMI 25+)'!C1226</f>
        <v>0.4674278</v>
      </c>
      <c r="D1227">
        <f>'Data (BMI 25+)'!D1226</f>
        <v>0.52655090000000004</v>
      </c>
      <c r="G1227" s="113" t="s">
        <v>1233</v>
      </c>
      <c r="H1227" s="117">
        <v>0.54179960000000005</v>
      </c>
      <c r="I1227" s="117">
        <v>0.50521899999999997</v>
      </c>
      <c r="J1227" s="117">
        <v>0.57838020000000001</v>
      </c>
      <c r="K1227" s="114" t="str">
        <f t="shared" si="58"/>
        <v>TRUE</v>
      </c>
      <c r="L1227" s="114" t="str">
        <f t="shared" si="59"/>
        <v>TRUE</v>
      </c>
      <c r="M1227" s="114" t="str">
        <f t="shared" si="60"/>
        <v>TRUE</v>
      </c>
    </row>
    <row r="1228" spans="1:13" x14ac:dyDescent="0.25">
      <c r="A1228" t="str">
        <f>"BMI25_" &amp;'Data (BMI 25+)'!A1227</f>
        <v>BMI25_Allpersons_period1_LA22_Standardised</v>
      </c>
      <c r="B1228">
        <f>'Data (BMI 25+)'!B1227</f>
        <v>0.54179960000000005</v>
      </c>
      <c r="C1228">
        <f>'Data (BMI 25+)'!C1227</f>
        <v>0.50521899999999997</v>
      </c>
      <c r="D1228">
        <f>'Data (BMI 25+)'!D1227</f>
        <v>0.57838020000000001</v>
      </c>
      <c r="G1228" s="113" t="s">
        <v>1234</v>
      </c>
      <c r="H1228" s="117">
        <v>0.57138169999999999</v>
      </c>
      <c r="I1228" s="117">
        <v>0.53507340000000003</v>
      </c>
      <c r="J1228" s="117">
        <v>0.60769010000000001</v>
      </c>
      <c r="K1228" s="114" t="str">
        <f t="shared" si="58"/>
        <v>TRUE</v>
      </c>
      <c r="L1228" s="114" t="str">
        <f t="shared" si="59"/>
        <v>TRUE</v>
      </c>
      <c r="M1228" s="114" t="str">
        <f t="shared" si="60"/>
        <v>TRUE</v>
      </c>
    </row>
    <row r="1229" spans="1:13" x14ac:dyDescent="0.25">
      <c r="A1229" t="str">
        <f>"BMI25_" &amp;'Data (BMI 25+)'!A1228</f>
        <v>BMI25_Males_period1_LA1_Standardised</v>
      </c>
      <c r="B1229">
        <f>'Data (BMI 25+)'!B1228</f>
        <v>0.57138169999999999</v>
      </c>
      <c r="C1229">
        <f>'Data (BMI 25+)'!C1228</f>
        <v>0.53507340000000003</v>
      </c>
      <c r="D1229">
        <f>'Data (BMI 25+)'!D1228</f>
        <v>0.60769010000000001</v>
      </c>
      <c r="G1229" s="113" t="s">
        <v>1235</v>
      </c>
      <c r="H1229" s="117">
        <v>0.58220099999999997</v>
      </c>
      <c r="I1229" s="117">
        <v>0.53559690000000004</v>
      </c>
      <c r="J1229" s="117">
        <v>0.62880510000000001</v>
      </c>
      <c r="K1229" s="114" t="str">
        <f t="shared" si="58"/>
        <v>TRUE</v>
      </c>
      <c r="L1229" s="114" t="str">
        <f t="shared" si="59"/>
        <v>TRUE</v>
      </c>
      <c r="M1229" s="114" t="str">
        <f t="shared" si="60"/>
        <v>TRUE</v>
      </c>
    </row>
    <row r="1230" spans="1:13" x14ac:dyDescent="0.25">
      <c r="A1230" t="str">
        <f>"BMI25_" &amp;'Data (BMI 25+)'!A1229</f>
        <v>BMI25_Males_period1_LA2_Standardised</v>
      </c>
      <c r="B1230">
        <f>'Data (BMI 25+)'!B1229</f>
        <v>0.58220099999999997</v>
      </c>
      <c r="C1230">
        <f>'Data (BMI 25+)'!C1229</f>
        <v>0.53559690000000004</v>
      </c>
      <c r="D1230">
        <f>'Data (BMI 25+)'!D1229</f>
        <v>0.62880510000000001</v>
      </c>
      <c r="G1230" s="113" t="s">
        <v>1236</v>
      </c>
      <c r="H1230" s="117">
        <v>0.57835080000000005</v>
      </c>
      <c r="I1230" s="117">
        <v>0.53793190000000002</v>
      </c>
      <c r="J1230" s="117">
        <v>0.61876960000000003</v>
      </c>
      <c r="K1230" s="114" t="str">
        <f t="shared" si="58"/>
        <v>TRUE</v>
      </c>
      <c r="L1230" s="114" t="str">
        <f t="shared" si="59"/>
        <v>TRUE</v>
      </c>
      <c r="M1230" s="114" t="str">
        <f t="shared" si="60"/>
        <v>TRUE</v>
      </c>
    </row>
    <row r="1231" spans="1:13" x14ac:dyDescent="0.25">
      <c r="A1231" t="str">
        <f>"BMI25_" &amp;'Data (BMI 25+)'!A1230</f>
        <v>BMI25_Males_period1_LA3_Standardised</v>
      </c>
      <c r="B1231">
        <f>'Data (BMI 25+)'!B1230</f>
        <v>0.57835080000000005</v>
      </c>
      <c r="C1231">
        <f>'Data (BMI 25+)'!C1230</f>
        <v>0.53793190000000002</v>
      </c>
      <c r="D1231">
        <f>'Data (BMI 25+)'!D1230</f>
        <v>0.61876960000000003</v>
      </c>
      <c r="G1231" s="113" t="s">
        <v>1237</v>
      </c>
      <c r="H1231" s="117">
        <v>0.55506949999999999</v>
      </c>
      <c r="I1231" s="117">
        <v>0.51117310000000005</v>
      </c>
      <c r="J1231" s="117">
        <v>0.59896579999999999</v>
      </c>
      <c r="K1231" s="114" t="str">
        <f t="shared" si="58"/>
        <v>TRUE</v>
      </c>
      <c r="L1231" s="114" t="str">
        <f t="shared" si="59"/>
        <v>TRUE</v>
      </c>
      <c r="M1231" s="114" t="str">
        <f t="shared" si="60"/>
        <v>TRUE</v>
      </c>
    </row>
    <row r="1232" spans="1:13" x14ac:dyDescent="0.25">
      <c r="A1232" t="str">
        <f>"BMI25_" &amp;'Data (BMI 25+)'!A1231</f>
        <v>BMI25_Males_period1_LA4_Standardised</v>
      </c>
      <c r="B1232">
        <f>'Data (BMI 25+)'!B1231</f>
        <v>0.55506949999999999</v>
      </c>
      <c r="C1232">
        <f>'Data (BMI 25+)'!C1231</f>
        <v>0.51117310000000005</v>
      </c>
      <c r="D1232">
        <f>'Data (BMI 25+)'!D1231</f>
        <v>0.59896579999999999</v>
      </c>
      <c r="G1232" s="113" t="s">
        <v>1238</v>
      </c>
      <c r="H1232" s="117">
        <v>0.59084769999999998</v>
      </c>
      <c r="I1232" s="117">
        <v>0.55766269999999996</v>
      </c>
      <c r="J1232" s="117">
        <v>0.6240327</v>
      </c>
      <c r="K1232" s="114" t="str">
        <f t="shared" si="58"/>
        <v>TRUE</v>
      </c>
      <c r="L1232" s="114" t="str">
        <f t="shared" si="59"/>
        <v>TRUE</v>
      </c>
      <c r="M1232" s="114" t="str">
        <f t="shared" si="60"/>
        <v>TRUE</v>
      </c>
    </row>
    <row r="1233" spans="1:13" x14ac:dyDescent="0.25">
      <c r="A1233" t="str">
        <f>"BMI25_" &amp;'Data (BMI 25+)'!A1232</f>
        <v>BMI25_Males_period1_LA5_Standardised</v>
      </c>
      <c r="B1233">
        <f>'Data (BMI 25+)'!B1232</f>
        <v>0.59084769999999998</v>
      </c>
      <c r="C1233">
        <f>'Data (BMI 25+)'!C1232</f>
        <v>0.55766269999999996</v>
      </c>
      <c r="D1233">
        <f>'Data (BMI 25+)'!D1232</f>
        <v>0.6240327</v>
      </c>
      <c r="G1233" s="113" t="s">
        <v>1239</v>
      </c>
      <c r="H1233" s="117">
        <v>0.60193989999999997</v>
      </c>
      <c r="I1233" s="117">
        <v>0.55421949999999998</v>
      </c>
      <c r="J1233" s="117">
        <v>0.64966040000000003</v>
      </c>
      <c r="K1233" s="114" t="str">
        <f t="shared" si="58"/>
        <v>TRUE</v>
      </c>
      <c r="L1233" s="114" t="str">
        <f t="shared" si="59"/>
        <v>TRUE</v>
      </c>
      <c r="M1233" s="114" t="str">
        <f t="shared" si="60"/>
        <v>TRUE</v>
      </c>
    </row>
    <row r="1234" spans="1:13" x14ac:dyDescent="0.25">
      <c r="A1234" t="str">
        <f>"BMI25_" &amp;'Data (BMI 25+)'!A1233</f>
        <v>BMI25_Males_period1_LA6_Standardised</v>
      </c>
      <c r="B1234">
        <f>'Data (BMI 25+)'!B1233</f>
        <v>0.60193989999999997</v>
      </c>
      <c r="C1234">
        <f>'Data (BMI 25+)'!C1233</f>
        <v>0.55421949999999998</v>
      </c>
      <c r="D1234">
        <f>'Data (BMI 25+)'!D1233</f>
        <v>0.64966040000000003</v>
      </c>
      <c r="G1234" s="113" t="s">
        <v>1240</v>
      </c>
      <c r="H1234" s="117">
        <v>0.57288130000000004</v>
      </c>
      <c r="I1234" s="117">
        <v>0.53282200000000002</v>
      </c>
      <c r="J1234" s="117">
        <v>0.61294059999999995</v>
      </c>
      <c r="K1234" s="114" t="str">
        <f t="shared" si="58"/>
        <v>TRUE</v>
      </c>
      <c r="L1234" s="114" t="str">
        <f t="shared" si="59"/>
        <v>TRUE</v>
      </c>
      <c r="M1234" s="114" t="str">
        <f t="shared" si="60"/>
        <v>TRUE</v>
      </c>
    </row>
    <row r="1235" spans="1:13" x14ac:dyDescent="0.25">
      <c r="A1235" t="str">
        <f>"BMI25_" &amp;'Data (BMI 25+)'!A1234</f>
        <v>BMI25_Males_period1_LA7_Standardised</v>
      </c>
      <c r="B1235">
        <f>'Data (BMI 25+)'!B1234</f>
        <v>0.57288130000000004</v>
      </c>
      <c r="C1235">
        <f>'Data (BMI 25+)'!C1234</f>
        <v>0.53282200000000002</v>
      </c>
      <c r="D1235">
        <f>'Data (BMI 25+)'!D1234</f>
        <v>0.61294059999999995</v>
      </c>
      <c r="G1235" s="113" t="s">
        <v>1241</v>
      </c>
      <c r="H1235" s="117">
        <v>0.55552889999999999</v>
      </c>
      <c r="I1235" s="117">
        <v>0.51768429999999999</v>
      </c>
      <c r="J1235" s="117">
        <v>0.59337340000000005</v>
      </c>
      <c r="K1235" s="114" t="str">
        <f t="shared" si="58"/>
        <v>TRUE</v>
      </c>
      <c r="L1235" s="114" t="str">
        <f t="shared" si="59"/>
        <v>TRUE</v>
      </c>
      <c r="M1235" s="114" t="str">
        <f t="shared" si="60"/>
        <v>TRUE</v>
      </c>
    </row>
    <row r="1236" spans="1:13" x14ac:dyDescent="0.25">
      <c r="A1236" t="str">
        <f>"BMI25_" &amp;'Data (BMI 25+)'!A1235</f>
        <v>BMI25_Males_period1_LA8_Standardised</v>
      </c>
      <c r="B1236">
        <f>'Data (BMI 25+)'!B1235</f>
        <v>0.55552889999999999</v>
      </c>
      <c r="C1236">
        <f>'Data (BMI 25+)'!C1235</f>
        <v>0.51768429999999999</v>
      </c>
      <c r="D1236">
        <f>'Data (BMI 25+)'!D1235</f>
        <v>0.59337340000000005</v>
      </c>
      <c r="G1236" s="113" t="s">
        <v>1242</v>
      </c>
      <c r="H1236" s="117">
        <v>0.60916159999999997</v>
      </c>
      <c r="I1236" s="117">
        <v>0.55984270000000003</v>
      </c>
      <c r="J1236" s="117">
        <v>0.65848059999999997</v>
      </c>
      <c r="K1236" s="114" t="str">
        <f t="shared" si="58"/>
        <v>TRUE</v>
      </c>
      <c r="L1236" s="114" t="str">
        <f t="shared" si="59"/>
        <v>TRUE</v>
      </c>
      <c r="M1236" s="114" t="str">
        <f t="shared" si="60"/>
        <v>TRUE</v>
      </c>
    </row>
    <row r="1237" spans="1:13" x14ac:dyDescent="0.25">
      <c r="A1237" t="str">
        <f>"BMI25_" &amp;'Data (BMI 25+)'!A1236</f>
        <v>BMI25_Males_period1_LA9_Standardised</v>
      </c>
      <c r="B1237">
        <f>'Data (BMI 25+)'!B1236</f>
        <v>0.60916159999999997</v>
      </c>
      <c r="C1237">
        <f>'Data (BMI 25+)'!C1236</f>
        <v>0.55984270000000003</v>
      </c>
      <c r="D1237">
        <f>'Data (BMI 25+)'!D1236</f>
        <v>0.65848059999999997</v>
      </c>
      <c r="G1237" s="113" t="s">
        <v>1243</v>
      </c>
      <c r="H1237" s="117">
        <v>0.59814149999999999</v>
      </c>
      <c r="I1237" s="117">
        <v>0.56131850000000005</v>
      </c>
      <c r="J1237" s="117">
        <v>0.63496450000000004</v>
      </c>
      <c r="K1237" s="114" t="str">
        <f t="shared" si="58"/>
        <v>TRUE</v>
      </c>
      <c r="L1237" s="114" t="str">
        <f t="shared" si="59"/>
        <v>TRUE</v>
      </c>
      <c r="M1237" s="114" t="str">
        <f t="shared" si="60"/>
        <v>TRUE</v>
      </c>
    </row>
    <row r="1238" spans="1:13" x14ac:dyDescent="0.25">
      <c r="A1238" t="str">
        <f>"BMI25_" &amp;'Data (BMI 25+)'!A1237</f>
        <v>BMI25_Males_period1_LA10_Standardised</v>
      </c>
      <c r="B1238">
        <f>'Data (BMI 25+)'!B1237</f>
        <v>0.59814149999999999</v>
      </c>
      <c r="C1238">
        <f>'Data (BMI 25+)'!C1237</f>
        <v>0.56131850000000005</v>
      </c>
      <c r="D1238">
        <f>'Data (BMI 25+)'!D1237</f>
        <v>0.63496450000000004</v>
      </c>
      <c r="G1238" s="113" t="s">
        <v>1244</v>
      </c>
      <c r="H1238" s="117">
        <v>0.55681449999999999</v>
      </c>
      <c r="I1238" s="117">
        <v>0.52228200000000002</v>
      </c>
      <c r="J1238" s="117">
        <v>0.59134690000000001</v>
      </c>
      <c r="K1238" s="114" t="str">
        <f t="shared" si="58"/>
        <v>TRUE</v>
      </c>
      <c r="L1238" s="114" t="str">
        <f t="shared" si="59"/>
        <v>TRUE</v>
      </c>
      <c r="M1238" s="114" t="str">
        <f t="shared" si="60"/>
        <v>TRUE</v>
      </c>
    </row>
    <row r="1239" spans="1:13" x14ac:dyDescent="0.25">
      <c r="A1239" t="str">
        <f>"BMI25_" &amp;'Data (BMI 25+)'!A1238</f>
        <v>BMI25_Males_period1_LA11_Standardised</v>
      </c>
      <c r="B1239">
        <f>'Data (BMI 25+)'!B1238</f>
        <v>0.55681449999999999</v>
      </c>
      <c r="C1239">
        <f>'Data (BMI 25+)'!C1238</f>
        <v>0.52228200000000002</v>
      </c>
      <c r="D1239">
        <f>'Data (BMI 25+)'!D1238</f>
        <v>0.59134690000000001</v>
      </c>
      <c r="G1239" s="113" t="s">
        <v>1245</v>
      </c>
      <c r="H1239" s="117">
        <v>0.61553429999999998</v>
      </c>
      <c r="I1239" s="117">
        <v>0.58010550000000005</v>
      </c>
      <c r="J1239" s="117">
        <v>0.65096310000000002</v>
      </c>
      <c r="K1239" s="114" t="str">
        <f t="shared" si="58"/>
        <v>TRUE</v>
      </c>
      <c r="L1239" s="114" t="str">
        <f t="shared" si="59"/>
        <v>TRUE</v>
      </c>
      <c r="M1239" s="114" t="str">
        <f t="shared" si="60"/>
        <v>TRUE</v>
      </c>
    </row>
    <row r="1240" spans="1:13" x14ac:dyDescent="0.25">
      <c r="A1240" t="str">
        <f>"BMI25_" &amp;'Data (BMI 25+)'!A1239</f>
        <v>BMI25_Males_period1_LA12_Standardised</v>
      </c>
      <c r="B1240">
        <f>'Data (BMI 25+)'!B1239</f>
        <v>0.61553429999999998</v>
      </c>
      <c r="C1240">
        <f>'Data (BMI 25+)'!C1239</f>
        <v>0.58010550000000005</v>
      </c>
      <c r="D1240">
        <f>'Data (BMI 25+)'!D1239</f>
        <v>0.65096310000000002</v>
      </c>
      <c r="G1240" s="113" t="s">
        <v>1246</v>
      </c>
      <c r="H1240" s="117">
        <v>0.63343559999999999</v>
      </c>
      <c r="I1240" s="117">
        <v>0.60400880000000001</v>
      </c>
      <c r="J1240" s="117">
        <v>0.66286239999999996</v>
      </c>
      <c r="K1240" s="114" t="str">
        <f t="shared" si="58"/>
        <v>TRUE</v>
      </c>
      <c r="L1240" s="114" t="str">
        <f t="shared" si="59"/>
        <v>TRUE</v>
      </c>
      <c r="M1240" s="114" t="str">
        <f t="shared" si="60"/>
        <v>TRUE</v>
      </c>
    </row>
    <row r="1241" spans="1:13" x14ac:dyDescent="0.25">
      <c r="A1241" t="str">
        <f>"BMI25_" &amp;'Data (BMI 25+)'!A1240</f>
        <v>BMI25_Males_period1_LA13_Standardised</v>
      </c>
      <c r="B1241">
        <f>'Data (BMI 25+)'!B1240</f>
        <v>0.63343559999999999</v>
      </c>
      <c r="C1241">
        <f>'Data (BMI 25+)'!C1240</f>
        <v>0.60400880000000001</v>
      </c>
      <c r="D1241">
        <f>'Data (BMI 25+)'!D1240</f>
        <v>0.66286239999999996</v>
      </c>
      <c r="G1241" s="113" t="s">
        <v>1247</v>
      </c>
      <c r="H1241" s="117">
        <v>0.58486550000000004</v>
      </c>
      <c r="I1241" s="117">
        <v>0.54111330000000002</v>
      </c>
      <c r="J1241" s="117">
        <v>0.6286176</v>
      </c>
      <c r="K1241" s="114" t="str">
        <f t="shared" si="58"/>
        <v>TRUE</v>
      </c>
      <c r="L1241" s="114" t="str">
        <f t="shared" si="59"/>
        <v>TRUE</v>
      </c>
      <c r="M1241" s="114" t="str">
        <f t="shared" si="60"/>
        <v>TRUE</v>
      </c>
    </row>
    <row r="1242" spans="1:13" x14ac:dyDescent="0.25">
      <c r="A1242" t="str">
        <f>"BMI25_" &amp;'Data (BMI 25+)'!A1241</f>
        <v>BMI25_Males_period1_LA14_Standardised</v>
      </c>
      <c r="B1242">
        <f>'Data (BMI 25+)'!B1241</f>
        <v>0.58486550000000004</v>
      </c>
      <c r="C1242">
        <f>'Data (BMI 25+)'!C1241</f>
        <v>0.54111330000000002</v>
      </c>
      <c r="D1242">
        <f>'Data (BMI 25+)'!D1241</f>
        <v>0.6286176</v>
      </c>
      <c r="G1242" s="113" t="s">
        <v>1248</v>
      </c>
      <c r="H1242" s="117">
        <v>0.5670366</v>
      </c>
      <c r="I1242" s="117">
        <v>0.53329839999999995</v>
      </c>
      <c r="J1242" s="117">
        <v>0.6007749</v>
      </c>
      <c r="K1242" s="114" t="str">
        <f t="shared" si="58"/>
        <v>TRUE</v>
      </c>
      <c r="L1242" s="114" t="str">
        <f t="shared" si="59"/>
        <v>TRUE</v>
      </c>
      <c r="M1242" s="114" t="str">
        <f t="shared" si="60"/>
        <v>TRUE</v>
      </c>
    </row>
    <row r="1243" spans="1:13" x14ac:dyDescent="0.25">
      <c r="A1243" t="str">
        <f>"BMI25_" &amp;'Data (BMI 25+)'!A1242</f>
        <v>BMI25_Males_period1_LA15_Standardised</v>
      </c>
      <c r="B1243">
        <f>'Data (BMI 25+)'!B1242</f>
        <v>0.5670366</v>
      </c>
      <c r="C1243">
        <f>'Data (BMI 25+)'!C1242</f>
        <v>0.53329839999999995</v>
      </c>
      <c r="D1243">
        <f>'Data (BMI 25+)'!D1242</f>
        <v>0.6007749</v>
      </c>
      <c r="G1243" s="113" t="s">
        <v>1249</v>
      </c>
      <c r="H1243" s="117">
        <v>0.64543079999999997</v>
      </c>
      <c r="I1243" s="117">
        <v>0.60943899999999995</v>
      </c>
      <c r="J1243" s="117">
        <v>0.68142270000000005</v>
      </c>
      <c r="K1243" s="114" t="str">
        <f t="shared" si="58"/>
        <v>TRUE</v>
      </c>
      <c r="L1243" s="114" t="str">
        <f t="shared" si="59"/>
        <v>TRUE</v>
      </c>
      <c r="M1243" s="114" t="str">
        <f t="shared" si="60"/>
        <v>TRUE</v>
      </c>
    </row>
    <row r="1244" spans="1:13" x14ac:dyDescent="0.25">
      <c r="A1244" t="str">
        <f>"BMI25_" &amp;'Data (BMI 25+)'!A1243</f>
        <v>BMI25_Males_period1_LA16_Standardised</v>
      </c>
      <c r="B1244">
        <f>'Data (BMI 25+)'!B1243</f>
        <v>0.64543079999999997</v>
      </c>
      <c r="C1244">
        <f>'Data (BMI 25+)'!C1243</f>
        <v>0.60943899999999995</v>
      </c>
      <c r="D1244">
        <f>'Data (BMI 25+)'!D1243</f>
        <v>0.68142270000000005</v>
      </c>
      <c r="G1244" s="113" t="s">
        <v>1250</v>
      </c>
      <c r="H1244" s="117">
        <v>0.6457138</v>
      </c>
      <c r="I1244" s="117">
        <v>0.60942410000000002</v>
      </c>
      <c r="J1244" s="117">
        <v>0.68200349999999998</v>
      </c>
      <c r="K1244" s="114" t="str">
        <f t="shared" si="58"/>
        <v>TRUE</v>
      </c>
      <c r="L1244" s="114" t="str">
        <f t="shared" si="59"/>
        <v>TRUE</v>
      </c>
      <c r="M1244" s="114" t="str">
        <f t="shared" si="60"/>
        <v>TRUE</v>
      </c>
    </row>
    <row r="1245" spans="1:13" x14ac:dyDescent="0.25">
      <c r="A1245" t="str">
        <f>"BMI25_" &amp;'Data (BMI 25+)'!A1244</f>
        <v>BMI25_Males_period1_LA17_Standardised</v>
      </c>
      <c r="B1245">
        <f>'Data (BMI 25+)'!B1244</f>
        <v>0.6457138</v>
      </c>
      <c r="C1245">
        <f>'Data (BMI 25+)'!C1244</f>
        <v>0.60942410000000002</v>
      </c>
      <c r="D1245">
        <f>'Data (BMI 25+)'!D1244</f>
        <v>0.68200349999999998</v>
      </c>
      <c r="G1245" s="113" t="s">
        <v>1251</v>
      </c>
      <c r="H1245" s="117">
        <v>0.62946780000000002</v>
      </c>
      <c r="I1245" s="117">
        <v>0.58798539999999999</v>
      </c>
      <c r="J1245" s="117">
        <v>0.67095009999999999</v>
      </c>
      <c r="K1245" s="114" t="str">
        <f t="shared" si="58"/>
        <v>TRUE</v>
      </c>
      <c r="L1245" s="114" t="str">
        <f t="shared" si="59"/>
        <v>TRUE</v>
      </c>
      <c r="M1245" s="114" t="str">
        <f t="shared" si="60"/>
        <v>TRUE</v>
      </c>
    </row>
    <row r="1246" spans="1:13" x14ac:dyDescent="0.25">
      <c r="A1246" t="str">
        <f>"BMI25_" &amp;'Data (BMI 25+)'!A1245</f>
        <v>BMI25_Males_period1_LA18_Standardised</v>
      </c>
      <c r="B1246">
        <f>'Data (BMI 25+)'!B1245</f>
        <v>0.62946780000000002</v>
      </c>
      <c r="C1246">
        <f>'Data (BMI 25+)'!C1245</f>
        <v>0.58798539999999999</v>
      </c>
      <c r="D1246">
        <f>'Data (BMI 25+)'!D1245</f>
        <v>0.67095009999999999</v>
      </c>
      <c r="G1246" s="113" t="s">
        <v>1252</v>
      </c>
      <c r="H1246" s="117">
        <v>0.64359160000000004</v>
      </c>
      <c r="I1246" s="117">
        <v>0.60268920000000004</v>
      </c>
      <c r="J1246" s="117">
        <v>0.68449409999999999</v>
      </c>
      <c r="K1246" s="114" t="str">
        <f t="shared" si="58"/>
        <v>TRUE</v>
      </c>
      <c r="L1246" s="114" t="str">
        <f t="shared" si="59"/>
        <v>TRUE</v>
      </c>
      <c r="M1246" s="114" t="str">
        <f t="shared" si="60"/>
        <v>TRUE</v>
      </c>
    </row>
    <row r="1247" spans="1:13" x14ac:dyDescent="0.25">
      <c r="A1247" t="str">
        <f>"BMI25_" &amp;'Data (BMI 25+)'!A1246</f>
        <v>BMI25_Males_period1_LA19_Standardised</v>
      </c>
      <c r="B1247">
        <f>'Data (BMI 25+)'!B1246</f>
        <v>0.64359160000000004</v>
      </c>
      <c r="C1247">
        <f>'Data (BMI 25+)'!C1246</f>
        <v>0.60268920000000004</v>
      </c>
      <c r="D1247">
        <f>'Data (BMI 25+)'!D1246</f>
        <v>0.68449409999999999</v>
      </c>
      <c r="G1247" s="113" t="s">
        <v>1253</v>
      </c>
      <c r="H1247" s="117">
        <v>0.59911939999999997</v>
      </c>
      <c r="I1247" s="117">
        <v>0.56234150000000005</v>
      </c>
      <c r="J1247" s="117">
        <v>0.6358973</v>
      </c>
      <c r="K1247" s="114" t="str">
        <f t="shared" si="58"/>
        <v>TRUE</v>
      </c>
      <c r="L1247" s="114" t="str">
        <f t="shared" si="59"/>
        <v>TRUE</v>
      </c>
      <c r="M1247" s="114" t="str">
        <f t="shared" si="60"/>
        <v>TRUE</v>
      </c>
    </row>
    <row r="1248" spans="1:13" x14ac:dyDescent="0.25">
      <c r="A1248" t="str">
        <f>"BMI25_" &amp;'Data (BMI 25+)'!A1247</f>
        <v>BMI25_Males_period1_LA20_Standardised</v>
      </c>
      <c r="B1248">
        <f>'Data (BMI 25+)'!B1247</f>
        <v>0.59911939999999997</v>
      </c>
      <c r="C1248">
        <f>'Data (BMI 25+)'!C1247</f>
        <v>0.56234150000000005</v>
      </c>
      <c r="D1248">
        <f>'Data (BMI 25+)'!D1247</f>
        <v>0.6358973</v>
      </c>
      <c r="G1248" s="113" t="s">
        <v>1254</v>
      </c>
      <c r="H1248" s="117">
        <v>0.5928369</v>
      </c>
      <c r="I1248" s="117">
        <v>0.55118370000000005</v>
      </c>
      <c r="J1248" s="117">
        <v>0.63449009999999995</v>
      </c>
      <c r="K1248" s="114" t="str">
        <f t="shared" si="58"/>
        <v>TRUE</v>
      </c>
      <c r="L1248" s="114" t="str">
        <f t="shared" si="59"/>
        <v>TRUE</v>
      </c>
      <c r="M1248" s="114" t="str">
        <f t="shared" si="60"/>
        <v>TRUE</v>
      </c>
    </row>
    <row r="1249" spans="1:13" x14ac:dyDescent="0.25">
      <c r="A1249" t="str">
        <f>"BMI25_" &amp;'Data (BMI 25+)'!A1248</f>
        <v>BMI25_Males_period1_LA21_Standardised</v>
      </c>
      <c r="B1249">
        <f>'Data (BMI 25+)'!B1248</f>
        <v>0.5928369</v>
      </c>
      <c r="C1249">
        <f>'Data (BMI 25+)'!C1248</f>
        <v>0.55118370000000005</v>
      </c>
      <c r="D1249">
        <f>'Data (BMI 25+)'!D1248</f>
        <v>0.63449009999999995</v>
      </c>
      <c r="G1249" s="113" t="s">
        <v>1255</v>
      </c>
      <c r="H1249" s="117">
        <v>0.58978900000000001</v>
      </c>
      <c r="I1249" s="117">
        <v>0.54590130000000003</v>
      </c>
      <c r="J1249" s="117">
        <v>0.63367680000000004</v>
      </c>
      <c r="K1249" s="114" t="str">
        <f t="shared" si="58"/>
        <v>TRUE</v>
      </c>
      <c r="L1249" s="114" t="str">
        <f t="shared" si="59"/>
        <v>TRUE</v>
      </c>
      <c r="M1249" s="114" t="str">
        <f t="shared" si="60"/>
        <v>TRUE</v>
      </c>
    </row>
    <row r="1250" spans="1:13" x14ac:dyDescent="0.25">
      <c r="A1250" t="str">
        <f>"BMI25_" &amp;'Data (BMI 25+)'!A1249</f>
        <v>BMI25_Males_period1_LA22_Standardised</v>
      </c>
      <c r="B1250">
        <f>'Data (BMI 25+)'!B1249</f>
        <v>0.58978900000000001</v>
      </c>
      <c r="C1250">
        <f>'Data (BMI 25+)'!C1249</f>
        <v>0.54590130000000003</v>
      </c>
      <c r="D1250">
        <f>'Data (BMI 25+)'!D1249</f>
        <v>0.63367680000000004</v>
      </c>
      <c r="G1250" s="113" t="s">
        <v>1256</v>
      </c>
      <c r="H1250" s="117">
        <v>0.48225220000000002</v>
      </c>
      <c r="I1250" s="117">
        <v>0.43863560000000001</v>
      </c>
      <c r="J1250" s="117">
        <v>0.52586880000000003</v>
      </c>
      <c r="K1250" s="114" t="str">
        <f t="shared" si="58"/>
        <v>TRUE</v>
      </c>
      <c r="L1250" s="114" t="str">
        <f t="shared" si="59"/>
        <v>TRUE</v>
      </c>
      <c r="M1250" s="114" t="str">
        <f t="shared" si="60"/>
        <v>TRUE</v>
      </c>
    </row>
    <row r="1251" spans="1:13" x14ac:dyDescent="0.25">
      <c r="A1251" t="str">
        <f>"BMI25_" &amp;'Data (BMI 25+)'!A1250</f>
        <v>BMI25_Females_period1_LA1_Standardised</v>
      </c>
      <c r="B1251">
        <f>'Data (BMI 25+)'!B1250</f>
        <v>0.48225220000000002</v>
      </c>
      <c r="C1251">
        <f>'Data (BMI 25+)'!C1250</f>
        <v>0.43863560000000001</v>
      </c>
      <c r="D1251">
        <f>'Data (BMI 25+)'!D1250</f>
        <v>0.52586880000000003</v>
      </c>
      <c r="G1251" s="113" t="s">
        <v>1257</v>
      </c>
      <c r="H1251" s="117">
        <v>0.46902070000000001</v>
      </c>
      <c r="I1251" s="117">
        <v>0.42815569999999997</v>
      </c>
      <c r="J1251" s="117">
        <v>0.5098857</v>
      </c>
      <c r="K1251" s="114" t="str">
        <f t="shared" si="58"/>
        <v>TRUE</v>
      </c>
      <c r="L1251" s="114" t="str">
        <f t="shared" si="59"/>
        <v>TRUE</v>
      </c>
      <c r="M1251" s="114" t="str">
        <f t="shared" si="60"/>
        <v>TRUE</v>
      </c>
    </row>
    <row r="1252" spans="1:13" x14ac:dyDescent="0.25">
      <c r="A1252" t="str">
        <f>"BMI25_" &amp;'Data (BMI 25+)'!A1251</f>
        <v>BMI25_Females_period1_LA2_Standardised</v>
      </c>
      <c r="B1252">
        <f>'Data (BMI 25+)'!B1251</f>
        <v>0.46902070000000001</v>
      </c>
      <c r="C1252">
        <f>'Data (BMI 25+)'!C1251</f>
        <v>0.42815569999999997</v>
      </c>
      <c r="D1252">
        <f>'Data (BMI 25+)'!D1251</f>
        <v>0.5098857</v>
      </c>
      <c r="G1252" s="113" t="s">
        <v>1258</v>
      </c>
      <c r="H1252" s="117">
        <v>0.45136209999999999</v>
      </c>
      <c r="I1252" s="117">
        <v>0.40997879999999998</v>
      </c>
      <c r="J1252" s="117">
        <v>0.4927455</v>
      </c>
      <c r="K1252" s="114" t="str">
        <f t="shared" si="58"/>
        <v>TRUE</v>
      </c>
      <c r="L1252" s="114" t="str">
        <f t="shared" si="59"/>
        <v>TRUE</v>
      </c>
      <c r="M1252" s="114" t="str">
        <f t="shared" si="60"/>
        <v>TRUE</v>
      </c>
    </row>
    <row r="1253" spans="1:13" x14ac:dyDescent="0.25">
      <c r="A1253" t="str">
        <f>"BMI25_" &amp;'Data (BMI 25+)'!A1252</f>
        <v>BMI25_Females_period1_LA3_Standardised</v>
      </c>
      <c r="B1253">
        <f>'Data (BMI 25+)'!B1252</f>
        <v>0.45136209999999999</v>
      </c>
      <c r="C1253">
        <f>'Data (BMI 25+)'!C1252</f>
        <v>0.40997879999999998</v>
      </c>
      <c r="D1253">
        <f>'Data (BMI 25+)'!D1252</f>
        <v>0.4927455</v>
      </c>
      <c r="G1253" s="113" t="s">
        <v>1259</v>
      </c>
      <c r="H1253" s="117">
        <v>0.45463880000000001</v>
      </c>
      <c r="I1253" s="117">
        <v>0.4192496</v>
      </c>
      <c r="J1253" s="117">
        <v>0.49002790000000002</v>
      </c>
      <c r="K1253" s="114" t="str">
        <f t="shared" si="58"/>
        <v>TRUE</v>
      </c>
      <c r="L1253" s="114" t="str">
        <f t="shared" si="59"/>
        <v>TRUE</v>
      </c>
      <c r="M1253" s="114" t="str">
        <f t="shared" si="60"/>
        <v>TRUE</v>
      </c>
    </row>
    <row r="1254" spans="1:13" x14ac:dyDescent="0.25">
      <c r="A1254" t="str">
        <f>"BMI25_" &amp;'Data (BMI 25+)'!A1253</f>
        <v>BMI25_Females_period1_LA4_Standardised</v>
      </c>
      <c r="B1254">
        <f>'Data (BMI 25+)'!B1253</f>
        <v>0.45463880000000001</v>
      </c>
      <c r="C1254">
        <f>'Data (BMI 25+)'!C1253</f>
        <v>0.4192496</v>
      </c>
      <c r="D1254">
        <f>'Data (BMI 25+)'!D1253</f>
        <v>0.49002790000000002</v>
      </c>
      <c r="G1254" s="113" t="s">
        <v>1260</v>
      </c>
      <c r="H1254" s="117">
        <v>0.48001120000000003</v>
      </c>
      <c r="I1254" s="117">
        <v>0.43745820000000002</v>
      </c>
      <c r="J1254" s="117">
        <v>0.52256420000000003</v>
      </c>
      <c r="K1254" s="114" t="str">
        <f t="shared" si="58"/>
        <v>TRUE</v>
      </c>
      <c r="L1254" s="114" t="str">
        <f t="shared" si="59"/>
        <v>TRUE</v>
      </c>
      <c r="M1254" s="114" t="str">
        <f t="shared" si="60"/>
        <v>TRUE</v>
      </c>
    </row>
    <row r="1255" spans="1:13" x14ac:dyDescent="0.25">
      <c r="A1255" t="str">
        <f>"BMI25_" &amp;'Data (BMI 25+)'!A1254</f>
        <v>BMI25_Females_period1_LA5_Standardised</v>
      </c>
      <c r="B1255">
        <f>'Data (BMI 25+)'!B1254</f>
        <v>0.48001120000000003</v>
      </c>
      <c r="C1255">
        <f>'Data (BMI 25+)'!C1254</f>
        <v>0.43745820000000002</v>
      </c>
      <c r="D1255">
        <f>'Data (BMI 25+)'!D1254</f>
        <v>0.52256420000000003</v>
      </c>
      <c r="G1255" s="113" t="s">
        <v>1261</v>
      </c>
      <c r="H1255" s="117">
        <v>0.53820319999999999</v>
      </c>
      <c r="I1255" s="117">
        <v>0.49589070000000002</v>
      </c>
      <c r="J1255" s="117">
        <v>0.58051569999999997</v>
      </c>
      <c r="K1255" s="114" t="str">
        <f t="shared" si="58"/>
        <v>TRUE</v>
      </c>
      <c r="L1255" s="114" t="str">
        <f t="shared" si="59"/>
        <v>TRUE</v>
      </c>
      <c r="M1255" s="114" t="str">
        <f t="shared" si="60"/>
        <v>TRUE</v>
      </c>
    </row>
    <row r="1256" spans="1:13" x14ac:dyDescent="0.25">
      <c r="A1256" t="str">
        <f>"BMI25_" &amp;'Data (BMI 25+)'!A1255</f>
        <v>BMI25_Females_period1_LA6_Standardised</v>
      </c>
      <c r="B1256">
        <f>'Data (BMI 25+)'!B1255</f>
        <v>0.53820319999999999</v>
      </c>
      <c r="C1256">
        <f>'Data (BMI 25+)'!C1255</f>
        <v>0.49589070000000002</v>
      </c>
      <c r="D1256">
        <f>'Data (BMI 25+)'!D1255</f>
        <v>0.58051569999999997</v>
      </c>
      <c r="G1256" s="113" t="s">
        <v>1262</v>
      </c>
      <c r="H1256" s="117">
        <v>0.45864759999999999</v>
      </c>
      <c r="I1256" s="117">
        <v>0.42382189999999997</v>
      </c>
      <c r="J1256" s="117">
        <v>0.4934733</v>
      </c>
      <c r="K1256" s="114" t="str">
        <f t="shared" si="58"/>
        <v>TRUE</v>
      </c>
      <c r="L1256" s="114" t="str">
        <f t="shared" si="59"/>
        <v>TRUE</v>
      </c>
      <c r="M1256" s="114" t="str">
        <f t="shared" si="60"/>
        <v>TRUE</v>
      </c>
    </row>
    <row r="1257" spans="1:13" x14ac:dyDescent="0.25">
      <c r="A1257" t="str">
        <f>"BMI25_" &amp;'Data (BMI 25+)'!A1256</f>
        <v>BMI25_Females_period1_LA7_Standardised</v>
      </c>
      <c r="B1257">
        <f>'Data (BMI 25+)'!B1256</f>
        <v>0.45864759999999999</v>
      </c>
      <c r="C1257">
        <f>'Data (BMI 25+)'!C1256</f>
        <v>0.42382189999999997</v>
      </c>
      <c r="D1257">
        <f>'Data (BMI 25+)'!D1256</f>
        <v>0.4934733</v>
      </c>
      <c r="G1257" s="113" t="s">
        <v>1263</v>
      </c>
      <c r="H1257" s="117">
        <v>0.44605539999999999</v>
      </c>
      <c r="I1257" s="117">
        <v>0.4085608</v>
      </c>
      <c r="J1257" s="117">
        <v>0.48354999999999998</v>
      </c>
      <c r="K1257" s="114" t="str">
        <f t="shared" si="58"/>
        <v>TRUE</v>
      </c>
      <c r="L1257" s="114" t="str">
        <f t="shared" si="59"/>
        <v>TRUE</v>
      </c>
      <c r="M1257" s="114" t="str">
        <f t="shared" si="60"/>
        <v>TRUE</v>
      </c>
    </row>
    <row r="1258" spans="1:13" x14ac:dyDescent="0.25">
      <c r="A1258" t="str">
        <f>"BMI25_" &amp;'Data (BMI 25+)'!A1257</f>
        <v>BMI25_Females_period1_LA8_Standardised</v>
      </c>
      <c r="B1258">
        <f>'Data (BMI 25+)'!B1257</f>
        <v>0.44605539999999999</v>
      </c>
      <c r="C1258">
        <f>'Data (BMI 25+)'!C1257</f>
        <v>0.4085608</v>
      </c>
      <c r="D1258">
        <f>'Data (BMI 25+)'!D1257</f>
        <v>0.48354999999999998</v>
      </c>
      <c r="G1258" s="113" t="s">
        <v>1264</v>
      </c>
      <c r="H1258" s="117">
        <v>0.50317020000000001</v>
      </c>
      <c r="I1258" s="117">
        <v>0.46711200000000003</v>
      </c>
      <c r="J1258" s="117">
        <v>0.53922829999999999</v>
      </c>
      <c r="K1258" s="114" t="str">
        <f t="shared" si="58"/>
        <v>TRUE</v>
      </c>
      <c r="L1258" s="114" t="str">
        <f t="shared" si="59"/>
        <v>TRUE</v>
      </c>
      <c r="M1258" s="114" t="str">
        <f t="shared" si="60"/>
        <v>TRUE</v>
      </c>
    </row>
    <row r="1259" spans="1:13" x14ac:dyDescent="0.25">
      <c r="A1259" t="str">
        <f>"BMI25_" &amp;'Data (BMI 25+)'!A1258</f>
        <v>BMI25_Females_period1_LA9_Standardised</v>
      </c>
      <c r="B1259">
        <f>'Data (BMI 25+)'!B1258</f>
        <v>0.50317020000000001</v>
      </c>
      <c r="C1259">
        <f>'Data (BMI 25+)'!C1258</f>
        <v>0.46711200000000003</v>
      </c>
      <c r="D1259">
        <f>'Data (BMI 25+)'!D1258</f>
        <v>0.53922829999999999</v>
      </c>
      <c r="G1259" s="113" t="s">
        <v>1265</v>
      </c>
      <c r="H1259" s="117">
        <v>0.50111910000000004</v>
      </c>
      <c r="I1259" s="117">
        <v>0.47125149999999999</v>
      </c>
      <c r="J1259" s="117">
        <v>0.53098670000000003</v>
      </c>
      <c r="K1259" s="114" t="str">
        <f t="shared" si="58"/>
        <v>TRUE</v>
      </c>
      <c r="L1259" s="114" t="str">
        <f t="shared" si="59"/>
        <v>TRUE</v>
      </c>
      <c r="M1259" s="114" t="str">
        <f t="shared" si="60"/>
        <v>TRUE</v>
      </c>
    </row>
    <row r="1260" spans="1:13" x14ac:dyDescent="0.25">
      <c r="A1260" t="str">
        <f>"BMI25_" &amp;'Data (BMI 25+)'!A1259</f>
        <v>BMI25_Females_period1_LA10_Standardised</v>
      </c>
      <c r="B1260">
        <f>'Data (BMI 25+)'!B1259</f>
        <v>0.50111910000000004</v>
      </c>
      <c r="C1260">
        <f>'Data (BMI 25+)'!C1259</f>
        <v>0.47125149999999999</v>
      </c>
      <c r="D1260">
        <f>'Data (BMI 25+)'!D1259</f>
        <v>0.53098670000000003</v>
      </c>
      <c r="G1260" s="113" t="s">
        <v>1266</v>
      </c>
      <c r="H1260" s="117">
        <v>0.50334279999999998</v>
      </c>
      <c r="I1260" s="117">
        <v>0.47717910000000002</v>
      </c>
      <c r="J1260" s="117">
        <v>0.52950649999999999</v>
      </c>
      <c r="K1260" s="114" t="str">
        <f t="shared" si="58"/>
        <v>TRUE</v>
      </c>
      <c r="L1260" s="114" t="str">
        <f t="shared" si="59"/>
        <v>TRUE</v>
      </c>
      <c r="M1260" s="114" t="str">
        <f t="shared" si="60"/>
        <v>TRUE</v>
      </c>
    </row>
    <row r="1261" spans="1:13" x14ac:dyDescent="0.25">
      <c r="A1261" t="str">
        <f>"BMI25_" &amp;'Data (BMI 25+)'!A1260</f>
        <v>BMI25_Females_period1_LA11_Standardised</v>
      </c>
      <c r="B1261">
        <f>'Data (BMI 25+)'!B1260</f>
        <v>0.50334279999999998</v>
      </c>
      <c r="C1261">
        <f>'Data (BMI 25+)'!C1260</f>
        <v>0.47717910000000002</v>
      </c>
      <c r="D1261">
        <f>'Data (BMI 25+)'!D1260</f>
        <v>0.52950649999999999</v>
      </c>
      <c r="G1261" s="113" t="s">
        <v>1267</v>
      </c>
      <c r="H1261" s="117">
        <v>0.52101960000000003</v>
      </c>
      <c r="I1261" s="117">
        <v>0.48216880000000001</v>
      </c>
      <c r="J1261" s="117">
        <v>0.55987030000000004</v>
      </c>
      <c r="K1261" s="114" t="str">
        <f t="shared" si="58"/>
        <v>TRUE</v>
      </c>
      <c r="L1261" s="114" t="str">
        <f t="shared" si="59"/>
        <v>TRUE</v>
      </c>
      <c r="M1261" s="114" t="str">
        <f t="shared" si="60"/>
        <v>TRUE</v>
      </c>
    </row>
    <row r="1262" spans="1:13" x14ac:dyDescent="0.25">
      <c r="A1262" t="str">
        <f>"BMI25_" &amp;'Data (BMI 25+)'!A1261</f>
        <v>BMI25_Females_period1_LA12_Standardised</v>
      </c>
      <c r="B1262">
        <f>'Data (BMI 25+)'!B1261</f>
        <v>0.52101960000000003</v>
      </c>
      <c r="C1262">
        <f>'Data (BMI 25+)'!C1261</f>
        <v>0.48216880000000001</v>
      </c>
      <c r="D1262">
        <f>'Data (BMI 25+)'!D1261</f>
        <v>0.55987030000000004</v>
      </c>
      <c r="G1262" s="113" t="s">
        <v>1268</v>
      </c>
      <c r="H1262" s="117">
        <v>0.51086730000000002</v>
      </c>
      <c r="I1262" s="117">
        <v>0.47662719999999997</v>
      </c>
      <c r="J1262" s="117">
        <v>0.54510740000000002</v>
      </c>
      <c r="K1262" s="114" t="str">
        <f t="shared" si="58"/>
        <v>TRUE</v>
      </c>
      <c r="L1262" s="114" t="str">
        <f t="shared" si="59"/>
        <v>TRUE</v>
      </c>
      <c r="M1262" s="114" t="str">
        <f t="shared" si="60"/>
        <v>TRUE</v>
      </c>
    </row>
    <row r="1263" spans="1:13" x14ac:dyDescent="0.25">
      <c r="A1263" t="str">
        <f>"BMI25_" &amp;'Data (BMI 25+)'!A1262</f>
        <v>BMI25_Females_period1_LA13_Standardised</v>
      </c>
      <c r="B1263">
        <f>'Data (BMI 25+)'!B1262</f>
        <v>0.51086730000000002</v>
      </c>
      <c r="C1263">
        <f>'Data (BMI 25+)'!C1262</f>
        <v>0.47662719999999997</v>
      </c>
      <c r="D1263">
        <f>'Data (BMI 25+)'!D1262</f>
        <v>0.54510740000000002</v>
      </c>
      <c r="G1263" s="113" t="s">
        <v>1269</v>
      </c>
      <c r="H1263" s="117">
        <v>0.49110549999999997</v>
      </c>
      <c r="I1263" s="117">
        <v>0.44425880000000001</v>
      </c>
      <c r="J1263" s="117">
        <v>0.53795230000000005</v>
      </c>
      <c r="K1263" s="114" t="str">
        <f t="shared" si="58"/>
        <v>TRUE</v>
      </c>
      <c r="L1263" s="114" t="str">
        <f t="shared" si="59"/>
        <v>TRUE</v>
      </c>
      <c r="M1263" s="114" t="str">
        <f t="shared" si="60"/>
        <v>TRUE</v>
      </c>
    </row>
    <row r="1264" spans="1:13" x14ac:dyDescent="0.25">
      <c r="A1264" t="str">
        <f>"BMI25_" &amp;'Data (BMI 25+)'!A1263</f>
        <v>BMI25_Females_period1_LA14_Standardised</v>
      </c>
      <c r="B1264">
        <f>'Data (BMI 25+)'!B1263</f>
        <v>0.49110549999999997</v>
      </c>
      <c r="C1264">
        <f>'Data (BMI 25+)'!C1263</f>
        <v>0.44425880000000001</v>
      </c>
      <c r="D1264">
        <f>'Data (BMI 25+)'!D1263</f>
        <v>0.53795230000000005</v>
      </c>
      <c r="G1264" s="113" t="s">
        <v>1270</v>
      </c>
      <c r="H1264" s="117">
        <v>0.49868489999999999</v>
      </c>
      <c r="I1264" s="117">
        <v>0.47057100000000002</v>
      </c>
      <c r="J1264" s="117">
        <v>0.52679869999999995</v>
      </c>
      <c r="K1264" s="114" t="str">
        <f t="shared" si="58"/>
        <v>TRUE</v>
      </c>
      <c r="L1264" s="114" t="str">
        <f t="shared" si="59"/>
        <v>TRUE</v>
      </c>
      <c r="M1264" s="114" t="str">
        <f t="shared" si="60"/>
        <v>TRUE</v>
      </c>
    </row>
    <row r="1265" spans="1:13" x14ac:dyDescent="0.25">
      <c r="A1265" t="str">
        <f>"BMI25_" &amp;'Data (BMI 25+)'!A1264</f>
        <v>BMI25_Females_period1_LA15_Standardised</v>
      </c>
      <c r="B1265">
        <f>'Data (BMI 25+)'!B1264</f>
        <v>0.49868489999999999</v>
      </c>
      <c r="C1265">
        <f>'Data (BMI 25+)'!C1264</f>
        <v>0.47057100000000002</v>
      </c>
      <c r="D1265">
        <f>'Data (BMI 25+)'!D1264</f>
        <v>0.52679869999999995</v>
      </c>
      <c r="G1265" s="113" t="s">
        <v>1271</v>
      </c>
      <c r="H1265" s="117">
        <v>0.55192929999999996</v>
      </c>
      <c r="I1265" s="117">
        <v>0.51867319999999995</v>
      </c>
      <c r="J1265" s="117">
        <v>0.58518539999999997</v>
      </c>
      <c r="K1265" s="114" t="str">
        <f t="shared" si="58"/>
        <v>TRUE</v>
      </c>
      <c r="L1265" s="114" t="str">
        <f t="shared" si="59"/>
        <v>TRUE</v>
      </c>
      <c r="M1265" s="114" t="str">
        <f t="shared" si="60"/>
        <v>TRUE</v>
      </c>
    </row>
    <row r="1266" spans="1:13" x14ac:dyDescent="0.25">
      <c r="A1266" t="str">
        <f>"BMI25_" &amp;'Data (BMI 25+)'!A1265</f>
        <v>BMI25_Females_period1_LA16_Standardised</v>
      </c>
      <c r="B1266">
        <f>'Data (BMI 25+)'!B1265</f>
        <v>0.55192929999999996</v>
      </c>
      <c r="C1266">
        <f>'Data (BMI 25+)'!C1265</f>
        <v>0.51867319999999995</v>
      </c>
      <c r="D1266">
        <f>'Data (BMI 25+)'!D1265</f>
        <v>0.58518539999999997</v>
      </c>
      <c r="G1266" s="113" t="s">
        <v>1272</v>
      </c>
      <c r="H1266" s="117">
        <v>0.52019890000000002</v>
      </c>
      <c r="I1266" s="117">
        <v>0.48299999999999998</v>
      </c>
      <c r="J1266" s="117">
        <v>0.5573979</v>
      </c>
      <c r="K1266" s="114" t="str">
        <f t="shared" si="58"/>
        <v>TRUE</v>
      </c>
      <c r="L1266" s="114" t="str">
        <f t="shared" si="59"/>
        <v>TRUE</v>
      </c>
      <c r="M1266" s="114" t="str">
        <f t="shared" si="60"/>
        <v>TRUE</v>
      </c>
    </row>
    <row r="1267" spans="1:13" x14ac:dyDescent="0.25">
      <c r="A1267" t="str">
        <f>"BMI25_" &amp;'Data (BMI 25+)'!A1266</f>
        <v>BMI25_Females_period1_LA17_Standardised</v>
      </c>
      <c r="B1267">
        <f>'Data (BMI 25+)'!B1266</f>
        <v>0.52019890000000002</v>
      </c>
      <c r="C1267">
        <f>'Data (BMI 25+)'!C1266</f>
        <v>0.48299999999999998</v>
      </c>
      <c r="D1267">
        <f>'Data (BMI 25+)'!D1266</f>
        <v>0.5573979</v>
      </c>
      <c r="G1267" s="113" t="s">
        <v>1273</v>
      </c>
      <c r="H1267" s="117">
        <v>0.51033329999999999</v>
      </c>
      <c r="I1267" s="117">
        <v>0.48308649999999997</v>
      </c>
      <c r="J1267" s="117">
        <v>0.53758010000000001</v>
      </c>
      <c r="K1267" s="114" t="str">
        <f t="shared" si="58"/>
        <v>TRUE</v>
      </c>
      <c r="L1267" s="114" t="str">
        <f t="shared" si="59"/>
        <v>TRUE</v>
      </c>
      <c r="M1267" s="114" t="str">
        <f t="shared" si="60"/>
        <v>TRUE</v>
      </c>
    </row>
    <row r="1268" spans="1:13" x14ac:dyDescent="0.25">
      <c r="A1268" t="str">
        <f>"BMI25_" &amp;'Data (BMI 25+)'!A1267</f>
        <v>BMI25_Females_period1_LA18_Standardised</v>
      </c>
      <c r="B1268">
        <f>'Data (BMI 25+)'!B1267</f>
        <v>0.51033329999999999</v>
      </c>
      <c r="C1268">
        <f>'Data (BMI 25+)'!C1267</f>
        <v>0.48308649999999997</v>
      </c>
      <c r="D1268">
        <f>'Data (BMI 25+)'!D1267</f>
        <v>0.53758010000000001</v>
      </c>
      <c r="G1268" s="113" t="s">
        <v>1274</v>
      </c>
      <c r="H1268" s="117">
        <v>0.53543099999999999</v>
      </c>
      <c r="I1268" s="117">
        <v>0.49831999999999999</v>
      </c>
      <c r="J1268" s="117">
        <v>0.572542</v>
      </c>
      <c r="K1268" s="114" t="str">
        <f t="shared" si="58"/>
        <v>TRUE</v>
      </c>
      <c r="L1268" s="114" t="str">
        <f t="shared" si="59"/>
        <v>TRUE</v>
      </c>
      <c r="M1268" s="114" t="str">
        <f t="shared" si="60"/>
        <v>TRUE</v>
      </c>
    </row>
    <row r="1269" spans="1:13" x14ac:dyDescent="0.25">
      <c r="A1269" t="str">
        <f>"BMI25_" &amp;'Data (BMI 25+)'!A1268</f>
        <v>BMI25_Females_period1_LA19_Standardised</v>
      </c>
      <c r="B1269">
        <f>'Data (BMI 25+)'!B1268</f>
        <v>0.53543099999999999</v>
      </c>
      <c r="C1269">
        <f>'Data (BMI 25+)'!C1268</f>
        <v>0.49831999999999999</v>
      </c>
      <c r="D1269">
        <f>'Data (BMI 25+)'!D1268</f>
        <v>0.572542</v>
      </c>
      <c r="G1269" s="113" t="s">
        <v>1275</v>
      </c>
      <c r="H1269" s="117">
        <v>0.5293658</v>
      </c>
      <c r="I1269" s="117">
        <v>0.49245410000000001</v>
      </c>
      <c r="J1269" s="117">
        <v>0.56627760000000005</v>
      </c>
      <c r="K1269" s="114" t="str">
        <f t="shared" si="58"/>
        <v>TRUE</v>
      </c>
      <c r="L1269" s="114" t="str">
        <f t="shared" si="59"/>
        <v>TRUE</v>
      </c>
      <c r="M1269" s="114" t="str">
        <f t="shared" si="60"/>
        <v>TRUE</v>
      </c>
    </row>
    <row r="1270" spans="1:13" x14ac:dyDescent="0.25">
      <c r="A1270" t="str">
        <f>"BMI25_" &amp;'Data (BMI 25+)'!A1269</f>
        <v>BMI25_Females_period1_LA20_Standardised</v>
      </c>
      <c r="B1270">
        <f>'Data (BMI 25+)'!B1269</f>
        <v>0.5293658</v>
      </c>
      <c r="C1270">
        <f>'Data (BMI 25+)'!C1269</f>
        <v>0.49245410000000001</v>
      </c>
      <c r="D1270">
        <f>'Data (BMI 25+)'!D1269</f>
        <v>0.56627760000000005</v>
      </c>
      <c r="G1270" s="113" t="s">
        <v>1276</v>
      </c>
      <c r="H1270" s="117">
        <v>0.40879959999999999</v>
      </c>
      <c r="I1270" s="117">
        <v>0.37589820000000002</v>
      </c>
      <c r="J1270" s="117">
        <v>0.44170100000000001</v>
      </c>
      <c r="K1270" s="114" t="str">
        <f t="shared" si="58"/>
        <v>TRUE</v>
      </c>
      <c r="L1270" s="114" t="str">
        <f t="shared" si="59"/>
        <v>TRUE</v>
      </c>
      <c r="M1270" s="114" t="str">
        <f t="shared" si="60"/>
        <v>TRUE</v>
      </c>
    </row>
    <row r="1271" spans="1:13" x14ac:dyDescent="0.25">
      <c r="A1271" t="str">
        <f>"BMI25_" &amp;'Data (BMI 25+)'!A1270</f>
        <v>BMI25_Females_period1_LA21_Standardised</v>
      </c>
      <c r="B1271">
        <f>'Data (BMI 25+)'!B1270</f>
        <v>0.40879959999999999</v>
      </c>
      <c r="C1271">
        <f>'Data (BMI 25+)'!C1270</f>
        <v>0.37589820000000002</v>
      </c>
      <c r="D1271">
        <f>'Data (BMI 25+)'!D1270</f>
        <v>0.44170100000000001</v>
      </c>
      <c r="G1271" s="113" t="s">
        <v>1277</v>
      </c>
      <c r="H1271" s="117">
        <v>0.493064</v>
      </c>
      <c r="I1271" s="117">
        <v>0.44423449999999998</v>
      </c>
      <c r="J1271" s="117">
        <v>0.54189350000000003</v>
      </c>
      <c r="K1271" s="114" t="str">
        <f t="shared" si="58"/>
        <v>TRUE</v>
      </c>
      <c r="L1271" s="114" t="str">
        <f t="shared" si="59"/>
        <v>TRUE</v>
      </c>
      <c r="M1271" s="114" t="str">
        <f t="shared" si="60"/>
        <v>TRUE</v>
      </c>
    </row>
    <row r="1272" spans="1:13" x14ac:dyDescent="0.25">
      <c r="A1272" t="str">
        <f>"BMI25_" &amp;'Data (BMI 25+)'!A1271</f>
        <v>BMI25_Females_period1_LA22_Standardised</v>
      </c>
      <c r="B1272">
        <f>'Data (BMI 25+)'!B1271</f>
        <v>0.493064</v>
      </c>
      <c r="C1272">
        <f>'Data (BMI 25+)'!C1271</f>
        <v>0.44423449999999998</v>
      </c>
      <c r="D1272">
        <f>'Data (BMI 25+)'!D1271</f>
        <v>0.54189350000000003</v>
      </c>
      <c r="G1272" s="113" t="s">
        <v>1278</v>
      </c>
      <c r="H1272" s="117">
        <v>0.52906770000000003</v>
      </c>
      <c r="I1272" s="117">
        <v>0.51558999999999999</v>
      </c>
      <c r="J1272" s="117">
        <v>0.54254539999999996</v>
      </c>
      <c r="K1272" s="114" t="str">
        <f t="shared" si="58"/>
        <v>TRUE</v>
      </c>
      <c r="L1272" s="114" t="str">
        <f t="shared" si="59"/>
        <v>TRUE</v>
      </c>
      <c r="M1272" s="114" t="str">
        <f t="shared" si="60"/>
        <v>TRUE</v>
      </c>
    </row>
    <row r="1273" spans="1:13" x14ac:dyDescent="0.25">
      <c r="A1273" t="str">
        <f>"BMI25_" &amp;'Data (BMI 25+)'!A1272</f>
        <v>BMI25_Allpersons_period1_HB1_Standardised</v>
      </c>
      <c r="B1273">
        <f>'Data (BMI 25+)'!B1272</f>
        <v>0.52906770000000003</v>
      </c>
      <c r="C1273">
        <f>'Data (BMI 25+)'!C1272</f>
        <v>0.51558999999999999</v>
      </c>
      <c r="D1273">
        <f>'Data (BMI 25+)'!D1272</f>
        <v>0.54254539999999996</v>
      </c>
      <c r="G1273" s="113" t="s">
        <v>1279</v>
      </c>
      <c r="H1273" s="117">
        <v>0.53758329999999999</v>
      </c>
      <c r="I1273" s="117">
        <v>0.52039380000000002</v>
      </c>
      <c r="J1273" s="117">
        <v>0.55477290000000001</v>
      </c>
      <c r="K1273" s="114" t="str">
        <f t="shared" si="58"/>
        <v>TRUE</v>
      </c>
      <c r="L1273" s="114" t="str">
        <f t="shared" si="59"/>
        <v>TRUE</v>
      </c>
      <c r="M1273" s="114" t="str">
        <f t="shared" si="60"/>
        <v>TRUE</v>
      </c>
    </row>
    <row r="1274" spans="1:13" x14ac:dyDescent="0.25">
      <c r="A1274" t="str">
        <f>"BMI25_" &amp;'Data (BMI 25+)'!A1273</f>
        <v>BMI25_Allpersons_period1_HB2_Standardised</v>
      </c>
      <c r="B1274">
        <f>'Data (BMI 25+)'!B1273</f>
        <v>0.53758329999999999</v>
      </c>
      <c r="C1274">
        <f>'Data (BMI 25+)'!C1273</f>
        <v>0.52039380000000002</v>
      </c>
      <c r="D1274">
        <f>'Data (BMI 25+)'!D1273</f>
        <v>0.55477290000000001</v>
      </c>
      <c r="G1274" s="113" t="s">
        <v>1280</v>
      </c>
      <c r="H1274" s="117">
        <v>0.51621700000000004</v>
      </c>
      <c r="I1274" s="117">
        <v>0.48784949999999999</v>
      </c>
      <c r="J1274" s="117">
        <v>0.54458450000000003</v>
      </c>
      <c r="K1274" s="114" t="str">
        <f t="shared" si="58"/>
        <v>TRUE</v>
      </c>
      <c r="L1274" s="114" t="str">
        <f t="shared" si="59"/>
        <v>TRUE</v>
      </c>
      <c r="M1274" s="114" t="str">
        <f t="shared" si="60"/>
        <v>TRUE</v>
      </c>
    </row>
    <row r="1275" spans="1:13" x14ac:dyDescent="0.25">
      <c r="A1275" t="str">
        <f>"BMI25_" &amp;'Data (BMI 25+)'!A1274</f>
        <v>BMI25_Allpersons_period1_HB3_Standardised</v>
      </c>
      <c r="B1275">
        <f>'Data (BMI 25+)'!B1274</f>
        <v>0.51621700000000004</v>
      </c>
      <c r="C1275">
        <f>'Data (BMI 25+)'!C1274</f>
        <v>0.48784949999999999</v>
      </c>
      <c r="D1275">
        <f>'Data (BMI 25+)'!D1274</f>
        <v>0.54458450000000003</v>
      </c>
      <c r="G1275" s="113" t="s">
        <v>1281</v>
      </c>
      <c r="H1275" s="117">
        <v>0.55060019999999998</v>
      </c>
      <c r="I1275" s="117">
        <v>0.53625429999999996</v>
      </c>
      <c r="J1275" s="117">
        <v>0.56494619999999995</v>
      </c>
      <c r="K1275" s="114" t="str">
        <f t="shared" si="58"/>
        <v>TRUE</v>
      </c>
      <c r="L1275" s="114" t="str">
        <f t="shared" si="59"/>
        <v>TRUE</v>
      </c>
      <c r="M1275" s="114" t="str">
        <f t="shared" si="60"/>
        <v>TRUE</v>
      </c>
    </row>
    <row r="1276" spans="1:13" x14ac:dyDescent="0.25">
      <c r="A1276" t="str">
        <f>"BMI25_" &amp;'Data (BMI 25+)'!A1275</f>
        <v>BMI25_Allpersons_period1_HB4_Standardised</v>
      </c>
      <c r="B1276">
        <f>'Data (BMI 25+)'!B1275</f>
        <v>0.55060019999999998</v>
      </c>
      <c r="C1276">
        <f>'Data (BMI 25+)'!C1275</f>
        <v>0.53625429999999996</v>
      </c>
      <c r="D1276">
        <f>'Data (BMI 25+)'!D1275</f>
        <v>0.56494619999999995</v>
      </c>
      <c r="G1276" s="113" t="s">
        <v>1282</v>
      </c>
      <c r="H1276" s="117">
        <v>0.59710370000000002</v>
      </c>
      <c r="I1276" s="117">
        <v>0.57726940000000004</v>
      </c>
      <c r="J1276" s="117">
        <v>0.61693799999999999</v>
      </c>
      <c r="K1276" s="114" t="str">
        <f t="shared" si="58"/>
        <v>TRUE</v>
      </c>
      <c r="L1276" s="114" t="str">
        <f t="shared" si="59"/>
        <v>TRUE</v>
      </c>
      <c r="M1276" s="114" t="str">
        <f t="shared" si="60"/>
        <v>TRUE</v>
      </c>
    </row>
    <row r="1277" spans="1:13" x14ac:dyDescent="0.25">
      <c r="A1277" t="str">
        <f>"BMI25_" &amp;'Data (BMI 25+)'!A1276</f>
        <v>BMI25_Allpersons_period1_HB5_Standardised</v>
      </c>
      <c r="B1277">
        <f>'Data (BMI 25+)'!B1276</f>
        <v>0.59710370000000002</v>
      </c>
      <c r="C1277">
        <f>'Data (BMI 25+)'!C1276</f>
        <v>0.57726940000000004</v>
      </c>
      <c r="D1277">
        <f>'Data (BMI 25+)'!D1276</f>
        <v>0.61693799999999999</v>
      </c>
      <c r="G1277" s="113" t="s">
        <v>1283</v>
      </c>
      <c r="H1277" s="117">
        <v>0.53119660000000002</v>
      </c>
      <c r="I1277" s="117">
        <v>0.5128163</v>
      </c>
      <c r="J1277" s="117">
        <v>0.54957690000000003</v>
      </c>
      <c r="K1277" s="114" t="str">
        <f t="shared" si="58"/>
        <v>TRUE</v>
      </c>
      <c r="L1277" s="114" t="str">
        <f t="shared" si="59"/>
        <v>TRUE</v>
      </c>
      <c r="M1277" s="114" t="str">
        <f t="shared" si="60"/>
        <v>TRUE</v>
      </c>
    </row>
    <row r="1278" spans="1:13" x14ac:dyDescent="0.25">
      <c r="A1278" t="str">
        <f>"BMI25_" &amp;'Data (BMI 25+)'!A1277</f>
        <v>BMI25_Allpersons_period1_HB6_Standardised</v>
      </c>
      <c r="B1278">
        <f>'Data (BMI 25+)'!B1277</f>
        <v>0.53119660000000002</v>
      </c>
      <c r="C1278">
        <f>'Data (BMI 25+)'!C1277</f>
        <v>0.5128163</v>
      </c>
      <c r="D1278">
        <f>'Data (BMI 25+)'!D1277</f>
        <v>0.54957690000000003</v>
      </c>
      <c r="G1278" s="113" t="s">
        <v>1284</v>
      </c>
      <c r="H1278" s="117">
        <v>0.55141010000000001</v>
      </c>
      <c r="I1278" s="117">
        <v>0.53659440000000003</v>
      </c>
      <c r="J1278" s="117">
        <v>0.56622570000000005</v>
      </c>
      <c r="K1278" s="114" t="str">
        <f t="shared" si="58"/>
        <v>TRUE</v>
      </c>
      <c r="L1278" s="114" t="str">
        <f t="shared" si="59"/>
        <v>TRUE</v>
      </c>
      <c r="M1278" s="114" t="str">
        <f t="shared" si="60"/>
        <v>TRUE</v>
      </c>
    </row>
    <row r="1279" spans="1:13" x14ac:dyDescent="0.25">
      <c r="A1279" t="str">
        <f>"BMI25_" &amp;'Data (BMI 25+)'!A1278</f>
        <v>BMI25_Allpersons_period1_HB7_Standardised</v>
      </c>
      <c r="B1279">
        <f>'Data (BMI 25+)'!B1278</f>
        <v>0.55141010000000001</v>
      </c>
      <c r="C1279">
        <f>'Data (BMI 25+)'!C1278</f>
        <v>0.53659440000000003</v>
      </c>
      <c r="D1279">
        <f>'Data (BMI 25+)'!D1278</f>
        <v>0.56622570000000005</v>
      </c>
      <c r="G1279" s="113" t="s">
        <v>1285</v>
      </c>
      <c r="H1279" s="117">
        <v>0.58133769999999996</v>
      </c>
      <c r="I1279" s="117">
        <v>0.56388369999999999</v>
      </c>
      <c r="J1279" s="117">
        <v>0.59879159999999998</v>
      </c>
      <c r="K1279" s="114" t="str">
        <f t="shared" si="58"/>
        <v>TRUE</v>
      </c>
      <c r="L1279" s="114" t="str">
        <f t="shared" si="59"/>
        <v>TRUE</v>
      </c>
      <c r="M1279" s="114" t="str">
        <f t="shared" si="60"/>
        <v>TRUE</v>
      </c>
    </row>
    <row r="1280" spans="1:13" x14ac:dyDescent="0.25">
      <c r="A1280" t="str">
        <f>"BMI25_" &amp;'Data (BMI 25+)'!A1279</f>
        <v>BMI25_Males_period1_HB1_Standardised</v>
      </c>
      <c r="B1280">
        <f>'Data (BMI 25+)'!B1279</f>
        <v>0.58133769999999996</v>
      </c>
      <c r="C1280">
        <f>'Data (BMI 25+)'!C1279</f>
        <v>0.56388369999999999</v>
      </c>
      <c r="D1280">
        <f>'Data (BMI 25+)'!D1279</f>
        <v>0.59879159999999998</v>
      </c>
      <c r="G1280" s="113" t="s">
        <v>1286</v>
      </c>
      <c r="H1280" s="117">
        <v>0.59216029999999997</v>
      </c>
      <c r="I1280" s="117">
        <v>0.56689540000000005</v>
      </c>
      <c r="J1280" s="117">
        <v>0.61742529999999995</v>
      </c>
      <c r="K1280" s="114" t="str">
        <f t="shared" si="58"/>
        <v>TRUE</v>
      </c>
      <c r="L1280" s="114" t="str">
        <f t="shared" si="59"/>
        <v>TRUE</v>
      </c>
      <c r="M1280" s="114" t="str">
        <f t="shared" si="60"/>
        <v>TRUE</v>
      </c>
    </row>
    <row r="1281" spans="1:13" x14ac:dyDescent="0.25">
      <c r="A1281" t="str">
        <f>"BMI25_" &amp;'Data (BMI 25+)'!A1280</f>
        <v>BMI25_Males_period1_HB2_Standardised</v>
      </c>
      <c r="B1281">
        <f>'Data (BMI 25+)'!B1280</f>
        <v>0.59216029999999997</v>
      </c>
      <c r="C1281">
        <f>'Data (BMI 25+)'!C1280</f>
        <v>0.56689540000000005</v>
      </c>
      <c r="D1281">
        <f>'Data (BMI 25+)'!D1280</f>
        <v>0.61742529999999995</v>
      </c>
      <c r="G1281" s="113" t="s">
        <v>1287</v>
      </c>
      <c r="H1281" s="117">
        <v>0.57288130000000004</v>
      </c>
      <c r="I1281" s="117">
        <v>0.53282200000000002</v>
      </c>
      <c r="J1281" s="117">
        <v>0.61294059999999995</v>
      </c>
      <c r="K1281" s="114" t="str">
        <f t="shared" si="58"/>
        <v>TRUE</v>
      </c>
      <c r="L1281" s="114" t="str">
        <f t="shared" si="59"/>
        <v>TRUE</v>
      </c>
      <c r="M1281" s="114" t="str">
        <f t="shared" si="60"/>
        <v>TRUE</v>
      </c>
    </row>
    <row r="1282" spans="1:13" x14ac:dyDescent="0.25">
      <c r="A1282" t="str">
        <f>"BMI25_" &amp;'Data (BMI 25+)'!A1281</f>
        <v>BMI25_Males_period1_HB3_Standardised</v>
      </c>
      <c r="B1282">
        <f>'Data (BMI 25+)'!B1281</f>
        <v>0.57288130000000004</v>
      </c>
      <c r="C1282">
        <f>'Data (BMI 25+)'!C1281</f>
        <v>0.53282200000000002</v>
      </c>
      <c r="D1282">
        <f>'Data (BMI 25+)'!D1281</f>
        <v>0.61294059999999995</v>
      </c>
      <c r="G1282" s="113" t="s">
        <v>1288</v>
      </c>
      <c r="H1282" s="117">
        <v>0.59437739999999994</v>
      </c>
      <c r="I1282" s="117">
        <v>0.57298269999999996</v>
      </c>
      <c r="J1282" s="117">
        <v>0.61577199999999999</v>
      </c>
      <c r="K1282" s="114" t="str">
        <f t="shared" si="58"/>
        <v>TRUE</v>
      </c>
      <c r="L1282" s="114" t="str">
        <f t="shared" si="59"/>
        <v>TRUE</v>
      </c>
      <c r="M1282" s="114" t="str">
        <f t="shared" si="60"/>
        <v>TRUE</v>
      </c>
    </row>
    <row r="1283" spans="1:13" x14ac:dyDescent="0.25">
      <c r="A1283" t="str">
        <f>"BMI25_" &amp;'Data (BMI 25+)'!A1282</f>
        <v>BMI25_Males_period1_HB4_Standardised</v>
      </c>
      <c r="B1283">
        <f>'Data (BMI 25+)'!B1282</f>
        <v>0.59437739999999994</v>
      </c>
      <c r="C1283">
        <f>'Data (BMI 25+)'!C1282</f>
        <v>0.57298269999999996</v>
      </c>
      <c r="D1283">
        <f>'Data (BMI 25+)'!D1282</f>
        <v>0.61577199999999999</v>
      </c>
      <c r="G1283" s="113" t="s">
        <v>1289</v>
      </c>
      <c r="H1283" s="117">
        <v>0.64445549999999996</v>
      </c>
      <c r="I1283" s="117">
        <v>0.61473770000000005</v>
      </c>
      <c r="J1283" s="117">
        <v>0.67417329999999998</v>
      </c>
      <c r="K1283" s="114" t="str">
        <f t="shared" si="58"/>
        <v>TRUE</v>
      </c>
      <c r="L1283" s="114" t="str">
        <f t="shared" si="59"/>
        <v>TRUE</v>
      </c>
      <c r="M1283" s="114" t="str">
        <f t="shared" si="60"/>
        <v>TRUE</v>
      </c>
    </row>
    <row r="1284" spans="1:13" x14ac:dyDescent="0.25">
      <c r="A1284" t="str">
        <f>"BMI25_" &amp;'Data (BMI 25+)'!A1283</f>
        <v>BMI25_Males_period1_HB5_Standardised</v>
      </c>
      <c r="B1284">
        <f>'Data (BMI 25+)'!B1283</f>
        <v>0.64445549999999996</v>
      </c>
      <c r="C1284">
        <f>'Data (BMI 25+)'!C1283</f>
        <v>0.61473770000000005</v>
      </c>
      <c r="D1284">
        <f>'Data (BMI 25+)'!D1283</f>
        <v>0.67417329999999998</v>
      </c>
      <c r="G1284" s="113" t="s">
        <v>1290</v>
      </c>
      <c r="H1284" s="117">
        <v>0.57133639999999997</v>
      </c>
      <c r="I1284" s="117">
        <v>0.54452</v>
      </c>
      <c r="J1284" s="117">
        <v>0.59815269999999998</v>
      </c>
      <c r="K1284" s="114" t="str">
        <f t="shared" ref="K1284:K1347" si="61">IF(B1285=H1284,"TRUE","FALSE")</f>
        <v>TRUE</v>
      </c>
      <c r="L1284" s="114" t="str">
        <f t="shared" ref="L1284:L1347" si="62">IF(C1285=I1284,"TRUE","FALSE")</f>
        <v>TRUE</v>
      </c>
      <c r="M1284" s="114" t="str">
        <f t="shared" ref="M1284:M1347" si="63">IF(D1285=J1284,"TRUE","FALSE")</f>
        <v>TRUE</v>
      </c>
    </row>
    <row r="1285" spans="1:13" x14ac:dyDescent="0.25">
      <c r="A1285" t="str">
        <f>"BMI25_" &amp;'Data (BMI 25+)'!A1284</f>
        <v>BMI25_Males_period1_HB6_Standardised</v>
      </c>
      <c r="B1285">
        <f>'Data (BMI 25+)'!B1284</f>
        <v>0.57133639999999997</v>
      </c>
      <c r="C1285">
        <f>'Data (BMI 25+)'!C1284</f>
        <v>0.54452</v>
      </c>
      <c r="D1285">
        <f>'Data (BMI 25+)'!D1284</f>
        <v>0.59815269999999998</v>
      </c>
      <c r="G1285" s="113" t="s">
        <v>1291</v>
      </c>
      <c r="H1285" s="117">
        <v>0.6107361</v>
      </c>
      <c r="I1285" s="117">
        <v>0.59098669999999998</v>
      </c>
      <c r="J1285" s="117">
        <v>0.63048550000000003</v>
      </c>
      <c r="K1285" s="114" t="str">
        <f t="shared" si="61"/>
        <v>TRUE</v>
      </c>
      <c r="L1285" s="114" t="str">
        <f t="shared" si="62"/>
        <v>TRUE</v>
      </c>
      <c r="M1285" s="114" t="str">
        <f t="shared" si="63"/>
        <v>TRUE</v>
      </c>
    </row>
    <row r="1286" spans="1:13" x14ac:dyDescent="0.25">
      <c r="A1286" t="str">
        <f>"BMI25_" &amp;'Data (BMI 25+)'!A1285</f>
        <v>BMI25_Males_period1_HB7_Standardised</v>
      </c>
      <c r="B1286">
        <f>'Data (BMI 25+)'!B1285</f>
        <v>0.6107361</v>
      </c>
      <c r="C1286">
        <f>'Data (BMI 25+)'!C1285</f>
        <v>0.59098669999999998</v>
      </c>
      <c r="D1286">
        <f>'Data (BMI 25+)'!D1285</f>
        <v>0.63048550000000003</v>
      </c>
      <c r="G1286" s="113" t="s">
        <v>1292</v>
      </c>
      <c r="H1286" s="117">
        <v>0.48097719999999999</v>
      </c>
      <c r="I1286" s="117">
        <v>0.46315790000000001</v>
      </c>
      <c r="J1286" s="117">
        <v>0.49879639999999997</v>
      </c>
      <c r="K1286" s="114" t="str">
        <f t="shared" si="61"/>
        <v>TRUE</v>
      </c>
      <c r="L1286" s="114" t="str">
        <f t="shared" si="62"/>
        <v>TRUE</v>
      </c>
      <c r="M1286" s="114" t="str">
        <f t="shared" si="63"/>
        <v>TRUE</v>
      </c>
    </row>
    <row r="1287" spans="1:13" x14ac:dyDescent="0.25">
      <c r="A1287" t="str">
        <f>"BMI25_" &amp;'Data (BMI 25+)'!A1286</f>
        <v>BMI25_Females_period1_HB1_Standardised</v>
      </c>
      <c r="B1287">
        <f>'Data (BMI 25+)'!B1286</f>
        <v>0.48097719999999999</v>
      </c>
      <c r="C1287">
        <f>'Data (BMI 25+)'!C1286</f>
        <v>0.46315790000000001</v>
      </c>
      <c r="D1287">
        <f>'Data (BMI 25+)'!D1286</f>
        <v>0.49879639999999997</v>
      </c>
      <c r="G1287" s="113" t="s">
        <v>1293</v>
      </c>
      <c r="H1287" s="117">
        <v>0.48844850000000001</v>
      </c>
      <c r="I1287" s="117">
        <v>0.46873340000000002</v>
      </c>
      <c r="J1287" s="117">
        <v>0.50816349999999999</v>
      </c>
      <c r="K1287" s="114" t="str">
        <f t="shared" si="61"/>
        <v>TRUE</v>
      </c>
      <c r="L1287" s="114" t="str">
        <f t="shared" si="62"/>
        <v>TRUE</v>
      </c>
      <c r="M1287" s="114" t="str">
        <f t="shared" si="63"/>
        <v>TRUE</v>
      </c>
    </row>
    <row r="1288" spans="1:13" x14ac:dyDescent="0.25">
      <c r="A1288" t="str">
        <f>"BMI25_" &amp;'Data (BMI 25+)'!A1287</f>
        <v>BMI25_Females_period1_HB2_Standardised</v>
      </c>
      <c r="B1288">
        <f>'Data (BMI 25+)'!B1287</f>
        <v>0.48844850000000001</v>
      </c>
      <c r="C1288">
        <f>'Data (BMI 25+)'!C1287</f>
        <v>0.46873340000000002</v>
      </c>
      <c r="D1288">
        <f>'Data (BMI 25+)'!D1287</f>
        <v>0.50816349999999999</v>
      </c>
      <c r="G1288" s="113" t="s">
        <v>1294</v>
      </c>
      <c r="H1288" s="117">
        <v>0.45864759999999999</v>
      </c>
      <c r="I1288" s="117">
        <v>0.42382189999999997</v>
      </c>
      <c r="J1288" s="117">
        <v>0.4934733</v>
      </c>
      <c r="K1288" s="114" t="str">
        <f t="shared" si="61"/>
        <v>TRUE</v>
      </c>
      <c r="L1288" s="114" t="str">
        <f t="shared" si="62"/>
        <v>TRUE</v>
      </c>
      <c r="M1288" s="114" t="str">
        <f t="shared" si="63"/>
        <v>TRUE</v>
      </c>
    </row>
    <row r="1289" spans="1:13" x14ac:dyDescent="0.25">
      <c r="A1289" t="str">
        <f>"BMI25_" &amp;'Data (BMI 25+)'!A1288</f>
        <v>BMI25_Females_period1_HB3_Standardised</v>
      </c>
      <c r="B1289">
        <f>'Data (BMI 25+)'!B1288</f>
        <v>0.45864759999999999</v>
      </c>
      <c r="C1289">
        <f>'Data (BMI 25+)'!C1288</f>
        <v>0.42382189999999997</v>
      </c>
      <c r="D1289">
        <f>'Data (BMI 25+)'!D1288</f>
        <v>0.4934733</v>
      </c>
      <c r="G1289" s="113" t="s">
        <v>1295</v>
      </c>
      <c r="H1289" s="117">
        <v>0.51110129999999998</v>
      </c>
      <c r="I1289" s="117">
        <v>0.49252629999999997</v>
      </c>
      <c r="J1289" s="117">
        <v>0.52967629999999999</v>
      </c>
      <c r="K1289" s="114" t="str">
        <f t="shared" si="61"/>
        <v>TRUE</v>
      </c>
      <c r="L1289" s="114" t="str">
        <f t="shared" si="62"/>
        <v>TRUE</v>
      </c>
      <c r="M1289" s="114" t="str">
        <f t="shared" si="63"/>
        <v>TRUE</v>
      </c>
    </row>
    <row r="1290" spans="1:13" x14ac:dyDescent="0.25">
      <c r="A1290" t="str">
        <f>"BMI25_" &amp;'Data (BMI 25+)'!A1289</f>
        <v>BMI25_Females_period1_HB4_Standardised</v>
      </c>
      <c r="B1290">
        <f>'Data (BMI 25+)'!B1289</f>
        <v>0.51110129999999998</v>
      </c>
      <c r="C1290">
        <f>'Data (BMI 25+)'!C1289</f>
        <v>0.49252629999999997</v>
      </c>
      <c r="D1290">
        <f>'Data (BMI 25+)'!D1289</f>
        <v>0.52967629999999999</v>
      </c>
      <c r="G1290" s="113" t="s">
        <v>1296</v>
      </c>
      <c r="H1290" s="117">
        <v>0.54706639999999995</v>
      </c>
      <c r="I1290" s="117">
        <v>0.5190321</v>
      </c>
      <c r="J1290" s="117">
        <v>0.57510070000000002</v>
      </c>
      <c r="K1290" s="114" t="str">
        <f t="shared" si="61"/>
        <v>TRUE</v>
      </c>
      <c r="L1290" s="114" t="str">
        <f t="shared" si="62"/>
        <v>TRUE</v>
      </c>
      <c r="M1290" s="114" t="str">
        <f t="shared" si="63"/>
        <v>TRUE</v>
      </c>
    </row>
    <row r="1291" spans="1:13" x14ac:dyDescent="0.25">
      <c r="A1291" t="str">
        <f>"BMI25_" &amp;'Data (BMI 25+)'!A1290</f>
        <v>BMI25_Females_period1_HB5_Standardised</v>
      </c>
      <c r="B1291">
        <f>'Data (BMI 25+)'!B1290</f>
        <v>0.54706639999999995</v>
      </c>
      <c r="C1291">
        <f>'Data (BMI 25+)'!C1290</f>
        <v>0.5190321</v>
      </c>
      <c r="D1291">
        <f>'Data (BMI 25+)'!D1290</f>
        <v>0.57510070000000002</v>
      </c>
      <c r="G1291" s="113" t="s">
        <v>1297</v>
      </c>
      <c r="H1291" s="117">
        <v>0.49227500000000002</v>
      </c>
      <c r="I1291" s="117">
        <v>0.46830440000000001</v>
      </c>
      <c r="J1291" s="117">
        <v>0.51624559999999997</v>
      </c>
      <c r="K1291" s="114" t="str">
        <f t="shared" si="61"/>
        <v>TRUE</v>
      </c>
      <c r="L1291" s="114" t="str">
        <f t="shared" si="62"/>
        <v>TRUE</v>
      </c>
      <c r="M1291" s="114" t="str">
        <f t="shared" si="63"/>
        <v>TRUE</v>
      </c>
    </row>
    <row r="1292" spans="1:13" x14ac:dyDescent="0.25">
      <c r="A1292" t="str">
        <f>"BMI25_" &amp;'Data (BMI 25+)'!A1291</f>
        <v>BMI25_Females_period1_HB6_Standardised</v>
      </c>
      <c r="B1292">
        <f>'Data (BMI 25+)'!B1291</f>
        <v>0.49227500000000002</v>
      </c>
      <c r="C1292">
        <f>'Data (BMI 25+)'!C1291</f>
        <v>0.46830440000000001</v>
      </c>
      <c r="D1292">
        <f>'Data (BMI 25+)'!D1291</f>
        <v>0.51624559999999997</v>
      </c>
      <c r="G1292" s="113" t="s">
        <v>1298</v>
      </c>
      <c r="H1292" s="117">
        <v>0.49641809999999997</v>
      </c>
      <c r="I1292" s="117">
        <v>0.47833900000000001</v>
      </c>
      <c r="J1292" s="117">
        <v>0.51449710000000004</v>
      </c>
      <c r="K1292" s="114" t="str">
        <f t="shared" si="61"/>
        <v>TRUE</v>
      </c>
      <c r="L1292" s="114" t="str">
        <f t="shared" si="62"/>
        <v>TRUE</v>
      </c>
      <c r="M1292" s="114" t="str">
        <f t="shared" si="63"/>
        <v>TRUE</v>
      </c>
    </row>
    <row r="1293" spans="1:13" x14ac:dyDescent="0.25">
      <c r="A1293" t="str">
        <f>"BMI25_" &amp;'Data (BMI 25+)'!A1292</f>
        <v>BMI25_Females_period1_HB7_Standardised</v>
      </c>
      <c r="B1293">
        <f>'Data (BMI 25+)'!B1292</f>
        <v>0.49641809999999997</v>
      </c>
      <c r="C1293">
        <f>'Data (BMI 25+)'!C1292</f>
        <v>0.47833900000000001</v>
      </c>
      <c r="D1293">
        <f>'Data (BMI 25+)'!D1292</f>
        <v>0.51449710000000004</v>
      </c>
      <c r="G1293" s="113" t="s">
        <v>1299</v>
      </c>
      <c r="H1293" s="117">
        <v>0.54446490000000003</v>
      </c>
      <c r="I1293" s="117">
        <v>0.53788979999999997</v>
      </c>
      <c r="J1293" s="117">
        <v>0.55103999999999997</v>
      </c>
      <c r="K1293" s="114" t="str">
        <f t="shared" si="61"/>
        <v>TRUE</v>
      </c>
      <c r="L1293" s="114" t="str">
        <f t="shared" si="62"/>
        <v>TRUE</v>
      </c>
      <c r="M1293" s="114" t="str">
        <f t="shared" si="63"/>
        <v>TRUE</v>
      </c>
    </row>
    <row r="1294" spans="1:13" x14ac:dyDescent="0.25">
      <c r="A1294" t="str">
        <f>"BMI25_" &amp;'Data (BMI 25+)'!A1293</f>
        <v>BMI25_Allpersons_period1_Wales_Standardised</v>
      </c>
      <c r="B1294">
        <f>'Data (BMI 25+)'!B1293</f>
        <v>0.54446490000000003</v>
      </c>
      <c r="C1294">
        <f>'Data (BMI 25+)'!C1293</f>
        <v>0.53788979999999997</v>
      </c>
      <c r="D1294">
        <f>'Data (BMI 25+)'!D1293</f>
        <v>0.55103999999999997</v>
      </c>
      <c r="G1294" s="113" t="s">
        <v>1300</v>
      </c>
      <c r="H1294" s="117">
        <v>0.59498930000000005</v>
      </c>
      <c r="I1294" s="117">
        <v>0.58581890000000003</v>
      </c>
      <c r="J1294" s="117">
        <v>0.60415980000000002</v>
      </c>
      <c r="K1294" s="114" t="str">
        <f t="shared" si="61"/>
        <v>TRUE</v>
      </c>
      <c r="L1294" s="114" t="str">
        <f t="shared" si="62"/>
        <v>TRUE</v>
      </c>
      <c r="M1294" s="114" t="str">
        <f t="shared" si="63"/>
        <v>TRUE</v>
      </c>
    </row>
    <row r="1295" spans="1:13" x14ac:dyDescent="0.25">
      <c r="A1295" t="str">
        <f>"BMI25_" &amp;'Data (BMI 25+)'!A1294</f>
        <v>BMI25_Males_period1_Wales_Standardised</v>
      </c>
      <c r="B1295">
        <f>'Data (BMI 25+)'!B1294</f>
        <v>0.59498930000000005</v>
      </c>
      <c r="C1295">
        <f>'Data (BMI 25+)'!C1294</f>
        <v>0.58581890000000003</v>
      </c>
      <c r="D1295">
        <f>'Data (BMI 25+)'!D1294</f>
        <v>0.60415980000000002</v>
      </c>
      <c r="G1295" s="113" t="s">
        <v>1301</v>
      </c>
      <c r="H1295" s="117">
        <v>0.49656830000000002</v>
      </c>
      <c r="I1295" s="117">
        <v>0.48826720000000001</v>
      </c>
      <c r="J1295" s="117">
        <v>0.50486949999999997</v>
      </c>
      <c r="K1295" s="114" t="str">
        <f t="shared" si="61"/>
        <v>TRUE</v>
      </c>
      <c r="L1295" s="114" t="str">
        <f t="shared" si="62"/>
        <v>TRUE</v>
      </c>
      <c r="M1295" s="114" t="str">
        <f t="shared" si="63"/>
        <v>TRUE</v>
      </c>
    </row>
    <row r="1296" spans="1:13" x14ac:dyDescent="0.25">
      <c r="A1296" t="str">
        <f>"BMI25_" &amp;'Data (BMI 25+)'!A1295</f>
        <v>BMI25_Females_period1_Wales_Standardised</v>
      </c>
      <c r="B1296">
        <f>'Data (BMI 25+)'!B1295</f>
        <v>0.49656830000000002</v>
      </c>
      <c r="C1296">
        <f>'Data (BMI 25+)'!C1295</f>
        <v>0.48826720000000001</v>
      </c>
      <c r="D1296">
        <f>'Data (BMI 25+)'!D1295</f>
        <v>0.50486949999999997</v>
      </c>
      <c r="G1296" s="113" t="s">
        <v>1302</v>
      </c>
      <c r="H1296" s="117">
        <v>0.52833079999999999</v>
      </c>
      <c r="I1296" s="117">
        <v>0.49379400000000001</v>
      </c>
      <c r="J1296" s="117">
        <v>0.56286760000000002</v>
      </c>
      <c r="K1296" s="114" t="str">
        <f t="shared" si="61"/>
        <v>TRUE</v>
      </c>
      <c r="L1296" s="114" t="str">
        <f t="shared" si="62"/>
        <v>TRUE</v>
      </c>
      <c r="M1296" s="114" t="str">
        <f t="shared" si="63"/>
        <v>TRUE</v>
      </c>
    </row>
    <row r="1297" spans="1:13" x14ac:dyDescent="0.25">
      <c r="A1297" t="str">
        <f>"BMI25_" &amp;'Data (BMI 25+)'!A1296</f>
        <v>BMI25_Allpersons_period2_LA1_Standardised</v>
      </c>
      <c r="B1297">
        <f>'Data (BMI 25+)'!B1296</f>
        <v>0.52833079999999999</v>
      </c>
      <c r="C1297">
        <f>'Data (BMI 25+)'!C1296</f>
        <v>0.49379400000000001</v>
      </c>
      <c r="D1297">
        <f>'Data (BMI 25+)'!D1296</f>
        <v>0.56286760000000002</v>
      </c>
      <c r="G1297" s="113" t="s">
        <v>1303</v>
      </c>
      <c r="H1297" s="117">
        <v>0.51051869999999999</v>
      </c>
      <c r="I1297" s="117">
        <v>0.4814503</v>
      </c>
      <c r="J1297" s="117">
        <v>0.53958720000000004</v>
      </c>
      <c r="K1297" s="114" t="str">
        <f t="shared" si="61"/>
        <v>TRUE</v>
      </c>
      <c r="L1297" s="114" t="str">
        <f t="shared" si="62"/>
        <v>TRUE</v>
      </c>
      <c r="M1297" s="114" t="str">
        <f t="shared" si="63"/>
        <v>TRUE</v>
      </c>
    </row>
    <row r="1298" spans="1:13" x14ac:dyDescent="0.25">
      <c r="A1298" t="str">
        <f>"BMI25_" &amp;'Data (BMI 25+)'!A1297</f>
        <v>BMI25_Allpersons_period2_LA2_Standardised</v>
      </c>
      <c r="B1298">
        <f>'Data (BMI 25+)'!B1297</f>
        <v>0.51051869999999999</v>
      </c>
      <c r="C1298">
        <f>'Data (BMI 25+)'!C1297</f>
        <v>0.4814503</v>
      </c>
      <c r="D1298">
        <f>'Data (BMI 25+)'!D1297</f>
        <v>0.53958720000000004</v>
      </c>
      <c r="G1298" s="113" t="s">
        <v>1304</v>
      </c>
      <c r="H1298" s="117">
        <v>0.50970329999999997</v>
      </c>
      <c r="I1298" s="117">
        <v>0.47862690000000002</v>
      </c>
      <c r="J1298" s="117">
        <v>0.54077969999999997</v>
      </c>
      <c r="K1298" s="114" t="str">
        <f t="shared" si="61"/>
        <v>TRUE</v>
      </c>
      <c r="L1298" s="114" t="str">
        <f t="shared" si="62"/>
        <v>TRUE</v>
      </c>
      <c r="M1298" s="114" t="str">
        <f t="shared" si="63"/>
        <v>TRUE</v>
      </c>
    </row>
    <row r="1299" spans="1:13" x14ac:dyDescent="0.25">
      <c r="A1299" t="str">
        <f>"BMI25_" &amp;'Data (BMI 25+)'!A1298</f>
        <v>BMI25_Allpersons_period2_LA3_Standardised</v>
      </c>
      <c r="B1299">
        <f>'Data (BMI 25+)'!B1298</f>
        <v>0.50970329999999997</v>
      </c>
      <c r="C1299">
        <f>'Data (BMI 25+)'!C1298</f>
        <v>0.47862690000000002</v>
      </c>
      <c r="D1299">
        <f>'Data (BMI 25+)'!D1298</f>
        <v>0.54077969999999997</v>
      </c>
      <c r="G1299" s="113" t="s">
        <v>1305</v>
      </c>
      <c r="H1299" s="117">
        <v>0.50146409999999997</v>
      </c>
      <c r="I1299" s="117">
        <v>0.46250560000000002</v>
      </c>
      <c r="J1299" s="117">
        <v>0.54042250000000003</v>
      </c>
      <c r="K1299" s="114" t="str">
        <f t="shared" si="61"/>
        <v>TRUE</v>
      </c>
      <c r="L1299" s="114" t="str">
        <f t="shared" si="62"/>
        <v>TRUE</v>
      </c>
      <c r="M1299" s="114" t="str">
        <f t="shared" si="63"/>
        <v>TRUE</v>
      </c>
    </row>
    <row r="1300" spans="1:13" x14ac:dyDescent="0.25">
      <c r="A1300" t="str">
        <f>"BMI25_" &amp;'Data (BMI 25+)'!A1299</f>
        <v>BMI25_Allpersons_period2_LA4_Standardised</v>
      </c>
      <c r="B1300">
        <f>'Data (BMI 25+)'!B1299</f>
        <v>0.50146409999999997</v>
      </c>
      <c r="C1300">
        <f>'Data (BMI 25+)'!C1299</f>
        <v>0.46250560000000002</v>
      </c>
      <c r="D1300">
        <f>'Data (BMI 25+)'!D1299</f>
        <v>0.54042250000000003</v>
      </c>
      <c r="G1300" s="113" t="s">
        <v>1306</v>
      </c>
      <c r="H1300" s="117">
        <v>0.54305119999999996</v>
      </c>
      <c r="I1300" s="117">
        <v>0.51459889999999997</v>
      </c>
      <c r="J1300" s="117">
        <v>0.57150350000000005</v>
      </c>
      <c r="K1300" s="114" t="str">
        <f t="shared" si="61"/>
        <v>TRUE</v>
      </c>
      <c r="L1300" s="114" t="str">
        <f t="shared" si="62"/>
        <v>TRUE</v>
      </c>
      <c r="M1300" s="114" t="str">
        <f t="shared" si="63"/>
        <v>TRUE</v>
      </c>
    </row>
    <row r="1301" spans="1:13" x14ac:dyDescent="0.25">
      <c r="A1301" t="str">
        <f>"BMI25_" &amp;'Data (BMI 25+)'!A1300</f>
        <v>BMI25_Allpersons_period2_LA5_Standardised</v>
      </c>
      <c r="B1301">
        <f>'Data (BMI 25+)'!B1300</f>
        <v>0.54305119999999996</v>
      </c>
      <c r="C1301">
        <f>'Data (BMI 25+)'!C1300</f>
        <v>0.51459889999999997</v>
      </c>
      <c r="D1301">
        <f>'Data (BMI 25+)'!D1300</f>
        <v>0.57150350000000005</v>
      </c>
      <c r="G1301" s="113" t="s">
        <v>1307</v>
      </c>
      <c r="H1301" s="117">
        <v>0.53332809999999997</v>
      </c>
      <c r="I1301" s="117">
        <v>0.5007201</v>
      </c>
      <c r="J1301" s="117">
        <v>0.56593610000000005</v>
      </c>
      <c r="K1301" s="114" t="str">
        <f t="shared" si="61"/>
        <v>TRUE</v>
      </c>
      <c r="L1301" s="114" t="str">
        <f t="shared" si="62"/>
        <v>TRUE</v>
      </c>
      <c r="M1301" s="114" t="str">
        <f t="shared" si="63"/>
        <v>TRUE</v>
      </c>
    </row>
    <row r="1302" spans="1:13" x14ac:dyDescent="0.25">
      <c r="A1302" t="str">
        <f>"BMI25_" &amp;'Data (BMI 25+)'!A1301</f>
        <v>BMI25_Allpersons_period2_LA6_Standardised</v>
      </c>
      <c r="B1302">
        <f>'Data (BMI 25+)'!B1301</f>
        <v>0.53332809999999997</v>
      </c>
      <c r="C1302">
        <f>'Data (BMI 25+)'!C1301</f>
        <v>0.5007201</v>
      </c>
      <c r="D1302">
        <f>'Data (BMI 25+)'!D1301</f>
        <v>0.56593610000000005</v>
      </c>
      <c r="G1302" s="113" t="s">
        <v>1308</v>
      </c>
      <c r="H1302" s="117">
        <v>0.53245169999999997</v>
      </c>
      <c r="I1302" s="117">
        <v>0.50275800000000004</v>
      </c>
      <c r="J1302" s="117">
        <v>0.56214549999999996</v>
      </c>
      <c r="K1302" s="114" t="str">
        <f t="shared" si="61"/>
        <v>TRUE</v>
      </c>
      <c r="L1302" s="114" t="str">
        <f t="shared" si="62"/>
        <v>TRUE</v>
      </c>
      <c r="M1302" s="114" t="str">
        <f t="shared" si="63"/>
        <v>TRUE</v>
      </c>
    </row>
    <row r="1303" spans="1:13" x14ac:dyDescent="0.25">
      <c r="A1303" t="str">
        <f>"BMI25_" &amp;'Data (BMI 25+)'!A1302</f>
        <v>BMI25_Allpersons_period2_LA7_Standardised</v>
      </c>
      <c r="B1303">
        <f>'Data (BMI 25+)'!B1302</f>
        <v>0.53245169999999997</v>
      </c>
      <c r="C1303">
        <f>'Data (BMI 25+)'!C1302</f>
        <v>0.50275800000000004</v>
      </c>
      <c r="D1303">
        <f>'Data (BMI 25+)'!D1302</f>
        <v>0.56214549999999996</v>
      </c>
      <c r="G1303" s="113" t="s">
        <v>1309</v>
      </c>
      <c r="H1303" s="117">
        <v>0.52602079999999996</v>
      </c>
      <c r="I1303" s="117">
        <v>0.50031559999999997</v>
      </c>
      <c r="J1303" s="117">
        <v>0.55172589999999999</v>
      </c>
      <c r="K1303" s="114" t="str">
        <f t="shared" si="61"/>
        <v>TRUE</v>
      </c>
      <c r="L1303" s="114" t="str">
        <f t="shared" si="62"/>
        <v>TRUE</v>
      </c>
      <c r="M1303" s="114" t="str">
        <f t="shared" si="63"/>
        <v>TRUE</v>
      </c>
    </row>
    <row r="1304" spans="1:13" x14ac:dyDescent="0.25">
      <c r="A1304" t="str">
        <f>"BMI25_" &amp;'Data (BMI 25+)'!A1303</f>
        <v>BMI25_Allpersons_period2_LA8_Standardised</v>
      </c>
      <c r="B1304">
        <f>'Data (BMI 25+)'!B1303</f>
        <v>0.52602079999999996</v>
      </c>
      <c r="C1304">
        <f>'Data (BMI 25+)'!C1303</f>
        <v>0.50031559999999997</v>
      </c>
      <c r="D1304">
        <f>'Data (BMI 25+)'!D1303</f>
        <v>0.55172589999999999</v>
      </c>
      <c r="G1304" s="113" t="s">
        <v>1310</v>
      </c>
      <c r="H1304" s="117">
        <v>0.56787690000000002</v>
      </c>
      <c r="I1304" s="117">
        <v>0.54241550000000005</v>
      </c>
      <c r="J1304" s="117">
        <v>0.59333829999999999</v>
      </c>
      <c r="K1304" s="114" t="str">
        <f t="shared" si="61"/>
        <v>TRUE</v>
      </c>
      <c r="L1304" s="114" t="str">
        <f t="shared" si="62"/>
        <v>TRUE</v>
      </c>
      <c r="M1304" s="114" t="str">
        <f t="shared" si="63"/>
        <v>TRUE</v>
      </c>
    </row>
    <row r="1305" spans="1:13" x14ac:dyDescent="0.25">
      <c r="A1305" t="str">
        <f>"BMI25_" &amp;'Data (BMI 25+)'!A1304</f>
        <v>BMI25_Allpersons_period2_LA9_Standardised</v>
      </c>
      <c r="B1305">
        <f>'Data (BMI 25+)'!B1304</f>
        <v>0.56787690000000002</v>
      </c>
      <c r="C1305">
        <f>'Data (BMI 25+)'!C1304</f>
        <v>0.54241550000000005</v>
      </c>
      <c r="D1305">
        <f>'Data (BMI 25+)'!D1304</f>
        <v>0.59333829999999999</v>
      </c>
      <c r="G1305" s="113" t="s">
        <v>1311</v>
      </c>
      <c r="H1305" s="117">
        <v>0.56033040000000001</v>
      </c>
      <c r="I1305" s="117">
        <v>0.53020789999999995</v>
      </c>
      <c r="J1305" s="117">
        <v>0.59045300000000001</v>
      </c>
      <c r="K1305" s="114" t="str">
        <f t="shared" si="61"/>
        <v>TRUE</v>
      </c>
      <c r="L1305" s="114" t="str">
        <f t="shared" si="62"/>
        <v>TRUE</v>
      </c>
      <c r="M1305" s="114" t="str">
        <f t="shared" si="63"/>
        <v>TRUE</v>
      </c>
    </row>
    <row r="1306" spans="1:13" x14ac:dyDescent="0.25">
      <c r="A1306" t="str">
        <f>"BMI25_" &amp;'Data (BMI 25+)'!A1305</f>
        <v>BMI25_Allpersons_period2_LA10_Standardised</v>
      </c>
      <c r="B1306">
        <f>'Data (BMI 25+)'!B1305</f>
        <v>0.56033040000000001</v>
      </c>
      <c r="C1306">
        <f>'Data (BMI 25+)'!C1305</f>
        <v>0.53020789999999995</v>
      </c>
      <c r="D1306">
        <f>'Data (BMI 25+)'!D1305</f>
        <v>0.59045300000000001</v>
      </c>
      <c r="G1306" s="113" t="s">
        <v>1312</v>
      </c>
      <c r="H1306" s="117">
        <v>0.54329099999999997</v>
      </c>
      <c r="I1306" s="117">
        <v>0.5181038</v>
      </c>
      <c r="J1306" s="117">
        <v>0.56847829999999999</v>
      </c>
      <c r="K1306" s="114" t="str">
        <f t="shared" si="61"/>
        <v>TRUE</v>
      </c>
      <c r="L1306" s="114" t="str">
        <f t="shared" si="62"/>
        <v>TRUE</v>
      </c>
      <c r="M1306" s="114" t="str">
        <f t="shared" si="63"/>
        <v>TRUE</v>
      </c>
    </row>
    <row r="1307" spans="1:13" x14ac:dyDescent="0.25">
      <c r="A1307" t="str">
        <f>"BMI25_" &amp;'Data (BMI 25+)'!A1306</f>
        <v>BMI25_Allpersons_period2_LA11_Standardised</v>
      </c>
      <c r="B1307">
        <f>'Data (BMI 25+)'!B1306</f>
        <v>0.54329099999999997</v>
      </c>
      <c r="C1307">
        <f>'Data (BMI 25+)'!C1306</f>
        <v>0.5181038</v>
      </c>
      <c r="D1307">
        <f>'Data (BMI 25+)'!D1306</f>
        <v>0.56847829999999999</v>
      </c>
      <c r="G1307" s="113" t="s">
        <v>1313</v>
      </c>
      <c r="H1307" s="117">
        <v>0.59265909999999999</v>
      </c>
      <c r="I1307" s="117">
        <v>0.56170189999999998</v>
      </c>
      <c r="J1307" s="117">
        <v>0.62361630000000001</v>
      </c>
      <c r="K1307" s="114" t="str">
        <f t="shared" si="61"/>
        <v>TRUE</v>
      </c>
      <c r="L1307" s="114" t="str">
        <f t="shared" si="62"/>
        <v>TRUE</v>
      </c>
      <c r="M1307" s="114" t="str">
        <f t="shared" si="63"/>
        <v>TRUE</v>
      </c>
    </row>
    <row r="1308" spans="1:13" x14ac:dyDescent="0.25">
      <c r="A1308" t="str">
        <f>"BMI25_" &amp;'Data (BMI 25+)'!A1307</f>
        <v>BMI25_Allpersons_period2_LA12_Standardised</v>
      </c>
      <c r="B1308">
        <f>'Data (BMI 25+)'!B1307</f>
        <v>0.59265909999999999</v>
      </c>
      <c r="C1308">
        <f>'Data (BMI 25+)'!C1307</f>
        <v>0.56170189999999998</v>
      </c>
      <c r="D1308">
        <f>'Data (BMI 25+)'!D1307</f>
        <v>0.62361630000000001</v>
      </c>
      <c r="G1308" s="113" t="s">
        <v>1314</v>
      </c>
      <c r="H1308" s="117">
        <v>0.57797259999999995</v>
      </c>
      <c r="I1308" s="117">
        <v>0.55460379999999998</v>
      </c>
      <c r="J1308" s="117">
        <v>0.60134129999999997</v>
      </c>
      <c r="K1308" s="114" t="str">
        <f t="shared" si="61"/>
        <v>TRUE</v>
      </c>
      <c r="L1308" s="114" t="str">
        <f t="shared" si="62"/>
        <v>TRUE</v>
      </c>
      <c r="M1308" s="114" t="str">
        <f t="shared" si="63"/>
        <v>TRUE</v>
      </c>
    </row>
    <row r="1309" spans="1:13" x14ac:dyDescent="0.25">
      <c r="A1309" t="str">
        <f>"BMI25_" &amp;'Data (BMI 25+)'!A1308</f>
        <v>BMI25_Allpersons_period2_LA13_Standardised</v>
      </c>
      <c r="B1309">
        <f>'Data (BMI 25+)'!B1308</f>
        <v>0.57797259999999995</v>
      </c>
      <c r="C1309">
        <f>'Data (BMI 25+)'!C1308</f>
        <v>0.55460379999999998</v>
      </c>
      <c r="D1309">
        <f>'Data (BMI 25+)'!D1308</f>
        <v>0.60134129999999997</v>
      </c>
      <c r="G1309" s="113" t="s">
        <v>1315</v>
      </c>
      <c r="H1309" s="117">
        <v>0.52860660000000004</v>
      </c>
      <c r="I1309" s="117">
        <v>0.49849359999999998</v>
      </c>
      <c r="J1309" s="117">
        <v>0.55871959999999998</v>
      </c>
      <c r="K1309" s="114" t="str">
        <f t="shared" si="61"/>
        <v>TRUE</v>
      </c>
      <c r="L1309" s="114" t="str">
        <f t="shared" si="62"/>
        <v>TRUE</v>
      </c>
      <c r="M1309" s="114" t="str">
        <f t="shared" si="63"/>
        <v>TRUE</v>
      </c>
    </row>
    <row r="1310" spans="1:13" x14ac:dyDescent="0.25">
      <c r="A1310" t="str">
        <f>"BMI25_" &amp;'Data (BMI 25+)'!A1309</f>
        <v>BMI25_Allpersons_period2_LA14_Standardised</v>
      </c>
      <c r="B1310">
        <f>'Data (BMI 25+)'!B1309</f>
        <v>0.52860660000000004</v>
      </c>
      <c r="C1310">
        <f>'Data (BMI 25+)'!C1309</f>
        <v>0.49849359999999998</v>
      </c>
      <c r="D1310">
        <f>'Data (BMI 25+)'!D1309</f>
        <v>0.55871959999999998</v>
      </c>
      <c r="G1310" s="113" t="s">
        <v>1316</v>
      </c>
      <c r="H1310" s="117">
        <v>0.54048090000000004</v>
      </c>
      <c r="I1310" s="117">
        <v>0.51647909999999997</v>
      </c>
      <c r="J1310" s="117">
        <v>0.5644827</v>
      </c>
      <c r="K1310" s="114" t="str">
        <f t="shared" si="61"/>
        <v>TRUE</v>
      </c>
      <c r="L1310" s="114" t="str">
        <f t="shared" si="62"/>
        <v>TRUE</v>
      </c>
      <c r="M1310" s="114" t="str">
        <f t="shared" si="63"/>
        <v>TRUE</v>
      </c>
    </row>
    <row r="1311" spans="1:13" x14ac:dyDescent="0.25">
      <c r="A1311" t="str">
        <f>"BMI25_" &amp;'Data (BMI 25+)'!A1310</f>
        <v>BMI25_Allpersons_period2_LA15_Standardised</v>
      </c>
      <c r="B1311">
        <f>'Data (BMI 25+)'!B1310</f>
        <v>0.54048090000000004</v>
      </c>
      <c r="C1311">
        <f>'Data (BMI 25+)'!C1310</f>
        <v>0.51647909999999997</v>
      </c>
      <c r="D1311">
        <f>'Data (BMI 25+)'!D1310</f>
        <v>0.5644827</v>
      </c>
      <c r="G1311" s="113" t="s">
        <v>1317</v>
      </c>
      <c r="H1311" s="117">
        <v>0.61596980000000001</v>
      </c>
      <c r="I1311" s="117">
        <v>0.59134059999999999</v>
      </c>
      <c r="J1311" s="117">
        <v>0.64059900000000003</v>
      </c>
      <c r="K1311" s="114" t="str">
        <f t="shared" si="61"/>
        <v>TRUE</v>
      </c>
      <c r="L1311" s="114" t="str">
        <f t="shared" si="62"/>
        <v>TRUE</v>
      </c>
      <c r="M1311" s="114" t="str">
        <f t="shared" si="63"/>
        <v>TRUE</v>
      </c>
    </row>
    <row r="1312" spans="1:13" x14ac:dyDescent="0.25">
      <c r="A1312" t="str">
        <f>"BMI25_" &amp;'Data (BMI 25+)'!A1311</f>
        <v>BMI25_Allpersons_period2_LA16_Standardised</v>
      </c>
      <c r="B1312">
        <f>'Data (BMI 25+)'!B1311</f>
        <v>0.61596980000000001</v>
      </c>
      <c r="C1312">
        <f>'Data (BMI 25+)'!C1311</f>
        <v>0.59134059999999999</v>
      </c>
      <c r="D1312">
        <f>'Data (BMI 25+)'!D1311</f>
        <v>0.64059900000000003</v>
      </c>
      <c r="G1312" s="113" t="s">
        <v>1318</v>
      </c>
      <c r="H1312" s="117">
        <v>0.58664519999999998</v>
      </c>
      <c r="I1312" s="117">
        <v>0.56031129999999996</v>
      </c>
      <c r="J1312" s="117">
        <v>0.6129791</v>
      </c>
      <c r="K1312" s="114" t="str">
        <f t="shared" si="61"/>
        <v>TRUE</v>
      </c>
      <c r="L1312" s="114" t="str">
        <f t="shared" si="62"/>
        <v>TRUE</v>
      </c>
      <c r="M1312" s="114" t="str">
        <f t="shared" si="63"/>
        <v>TRUE</v>
      </c>
    </row>
    <row r="1313" spans="1:13" x14ac:dyDescent="0.25">
      <c r="A1313" t="str">
        <f>"BMI25_" &amp;'Data (BMI 25+)'!A1312</f>
        <v>BMI25_Allpersons_period2_LA17_Standardised</v>
      </c>
      <c r="B1313">
        <f>'Data (BMI 25+)'!B1312</f>
        <v>0.58664519999999998</v>
      </c>
      <c r="C1313">
        <f>'Data (BMI 25+)'!C1312</f>
        <v>0.56031129999999996</v>
      </c>
      <c r="D1313">
        <f>'Data (BMI 25+)'!D1312</f>
        <v>0.6129791</v>
      </c>
      <c r="G1313" s="113" t="s">
        <v>1319</v>
      </c>
      <c r="H1313" s="117">
        <v>0.60534460000000001</v>
      </c>
      <c r="I1313" s="117">
        <v>0.57908999999999999</v>
      </c>
      <c r="J1313" s="117">
        <v>0.63159920000000003</v>
      </c>
      <c r="K1313" s="114" t="str">
        <f t="shared" si="61"/>
        <v>TRUE</v>
      </c>
      <c r="L1313" s="114" t="str">
        <f t="shared" si="62"/>
        <v>TRUE</v>
      </c>
      <c r="M1313" s="114" t="str">
        <f t="shared" si="63"/>
        <v>TRUE</v>
      </c>
    </row>
    <row r="1314" spans="1:13" x14ac:dyDescent="0.25">
      <c r="A1314" t="str">
        <f>"BMI25_" &amp;'Data (BMI 25+)'!A1313</f>
        <v>BMI25_Allpersons_period2_LA18_Standardised</v>
      </c>
      <c r="B1314">
        <f>'Data (BMI 25+)'!B1313</f>
        <v>0.60534460000000001</v>
      </c>
      <c r="C1314">
        <f>'Data (BMI 25+)'!C1313</f>
        <v>0.57908999999999999</v>
      </c>
      <c r="D1314">
        <f>'Data (BMI 25+)'!D1313</f>
        <v>0.63159920000000003</v>
      </c>
      <c r="G1314" s="113" t="s">
        <v>1320</v>
      </c>
      <c r="H1314" s="117">
        <v>0.59425689999999998</v>
      </c>
      <c r="I1314" s="117">
        <v>0.56695399999999996</v>
      </c>
      <c r="J1314" s="117">
        <v>0.62155970000000005</v>
      </c>
      <c r="K1314" s="114" t="str">
        <f t="shared" si="61"/>
        <v>TRUE</v>
      </c>
      <c r="L1314" s="114" t="str">
        <f t="shared" si="62"/>
        <v>TRUE</v>
      </c>
      <c r="M1314" s="114" t="str">
        <f t="shared" si="63"/>
        <v>TRUE</v>
      </c>
    </row>
    <row r="1315" spans="1:13" x14ac:dyDescent="0.25">
      <c r="A1315" t="str">
        <f>"BMI25_" &amp;'Data (BMI 25+)'!A1314</f>
        <v>BMI25_Allpersons_period2_LA19_Standardised</v>
      </c>
      <c r="B1315">
        <f>'Data (BMI 25+)'!B1314</f>
        <v>0.59425689999999998</v>
      </c>
      <c r="C1315">
        <f>'Data (BMI 25+)'!C1314</f>
        <v>0.56695399999999996</v>
      </c>
      <c r="D1315">
        <f>'Data (BMI 25+)'!D1314</f>
        <v>0.62155970000000005</v>
      </c>
      <c r="G1315" s="113" t="s">
        <v>1321</v>
      </c>
      <c r="H1315" s="117">
        <v>0.59503790000000001</v>
      </c>
      <c r="I1315" s="117">
        <v>0.5696272</v>
      </c>
      <c r="J1315" s="117">
        <v>0.62044860000000002</v>
      </c>
      <c r="K1315" s="114" t="str">
        <f t="shared" si="61"/>
        <v>TRUE</v>
      </c>
      <c r="L1315" s="114" t="str">
        <f t="shared" si="62"/>
        <v>TRUE</v>
      </c>
      <c r="M1315" s="114" t="str">
        <f t="shared" si="63"/>
        <v>TRUE</v>
      </c>
    </row>
    <row r="1316" spans="1:13" x14ac:dyDescent="0.25">
      <c r="A1316" t="str">
        <f>"BMI25_" &amp;'Data (BMI 25+)'!A1315</f>
        <v>BMI25_Allpersons_period2_LA20_Standardised</v>
      </c>
      <c r="B1316">
        <f>'Data (BMI 25+)'!B1315</f>
        <v>0.59503790000000001</v>
      </c>
      <c r="C1316">
        <f>'Data (BMI 25+)'!C1315</f>
        <v>0.5696272</v>
      </c>
      <c r="D1316">
        <f>'Data (BMI 25+)'!D1315</f>
        <v>0.62044860000000002</v>
      </c>
      <c r="G1316" s="113" t="s">
        <v>1322</v>
      </c>
      <c r="H1316" s="117">
        <v>0.49519790000000002</v>
      </c>
      <c r="I1316" s="117">
        <v>0.46928989999999998</v>
      </c>
      <c r="J1316" s="117">
        <v>0.52110599999999996</v>
      </c>
      <c r="K1316" s="114" t="str">
        <f t="shared" si="61"/>
        <v>TRUE</v>
      </c>
      <c r="L1316" s="114" t="str">
        <f t="shared" si="62"/>
        <v>TRUE</v>
      </c>
      <c r="M1316" s="114" t="str">
        <f t="shared" si="63"/>
        <v>TRUE</v>
      </c>
    </row>
    <row r="1317" spans="1:13" x14ac:dyDescent="0.25">
      <c r="A1317" t="str">
        <f>"BMI25_" &amp;'Data (BMI 25+)'!A1316</f>
        <v>BMI25_Allpersons_period2_LA21_Standardised</v>
      </c>
      <c r="B1317">
        <f>'Data (BMI 25+)'!B1316</f>
        <v>0.49519790000000002</v>
      </c>
      <c r="C1317">
        <f>'Data (BMI 25+)'!C1316</f>
        <v>0.46928989999999998</v>
      </c>
      <c r="D1317">
        <f>'Data (BMI 25+)'!D1316</f>
        <v>0.52110599999999996</v>
      </c>
      <c r="G1317" s="113" t="s">
        <v>1323</v>
      </c>
      <c r="H1317" s="117">
        <v>0.56421900000000003</v>
      </c>
      <c r="I1317" s="117">
        <v>0.52992689999999998</v>
      </c>
      <c r="J1317" s="117">
        <v>0.59851109999999996</v>
      </c>
      <c r="K1317" s="114" t="str">
        <f t="shared" si="61"/>
        <v>TRUE</v>
      </c>
      <c r="L1317" s="114" t="str">
        <f t="shared" si="62"/>
        <v>TRUE</v>
      </c>
      <c r="M1317" s="114" t="str">
        <f t="shared" si="63"/>
        <v>TRUE</v>
      </c>
    </row>
    <row r="1318" spans="1:13" x14ac:dyDescent="0.25">
      <c r="A1318" t="str">
        <f>"BMI25_" &amp;'Data (BMI 25+)'!A1317</f>
        <v>BMI25_Allpersons_period2_LA22_Standardised</v>
      </c>
      <c r="B1318">
        <f>'Data (BMI 25+)'!B1317</f>
        <v>0.56421900000000003</v>
      </c>
      <c r="C1318">
        <f>'Data (BMI 25+)'!C1317</f>
        <v>0.52992689999999998</v>
      </c>
      <c r="D1318">
        <f>'Data (BMI 25+)'!D1317</f>
        <v>0.59851109999999996</v>
      </c>
      <c r="G1318" s="113" t="s">
        <v>1324</v>
      </c>
      <c r="H1318" s="117">
        <v>0.62180599999999997</v>
      </c>
      <c r="I1318" s="117">
        <v>0.57780589999999998</v>
      </c>
      <c r="J1318" s="117">
        <v>0.66580620000000001</v>
      </c>
      <c r="K1318" s="114" t="str">
        <f t="shared" si="61"/>
        <v>TRUE</v>
      </c>
      <c r="L1318" s="114" t="str">
        <f t="shared" si="62"/>
        <v>TRUE</v>
      </c>
      <c r="M1318" s="114" t="str">
        <f t="shared" si="63"/>
        <v>TRUE</v>
      </c>
    </row>
    <row r="1319" spans="1:13" x14ac:dyDescent="0.25">
      <c r="A1319" t="str">
        <f>"BMI25_" &amp;'Data (BMI 25+)'!A1318</f>
        <v>BMI25_Males_period2_LA1_Standardised</v>
      </c>
      <c r="B1319">
        <f>'Data (BMI 25+)'!B1318</f>
        <v>0.62180599999999997</v>
      </c>
      <c r="C1319">
        <f>'Data (BMI 25+)'!C1318</f>
        <v>0.57780589999999998</v>
      </c>
      <c r="D1319">
        <f>'Data (BMI 25+)'!D1318</f>
        <v>0.66580620000000001</v>
      </c>
      <c r="G1319" s="113" t="s">
        <v>1325</v>
      </c>
      <c r="H1319" s="117">
        <v>0.58260219999999996</v>
      </c>
      <c r="I1319" s="117">
        <v>0.54070470000000004</v>
      </c>
      <c r="J1319" s="117">
        <v>0.62449960000000004</v>
      </c>
      <c r="K1319" s="114" t="str">
        <f t="shared" si="61"/>
        <v>TRUE</v>
      </c>
      <c r="L1319" s="114" t="str">
        <f t="shared" si="62"/>
        <v>TRUE</v>
      </c>
      <c r="M1319" s="114" t="str">
        <f t="shared" si="63"/>
        <v>TRUE</v>
      </c>
    </row>
    <row r="1320" spans="1:13" x14ac:dyDescent="0.25">
      <c r="A1320" t="str">
        <f>"BMI25_" &amp;'Data (BMI 25+)'!A1319</f>
        <v>BMI25_Males_period2_LA2_Standardised</v>
      </c>
      <c r="B1320">
        <f>'Data (BMI 25+)'!B1319</f>
        <v>0.58260219999999996</v>
      </c>
      <c r="C1320">
        <f>'Data (BMI 25+)'!C1319</f>
        <v>0.54070470000000004</v>
      </c>
      <c r="D1320">
        <f>'Data (BMI 25+)'!D1319</f>
        <v>0.62449960000000004</v>
      </c>
      <c r="G1320" s="113" t="s">
        <v>1326</v>
      </c>
      <c r="H1320" s="117">
        <v>0.56453160000000002</v>
      </c>
      <c r="I1320" s="117">
        <v>0.51858700000000002</v>
      </c>
      <c r="J1320" s="117">
        <v>0.61047620000000002</v>
      </c>
      <c r="K1320" s="114" t="str">
        <f t="shared" si="61"/>
        <v>TRUE</v>
      </c>
      <c r="L1320" s="114" t="str">
        <f t="shared" si="62"/>
        <v>TRUE</v>
      </c>
      <c r="M1320" s="114" t="str">
        <f t="shared" si="63"/>
        <v>TRUE</v>
      </c>
    </row>
    <row r="1321" spans="1:13" x14ac:dyDescent="0.25">
      <c r="A1321" t="str">
        <f>"BMI25_" &amp;'Data (BMI 25+)'!A1320</f>
        <v>BMI25_Males_period2_LA3_Standardised</v>
      </c>
      <c r="B1321">
        <f>'Data (BMI 25+)'!B1320</f>
        <v>0.56453160000000002</v>
      </c>
      <c r="C1321">
        <f>'Data (BMI 25+)'!C1320</f>
        <v>0.51858700000000002</v>
      </c>
      <c r="D1321">
        <f>'Data (BMI 25+)'!D1320</f>
        <v>0.61047620000000002</v>
      </c>
      <c r="G1321" s="113" t="s">
        <v>1327</v>
      </c>
      <c r="H1321" s="117">
        <v>0.55369970000000002</v>
      </c>
      <c r="I1321" s="117">
        <v>0.50598019999999999</v>
      </c>
      <c r="J1321" s="117">
        <v>0.60141909999999998</v>
      </c>
      <c r="K1321" s="114" t="str">
        <f t="shared" si="61"/>
        <v>TRUE</v>
      </c>
      <c r="L1321" s="114" t="str">
        <f t="shared" si="62"/>
        <v>TRUE</v>
      </c>
      <c r="M1321" s="114" t="str">
        <f t="shared" si="63"/>
        <v>TRUE</v>
      </c>
    </row>
    <row r="1322" spans="1:13" x14ac:dyDescent="0.25">
      <c r="A1322" t="str">
        <f>"BMI25_" &amp;'Data (BMI 25+)'!A1321</f>
        <v>BMI25_Males_period2_LA4_Standardised</v>
      </c>
      <c r="B1322">
        <f>'Data (BMI 25+)'!B1321</f>
        <v>0.55369970000000002</v>
      </c>
      <c r="C1322">
        <f>'Data (BMI 25+)'!C1321</f>
        <v>0.50598019999999999</v>
      </c>
      <c r="D1322">
        <f>'Data (BMI 25+)'!D1321</f>
        <v>0.60141909999999998</v>
      </c>
      <c r="G1322" s="113" t="s">
        <v>1328</v>
      </c>
      <c r="H1322" s="117">
        <v>0.60081960000000001</v>
      </c>
      <c r="I1322" s="117">
        <v>0.56764309999999996</v>
      </c>
      <c r="J1322" s="117">
        <v>0.63399620000000001</v>
      </c>
      <c r="K1322" s="114" t="str">
        <f t="shared" si="61"/>
        <v>TRUE</v>
      </c>
      <c r="L1322" s="114" t="str">
        <f t="shared" si="62"/>
        <v>TRUE</v>
      </c>
      <c r="M1322" s="114" t="str">
        <f t="shared" si="63"/>
        <v>TRUE</v>
      </c>
    </row>
    <row r="1323" spans="1:13" x14ac:dyDescent="0.25">
      <c r="A1323" t="str">
        <f>"BMI25_" &amp;'Data (BMI 25+)'!A1322</f>
        <v>BMI25_Males_period2_LA5_Standardised</v>
      </c>
      <c r="B1323">
        <f>'Data (BMI 25+)'!B1322</f>
        <v>0.60081960000000001</v>
      </c>
      <c r="C1323">
        <f>'Data (BMI 25+)'!C1322</f>
        <v>0.56764309999999996</v>
      </c>
      <c r="D1323">
        <f>'Data (BMI 25+)'!D1322</f>
        <v>0.63399620000000001</v>
      </c>
      <c r="G1323" s="113" t="s">
        <v>1329</v>
      </c>
      <c r="H1323" s="117">
        <v>0.57597140000000002</v>
      </c>
      <c r="I1323" s="117">
        <v>0.5272249</v>
      </c>
      <c r="J1323" s="117">
        <v>0.62471779999999999</v>
      </c>
      <c r="K1323" s="114" t="str">
        <f t="shared" si="61"/>
        <v>TRUE</v>
      </c>
      <c r="L1323" s="114" t="str">
        <f t="shared" si="62"/>
        <v>TRUE</v>
      </c>
      <c r="M1323" s="114" t="str">
        <f t="shared" si="63"/>
        <v>TRUE</v>
      </c>
    </row>
    <row r="1324" spans="1:13" x14ac:dyDescent="0.25">
      <c r="A1324" t="str">
        <f>"BMI25_" &amp;'Data (BMI 25+)'!A1323</f>
        <v>BMI25_Males_period2_LA6_Standardised</v>
      </c>
      <c r="B1324">
        <f>'Data (BMI 25+)'!B1323</f>
        <v>0.57597140000000002</v>
      </c>
      <c r="C1324">
        <f>'Data (BMI 25+)'!C1323</f>
        <v>0.5272249</v>
      </c>
      <c r="D1324">
        <f>'Data (BMI 25+)'!D1323</f>
        <v>0.62471779999999999</v>
      </c>
      <c r="G1324" s="113" t="s">
        <v>1330</v>
      </c>
      <c r="H1324" s="117">
        <v>0.5683819</v>
      </c>
      <c r="I1324" s="117">
        <v>0.53397479999999997</v>
      </c>
      <c r="J1324" s="117">
        <v>0.60278909999999997</v>
      </c>
      <c r="K1324" s="114" t="str">
        <f t="shared" si="61"/>
        <v>TRUE</v>
      </c>
      <c r="L1324" s="114" t="str">
        <f t="shared" si="62"/>
        <v>TRUE</v>
      </c>
      <c r="M1324" s="114" t="str">
        <f t="shared" si="63"/>
        <v>TRUE</v>
      </c>
    </row>
    <row r="1325" spans="1:13" x14ac:dyDescent="0.25">
      <c r="A1325" t="str">
        <f>"BMI25_" &amp;'Data (BMI 25+)'!A1324</f>
        <v>BMI25_Males_period2_LA7_Standardised</v>
      </c>
      <c r="B1325">
        <f>'Data (BMI 25+)'!B1324</f>
        <v>0.5683819</v>
      </c>
      <c r="C1325">
        <f>'Data (BMI 25+)'!C1324</f>
        <v>0.53397479999999997</v>
      </c>
      <c r="D1325">
        <f>'Data (BMI 25+)'!D1324</f>
        <v>0.60278909999999997</v>
      </c>
      <c r="G1325" s="113" t="s">
        <v>1331</v>
      </c>
      <c r="H1325" s="117">
        <v>0.59505589999999997</v>
      </c>
      <c r="I1325" s="117">
        <v>0.55344990000000005</v>
      </c>
      <c r="J1325" s="117">
        <v>0.63666180000000006</v>
      </c>
      <c r="K1325" s="114" t="str">
        <f t="shared" si="61"/>
        <v>TRUE</v>
      </c>
      <c r="L1325" s="114" t="str">
        <f t="shared" si="62"/>
        <v>TRUE</v>
      </c>
      <c r="M1325" s="114" t="str">
        <f t="shared" si="63"/>
        <v>TRUE</v>
      </c>
    </row>
    <row r="1326" spans="1:13" x14ac:dyDescent="0.25">
      <c r="A1326" t="str">
        <f>"BMI25_" &amp;'Data (BMI 25+)'!A1325</f>
        <v>BMI25_Males_period2_LA8_Standardised</v>
      </c>
      <c r="B1326">
        <f>'Data (BMI 25+)'!B1325</f>
        <v>0.59505589999999997</v>
      </c>
      <c r="C1326">
        <f>'Data (BMI 25+)'!C1325</f>
        <v>0.55344990000000005</v>
      </c>
      <c r="D1326">
        <f>'Data (BMI 25+)'!D1325</f>
        <v>0.63666180000000006</v>
      </c>
      <c r="G1326" s="113" t="s">
        <v>1332</v>
      </c>
      <c r="H1326" s="117">
        <v>0.64679489999999995</v>
      </c>
      <c r="I1326" s="117">
        <v>0.6014581</v>
      </c>
      <c r="J1326" s="117">
        <v>0.69213170000000002</v>
      </c>
      <c r="K1326" s="114" t="str">
        <f t="shared" si="61"/>
        <v>TRUE</v>
      </c>
      <c r="L1326" s="114" t="str">
        <f t="shared" si="62"/>
        <v>TRUE</v>
      </c>
      <c r="M1326" s="114" t="str">
        <f t="shared" si="63"/>
        <v>TRUE</v>
      </c>
    </row>
    <row r="1327" spans="1:13" x14ac:dyDescent="0.25">
      <c r="A1327" t="str">
        <f>"BMI25_" &amp;'Data (BMI 25+)'!A1326</f>
        <v>BMI25_Males_period2_LA9_Standardised</v>
      </c>
      <c r="B1327">
        <f>'Data (BMI 25+)'!B1326</f>
        <v>0.64679489999999995</v>
      </c>
      <c r="C1327">
        <f>'Data (BMI 25+)'!C1326</f>
        <v>0.6014581</v>
      </c>
      <c r="D1327">
        <f>'Data (BMI 25+)'!D1326</f>
        <v>0.69213170000000002</v>
      </c>
      <c r="G1327" s="113" t="s">
        <v>1333</v>
      </c>
      <c r="H1327" s="117">
        <v>0.61990540000000005</v>
      </c>
      <c r="I1327" s="117">
        <v>0.57986300000000002</v>
      </c>
      <c r="J1327" s="117">
        <v>0.65994779999999997</v>
      </c>
      <c r="K1327" s="114" t="str">
        <f t="shared" si="61"/>
        <v>TRUE</v>
      </c>
      <c r="L1327" s="114" t="str">
        <f t="shared" si="62"/>
        <v>TRUE</v>
      </c>
      <c r="M1327" s="114" t="str">
        <f t="shared" si="63"/>
        <v>TRUE</v>
      </c>
    </row>
    <row r="1328" spans="1:13" x14ac:dyDescent="0.25">
      <c r="A1328" t="str">
        <f>"BMI25_" &amp;'Data (BMI 25+)'!A1327</f>
        <v>BMI25_Males_period2_LA10_Standardised</v>
      </c>
      <c r="B1328">
        <f>'Data (BMI 25+)'!B1327</f>
        <v>0.61990540000000005</v>
      </c>
      <c r="C1328">
        <f>'Data (BMI 25+)'!C1327</f>
        <v>0.57986300000000002</v>
      </c>
      <c r="D1328">
        <f>'Data (BMI 25+)'!D1327</f>
        <v>0.65994779999999997</v>
      </c>
      <c r="G1328" s="113" t="s">
        <v>1334</v>
      </c>
      <c r="H1328" s="117">
        <v>0.58498620000000001</v>
      </c>
      <c r="I1328" s="117">
        <v>0.54922130000000002</v>
      </c>
      <c r="J1328" s="117">
        <v>0.62075119999999995</v>
      </c>
      <c r="K1328" s="114" t="str">
        <f t="shared" si="61"/>
        <v>TRUE</v>
      </c>
      <c r="L1328" s="114" t="str">
        <f t="shared" si="62"/>
        <v>TRUE</v>
      </c>
      <c r="M1328" s="114" t="str">
        <f t="shared" si="63"/>
        <v>TRUE</v>
      </c>
    </row>
    <row r="1329" spans="1:13" x14ac:dyDescent="0.25">
      <c r="A1329" t="str">
        <f>"BMI25_" &amp;'Data (BMI 25+)'!A1328</f>
        <v>BMI25_Males_period2_LA11_Standardised</v>
      </c>
      <c r="B1329">
        <f>'Data (BMI 25+)'!B1328</f>
        <v>0.58498620000000001</v>
      </c>
      <c r="C1329">
        <f>'Data (BMI 25+)'!C1328</f>
        <v>0.54922130000000002</v>
      </c>
      <c r="D1329">
        <f>'Data (BMI 25+)'!D1328</f>
        <v>0.62075119999999995</v>
      </c>
      <c r="G1329" s="113" t="s">
        <v>1335</v>
      </c>
      <c r="H1329" s="117">
        <v>0.62505069999999996</v>
      </c>
      <c r="I1329" s="117">
        <v>0.59093669999999998</v>
      </c>
      <c r="J1329" s="117">
        <v>0.65916470000000005</v>
      </c>
      <c r="K1329" s="114" t="str">
        <f t="shared" si="61"/>
        <v>TRUE</v>
      </c>
      <c r="L1329" s="114" t="str">
        <f t="shared" si="62"/>
        <v>TRUE</v>
      </c>
      <c r="M1329" s="114" t="str">
        <f t="shared" si="63"/>
        <v>TRUE</v>
      </c>
    </row>
    <row r="1330" spans="1:13" x14ac:dyDescent="0.25">
      <c r="A1330" t="str">
        <f>"BMI25_" &amp;'Data (BMI 25+)'!A1329</f>
        <v>BMI25_Males_period2_LA12_Standardised</v>
      </c>
      <c r="B1330">
        <f>'Data (BMI 25+)'!B1329</f>
        <v>0.62505069999999996</v>
      </c>
      <c r="C1330">
        <f>'Data (BMI 25+)'!C1329</f>
        <v>0.59093669999999998</v>
      </c>
      <c r="D1330">
        <f>'Data (BMI 25+)'!D1329</f>
        <v>0.65916470000000005</v>
      </c>
      <c r="G1330" s="113" t="s">
        <v>1336</v>
      </c>
      <c r="H1330" s="117">
        <v>0.62713960000000002</v>
      </c>
      <c r="I1330" s="117">
        <v>0.60077599999999998</v>
      </c>
      <c r="J1330" s="117">
        <v>0.65350319999999995</v>
      </c>
      <c r="K1330" s="114" t="str">
        <f t="shared" si="61"/>
        <v>TRUE</v>
      </c>
      <c r="L1330" s="114" t="str">
        <f t="shared" si="62"/>
        <v>TRUE</v>
      </c>
      <c r="M1330" s="114" t="str">
        <f t="shared" si="63"/>
        <v>TRUE</v>
      </c>
    </row>
    <row r="1331" spans="1:13" x14ac:dyDescent="0.25">
      <c r="A1331" t="str">
        <f>"BMI25_" &amp;'Data (BMI 25+)'!A1330</f>
        <v>BMI25_Males_period2_LA13_Standardised</v>
      </c>
      <c r="B1331">
        <f>'Data (BMI 25+)'!B1330</f>
        <v>0.62713960000000002</v>
      </c>
      <c r="C1331">
        <f>'Data (BMI 25+)'!C1330</f>
        <v>0.60077599999999998</v>
      </c>
      <c r="D1331">
        <f>'Data (BMI 25+)'!D1330</f>
        <v>0.65350319999999995</v>
      </c>
      <c r="G1331" s="113" t="s">
        <v>1337</v>
      </c>
      <c r="H1331" s="117">
        <v>0.57350540000000005</v>
      </c>
      <c r="I1331" s="117">
        <v>0.53517110000000001</v>
      </c>
      <c r="J1331" s="117">
        <v>0.61183969999999999</v>
      </c>
      <c r="K1331" s="114" t="str">
        <f t="shared" si="61"/>
        <v>TRUE</v>
      </c>
      <c r="L1331" s="114" t="str">
        <f t="shared" si="62"/>
        <v>TRUE</v>
      </c>
      <c r="M1331" s="114" t="str">
        <f t="shared" si="63"/>
        <v>TRUE</v>
      </c>
    </row>
    <row r="1332" spans="1:13" x14ac:dyDescent="0.25">
      <c r="A1332" t="str">
        <f>"BMI25_" &amp;'Data (BMI 25+)'!A1331</f>
        <v>BMI25_Males_period2_LA14_Standardised</v>
      </c>
      <c r="B1332">
        <f>'Data (BMI 25+)'!B1331</f>
        <v>0.57350540000000005</v>
      </c>
      <c r="C1332">
        <f>'Data (BMI 25+)'!C1331</f>
        <v>0.53517110000000001</v>
      </c>
      <c r="D1332">
        <f>'Data (BMI 25+)'!D1331</f>
        <v>0.61183969999999999</v>
      </c>
      <c r="G1332" s="113" t="s">
        <v>1338</v>
      </c>
      <c r="H1332" s="117">
        <v>0.58519759999999998</v>
      </c>
      <c r="I1332" s="117">
        <v>0.55337999999999998</v>
      </c>
      <c r="J1332" s="117">
        <v>0.61701519999999999</v>
      </c>
      <c r="K1332" s="114" t="str">
        <f t="shared" si="61"/>
        <v>TRUE</v>
      </c>
      <c r="L1332" s="114" t="str">
        <f t="shared" si="62"/>
        <v>TRUE</v>
      </c>
      <c r="M1332" s="114" t="str">
        <f t="shared" si="63"/>
        <v>TRUE</v>
      </c>
    </row>
    <row r="1333" spans="1:13" x14ac:dyDescent="0.25">
      <c r="A1333" t="str">
        <f>"BMI25_" &amp;'Data (BMI 25+)'!A1332</f>
        <v>BMI25_Males_period2_LA15_Standardised</v>
      </c>
      <c r="B1333">
        <f>'Data (BMI 25+)'!B1332</f>
        <v>0.58519759999999998</v>
      </c>
      <c r="C1333">
        <f>'Data (BMI 25+)'!C1332</f>
        <v>0.55337999999999998</v>
      </c>
      <c r="D1333">
        <f>'Data (BMI 25+)'!D1332</f>
        <v>0.61701519999999999</v>
      </c>
      <c r="G1333" s="113" t="s">
        <v>1339</v>
      </c>
      <c r="H1333" s="117">
        <v>0.65694050000000004</v>
      </c>
      <c r="I1333" s="117">
        <v>0.61926250000000005</v>
      </c>
      <c r="J1333" s="117">
        <v>0.69461839999999997</v>
      </c>
      <c r="K1333" s="114" t="str">
        <f t="shared" si="61"/>
        <v>TRUE</v>
      </c>
      <c r="L1333" s="114" t="str">
        <f t="shared" si="62"/>
        <v>TRUE</v>
      </c>
      <c r="M1333" s="114" t="str">
        <f t="shared" si="63"/>
        <v>TRUE</v>
      </c>
    </row>
    <row r="1334" spans="1:13" x14ac:dyDescent="0.25">
      <c r="A1334" t="str">
        <f>"BMI25_" &amp;'Data (BMI 25+)'!A1333</f>
        <v>BMI25_Males_period2_LA16_Standardised</v>
      </c>
      <c r="B1334">
        <f>'Data (BMI 25+)'!B1333</f>
        <v>0.65694050000000004</v>
      </c>
      <c r="C1334">
        <f>'Data (BMI 25+)'!C1333</f>
        <v>0.61926250000000005</v>
      </c>
      <c r="D1334">
        <f>'Data (BMI 25+)'!D1333</f>
        <v>0.69461839999999997</v>
      </c>
      <c r="G1334" s="113" t="s">
        <v>1340</v>
      </c>
      <c r="H1334" s="117">
        <v>0.6358279</v>
      </c>
      <c r="I1334" s="117">
        <v>0.59767610000000004</v>
      </c>
      <c r="J1334" s="117">
        <v>0.67397969999999996</v>
      </c>
      <c r="K1334" s="114" t="str">
        <f t="shared" si="61"/>
        <v>TRUE</v>
      </c>
      <c r="L1334" s="114" t="str">
        <f t="shared" si="62"/>
        <v>TRUE</v>
      </c>
      <c r="M1334" s="114" t="str">
        <f t="shared" si="63"/>
        <v>TRUE</v>
      </c>
    </row>
    <row r="1335" spans="1:13" x14ac:dyDescent="0.25">
      <c r="A1335" t="str">
        <f>"BMI25_" &amp;'Data (BMI 25+)'!A1334</f>
        <v>BMI25_Males_period2_LA17_Standardised</v>
      </c>
      <c r="B1335">
        <f>'Data (BMI 25+)'!B1334</f>
        <v>0.6358279</v>
      </c>
      <c r="C1335">
        <f>'Data (BMI 25+)'!C1334</f>
        <v>0.59767610000000004</v>
      </c>
      <c r="D1335">
        <f>'Data (BMI 25+)'!D1334</f>
        <v>0.67397969999999996</v>
      </c>
      <c r="G1335" s="113" t="s">
        <v>1341</v>
      </c>
      <c r="H1335" s="117">
        <v>0.65944409999999998</v>
      </c>
      <c r="I1335" s="117">
        <v>0.62478160000000005</v>
      </c>
      <c r="J1335" s="117">
        <v>0.69410660000000002</v>
      </c>
      <c r="K1335" s="114" t="str">
        <f t="shared" si="61"/>
        <v>TRUE</v>
      </c>
      <c r="L1335" s="114" t="str">
        <f t="shared" si="62"/>
        <v>TRUE</v>
      </c>
      <c r="M1335" s="114" t="str">
        <f t="shared" si="63"/>
        <v>TRUE</v>
      </c>
    </row>
    <row r="1336" spans="1:13" x14ac:dyDescent="0.25">
      <c r="A1336" t="str">
        <f>"BMI25_" &amp;'Data (BMI 25+)'!A1335</f>
        <v>BMI25_Males_period2_LA18_Standardised</v>
      </c>
      <c r="B1336">
        <f>'Data (BMI 25+)'!B1335</f>
        <v>0.65944409999999998</v>
      </c>
      <c r="C1336">
        <f>'Data (BMI 25+)'!C1335</f>
        <v>0.62478160000000005</v>
      </c>
      <c r="D1336">
        <f>'Data (BMI 25+)'!D1335</f>
        <v>0.69410660000000002</v>
      </c>
      <c r="G1336" s="113" t="s">
        <v>1342</v>
      </c>
      <c r="H1336" s="117">
        <v>0.64521510000000004</v>
      </c>
      <c r="I1336" s="117">
        <v>0.60624940000000005</v>
      </c>
      <c r="J1336" s="117">
        <v>0.68418069999999997</v>
      </c>
      <c r="K1336" s="114" t="str">
        <f t="shared" si="61"/>
        <v>TRUE</v>
      </c>
      <c r="L1336" s="114" t="str">
        <f t="shared" si="62"/>
        <v>TRUE</v>
      </c>
      <c r="M1336" s="114" t="str">
        <f t="shared" si="63"/>
        <v>TRUE</v>
      </c>
    </row>
    <row r="1337" spans="1:13" x14ac:dyDescent="0.25">
      <c r="A1337" t="str">
        <f>"BMI25_" &amp;'Data (BMI 25+)'!A1336</f>
        <v>BMI25_Males_period2_LA19_Standardised</v>
      </c>
      <c r="B1337">
        <f>'Data (BMI 25+)'!B1336</f>
        <v>0.64521510000000004</v>
      </c>
      <c r="C1337">
        <f>'Data (BMI 25+)'!C1336</f>
        <v>0.60624940000000005</v>
      </c>
      <c r="D1337">
        <f>'Data (BMI 25+)'!D1336</f>
        <v>0.68418069999999997</v>
      </c>
      <c r="G1337" s="113" t="s">
        <v>1343</v>
      </c>
      <c r="H1337" s="117">
        <v>0.6230639</v>
      </c>
      <c r="I1337" s="117">
        <v>0.58380500000000002</v>
      </c>
      <c r="J1337" s="117">
        <v>0.66232279999999999</v>
      </c>
      <c r="K1337" s="114" t="str">
        <f t="shared" si="61"/>
        <v>TRUE</v>
      </c>
      <c r="L1337" s="114" t="str">
        <f t="shared" si="62"/>
        <v>TRUE</v>
      </c>
      <c r="M1337" s="114" t="str">
        <f t="shared" si="63"/>
        <v>TRUE</v>
      </c>
    </row>
    <row r="1338" spans="1:13" x14ac:dyDescent="0.25">
      <c r="A1338" t="str">
        <f>"BMI25_" &amp;'Data (BMI 25+)'!A1337</f>
        <v>BMI25_Males_period2_LA20_Standardised</v>
      </c>
      <c r="B1338">
        <f>'Data (BMI 25+)'!B1337</f>
        <v>0.6230639</v>
      </c>
      <c r="C1338">
        <f>'Data (BMI 25+)'!C1337</f>
        <v>0.58380500000000002</v>
      </c>
      <c r="D1338">
        <f>'Data (BMI 25+)'!D1337</f>
        <v>0.66232279999999999</v>
      </c>
      <c r="G1338" s="113" t="s">
        <v>1344</v>
      </c>
      <c r="H1338" s="117">
        <v>0.55115329999999996</v>
      </c>
      <c r="I1338" s="117">
        <v>0.51531009999999999</v>
      </c>
      <c r="J1338" s="117">
        <v>0.58699650000000003</v>
      </c>
      <c r="K1338" s="114" t="str">
        <f t="shared" si="61"/>
        <v>TRUE</v>
      </c>
      <c r="L1338" s="114" t="str">
        <f t="shared" si="62"/>
        <v>TRUE</v>
      </c>
      <c r="M1338" s="114" t="str">
        <f t="shared" si="63"/>
        <v>TRUE</v>
      </c>
    </row>
    <row r="1339" spans="1:13" x14ac:dyDescent="0.25">
      <c r="A1339" t="str">
        <f>"BMI25_" &amp;'Data (BMI 25+)'!A1338</f>
        <v>BMI25_Males_period2_LA21_Standardised</v>
      </c>
      <c r="B1339">
        <f>'Data (BMI 25+)'!B1338</f>
        <v>0.55115329999999996</v>
      </c>
      <c r="C1339">
        <f>'Data (BMI 25+)'!C1338</f>
        <v>0.51531009999999999</v>
      </c>
      <c r="D1339">
        <f>'Data (BMI 25+)'!D1338</f>
        <v>0.58699650000000003</v>
      </c>
      <c r="G1339" s="113" t="s">
        <v>1345</v>
      </c>
      <c r="H1339" s="117">
        <v>0.61265340000000001</v>
      </c>
      <c r="I1339" s="117">
        <v>0.56391749999999996</v>
      </c>
      <c r="J1339" s="117">
        <v>0.66138929999999996</v>
      </c>
      <c r="K1339" s="114" t="str">
        <f t="shared" si="61"/>
        <v>TRUE</v>
      </c>
      <c r="L1339" s="114" t="str">
        <f t="shared" si="62"/>
        <v>TRUE</v>
      </c>
      <c r="M1339" s="114" t="str">
        <f t="shared" si="63"/>
        <v>TRUE</v>
      </c>
    </row>
    <row r="1340" spans="1:13" x14ac:dyDescent="0.25">
      <c r="A1340" t="str">
        <f>"BMI25_" &amp;'Data (BMI 25+)'!A1339</f>
        <v>BMI25_Males_period2_LA22_Standardised</v>
      </c>
      <c r="B1340">
        <f>'Data (BMI 25+)'!B1339</f>
        <v>0.61265340000000001</v>
      </c>
      <c r="C1340">
        <f>'Data (BMI 25+)'!C1339</f>
        <v>0.56391749999999996</v>
      </c>
      <c r="D1340">
        <f>'Data (BMI 25+)'!D1339</f>
        <v>0.66138929999999996</v>
      </c>
      <c r="G1340" s="113" t="s">
        <v>1346</v>
      </c>
      <c r="H1340" s="117">
        <v>0.4505362</v>
      </c>
      <c r="I1340" s="117">
        <v>0.40874630000000001</v>
      </c>
      <c r="J1340" s="117">
        <v>0.49232599999999999</v>
      </c>
      <c r="K1340" s="114" t="str">
        <f t="shared" si="61"/>
        <v>TRUE</v>
      </c>
      <c r="L1340" s="114" t="str">
        <f t="shared" si="62"/>
        <v>TRUE</v>
      </c>
      <c r="M1340" s="114" t="str">
        <f t="shared" si="63"/>
        <v>TRUE</v>
      </c>
    </row>
    <row r="1341" spans="1:13" x14ac:dyDescent="0.25">
      <c r="A1341" t="str">
        <f>"BMI25_" &amp;'Data (BMI 25+)'!A1340</f>
        <v>BMI25_Females_period2_LA1_Standardised</v>
      </c>
      <c r="B1341">
        <f>'Data (BMI 25+)'!B1340</f>
        <v>0.4505362</v>
      </c>
      <c r="C1341">
        <f>'Data (BMI 25+)'!C1340</f>
        <v>0.40874630000000001</v>
      </c>
      <c r="D1341">
        <f>'Data (BMI 25+)'!D1340</f>
        <v>0.49232599999999999</v>
      </c>
      <c r="G1341" s="113" t="s">
        <v>1347</v>
      </c>
      <c r="H1341" s="117">
        <v>0.44337310000000002</v>
      </c>
      <c r="I1341" s="117">
        <v>0.40245989999999998</v>
      </c>
      <c r="J1341" s="117">
        <v>0.4842863</v>
      </c>
      <c r="K1341" s="114" t="str">
        <f t="shared" si="61"/>
        <v>TRUE</v>
      </c>
      <c r="L1341" s="114" t="str">
        <f t="shared" si="62"/>
        <v>TRUE</v>
      </c>
      <c r="M1341" s="114" t="str">
        <f t="shared" si="63"/>
        <v>TRUE</v>
      </c>
    </row>
    <row r="1342" spans="1:13" x14ac:dyDescent="0.25">
      <c r="A1342" t="str">
        <f>"BMI25_" &amp;'Data (BMI 25+)'!A1341</f>
        <v>BMI25_Females_period2_LA2_Standardised</v>
      </c>
      <c r="B1342">
        <f>'Data (BMI 25+)'!B1341</f>
        <v>0.44337310000000002</v>
      </c>
      <c r="C1342">
        <f>'Data (BMI 25+)'!C1341</f>
        <v>0.40245989999999998</v>
      </c>
      <c r="D1342">
        <f>'Data (BMI 25+)'!D1341</f>
        <v>0.4842863</v>
      </c>
      <c r="G1342" s="113" t="s">
        <v>1348</v>
      </c>
      <c r="H1342" s="117">
        <v>0.45900980000000002</v>
      </c>
      <c r="I1342" s="117">
        <v>0.41979460000000002</v>
      </c>
      <c r="J1342" s="117">
        <v>0.49822509999999998</v>
      </c>
      <c r="K1342" s="114" t="str">
        <f t="shared" si="61"/>
        <v>TRUE</v>
      </c>
      <c r="L1342" s="114" t="str">
        <f t="shared" si="62"/>
        <v>TRUE</v>
      </c>
      <c r="M1342" s="114" t="str">
        <f t="shared" si="63"/>
        <v>TRUE</v>
      </c>
    </row>
    <row r="1343" spans="1:13" x14ac:dyDescent="0.25">
      <c r="A1343" t="str">
        <f>"BMI25_" &amp;'Data (BMI 25+)'!A1342</f>
        <v>BMI25_Females_period2_LA3_Standardised</v>
      </c>
      <c r="B1343">
        <f>'Data (BMI 25+)'!B1342</f>
        <v>0.45900980000000002</v>
      </c>
      <c r="C1343">
        <f>'Data (BMI 25+)'!C1342</f>
        <v>0.41979460000000002</v>
      </c>
      <c r="D1343">
        <f>'Data (BMI 25+)'!D1342</f>
        <v>0.49822509999999998</v>
      </c>
      <c r="G1343" s="113" t="s">
        <v>1349</v>
      </c>
      <c r="H1343" s="117">
        <v>0.4500981</v>
      </c>
      <c r="I1343" s="117">
        <v>0.40626770000000001</v>
      </c>
      <c r="J1343" s="117">
        <v>0.49392839999999999</v>
      </c>
      <c r="K1343" s="114" t="str">
        <f t="shared" si="61"/>
        <v>TRUE</v>
      </c>
      <c r="L1343" s="114" t="str">
        <f t="shared" si="62"/>
        <v>TRUE</v>
      </c>
      <c r="M1343" s="114" t="str">
        <f t="shared" si="63"/>
        <v>TRUE</v>
      </c>
    </row>
    <row r="1344" spans="1:13" x14ac:dyDescent="0.25">
      <c r="A1344" t="str">
        <f>"BMI25_" &amp;'Data (BMI 25+)'!A1343</f>
        <v>BMI25_Females_period2_LA4_Standardised</v>
      </c>
      <c r="B1344">
        <f>'Data (BMI 25+)'!B1343</f>
        <v>0.4500981</v>
      </c>
      <c r="C1344">
        <f>'Data (BMI 25+)'!C1343</f>
        <v>0.40626770000000001</v>
      </c>
      <c r="D1344">
        <f>'Data (BMI 25+)'!D1343</f>
        <v>0.49392839999999999</v>
      </c>
      <c r="G1344" s="113" t="s">
        <v>1350</v>
      </c>
      <c r="H1344" s="117">
        <v>0.4940869</v>
      </c>
      <c r="I1344" s="117">
        <v>0.45247480000000001</v>
      </c>
      <c r="J1344" s="117">
        <v>0.53569900000000004</v>
      </c>
      <c r="K1344" s="114" t="str">
        <f t="shared" si="61"/>
        <v>TRUE</v>
      </c>
      <c r="L1344" s="114" t="str">
        <f t="shared" si="62"/>
        <v>TRUE</v>
      </c>
      <c r="M1344" s="114" t="str">
        <f t="shared" si="63"/>
        <v>TRUE</v>
      </c>
    </row>
    <row r="1345" spans="1:13" x14ac:dyDescent="0.25">
      <c r="A1345" t="str">
        <f>"BMI25_" &amp;'Data (BMI 25+)'!A1344</f>
        <v>BMI25_Females_period2_LA5_Standardised</v>
      </c>
      <c r="B1345">
        <f>'Data (BMI 25+)'!B1344</f>
        <v>0.4940869</v>
      </c>
      <c r="C1345">
        <f>'Data (BMI 25+)'!C1344</f>
        <v>0.45247480000000001</v>
      </c>
      <c r="D1345">
        <f>'Data (BMI 25+)'!D1344</f>
        <v>0.53569900000000004</v>
      </c>
      <c r="G1345" s="113" t="s">
        <v>1351</v>
      </c>
      <c r="H1345" s="117">
        <v>0.49367810000000001</v>
      </c>
      <c r="I1345" s="117">
        <v>0.46031250000000001</v>
      </c>
      <c r="J1345" s="117">
        <v>0.5270437</v>
      </c>
      <c r="K1345" s="114" t="str">
        <f t="shared" si="61"/>
        <v>TRUE</v>
      </c>
      <c r="L1345" s="114" t="str">
        <f t="shared" si="62"/>
        <v>TRUE</v>
      </c>
      <c r="M1345" s="114" t="str">
        <f t="shared" si="63"/>
        <v>TRUE</v>
      </c>
    </row>
    <row r="1346" spans="1:13" x14ac:dyDescent="0.25">
      <c r="A1346" t="str">
        <f>"BMI25_" &amp;'Data (BMI 25+)'!A1345</f>
        <v>BMI25_Females_period2_LA6_Standardised</v>
      </c>
      <c r="B1346">
        <f>'Data (BMI 25+)'!B1345</f>
        <v>0.49367810000000001</v>
      </c>
      <c r="C1346">
        <f>'Data (BMI 25+)'!C1345</f>
        <v>0.46031250000000001</v>
      </c>
      <c r="D1346">
        <f>'Data (BMI 25+)'!D1345</f>
        <v>0.5270437</v>
      </c>
      <c r="G1346" s="113" t="s">
        <v>1352</v>
      </c>
      <c r="H1346" s="117">
        <v>0.49424669999999998</v>
      </c>
      <c r="I1346" s="117">
        <v>0.45528210000000002</v>
      </c>
      <c r="J1346" s="117">
        <v>0.53321130000000005</v>
      </c>
      <c r="K1346" s="114" t="str">
        <f t="shared" si="61"/>
        <v>TRUE</v>
      </c>
      <c r="L1346" s="114" t="str">
        <f t="shared" si="62"/>
        <v>TRUE</v>
      </c>
      <c r="M1346" s="114" t="str">
        <f t="shared" si="63"/>
        <v>TRUE</v>
      </c>
    </row>
    <row r="1347" spans="1:13" x14ac:dyDescent="0.25">
      <c r="A1347" t="str">
        <f>"BMI25_" &amp;'Data (BMI 25+)'!A1346</f>
        <v>BMI25_Females_period2_LA7_Standardised</v>
      </c>
      <c r="B1347">
        <f>'Data (BMI 25+)'!B1346</f>
        <v>0.49424669999999998</v>
      </c>
      <c r="C1347">
        <f>'Data (BMI 25+)'!C1346</f>
        <v>0.45528210000000002</v>
      </c>
      <c r="D1347">
        <f>'Data (BMI 25+)'!D1346</f>
        <v>0.53321130000000005</v>
      </c>
      <c r="G1347" s="113" t="s">
        <v>1353</v>
      </c>
      <c r="H1347" s="117">
        <v>0.46387139999999999</v>
      </c>
      <c r="I1347" s="117">
        <v>0.42039949999999998</v>
      </c>
      <c r="J1347" s="117">
        <v>0.50734330000000005</v>
      </c>
      <c r="K1347" s="114" t="str">
        <f t="shared" si="61"/>
        <v>TRUE</v>
      </c>
      <c r="L1347" s="114" t="str">
        <f t="shared" si="62"/>
        <v>TRUE</v>
      </c>
      <c r="M1347" s="114" t="str">
        <f t="shared" si="63"/>
        <v>TRUE</v>
      </c>
    </row>
    <row r="1348" spans="1:13" x14ac:dyDescent="0.25">
      <c r="A1348" t="str">
        <f>"BMI25_" &amp;'Data (BMI 25+)'!A1347</f>
        <v>BMI25_Females_period2_LA8_Standardised</v>
      </c>
      <c r="B1348">
        <f>'Data (BMI 25+)'!B1347</f>
        <v>0.46387139999999999</v>
      </c>
      <c r="C1348">
        <f>'Data (BMI 25+)'!C1347</f>
        <v>0.42039949999999998</v>
      </c>
      <c r="D1348">
        <f>'Data (BMI 25+)'!D1347</f>
        <v>0.50734330000000005</v>
      </c>
      <c r="G1348" s="113" t="s">
        <v>1354</v>
      </c>
      <c r="H1348" s="117">
        <v>0.49391879999999999</v>
      </c>
      <c r="I1348" s="117">
        <v>0.4621903</v>
      </c>
      <c r="J1348" s="117">
        <v>0.52564730000000004</v>
      </c>
      <c r="K1348" s="114" t="str">
        <f t="shared" ref="K1348:K1411" si="64">IF(B1349=H1348,"TRUE","FALSE")</f>
        <v>TRUE</v>
      </c>
      <c r="L1348" s="114" t="str">
        <f t="shared" ref="L1348:L1411" si="65">IF(C1349=I1348,"TRUE","FALSE")</f>
        <v>TRUE</v>
      </c>
      <c r="M1348" s="114" t="str">
        <f t="shared" ref="M1348:M1411" si="66">IF(D1349=J1348,"TRUE","FALSE")</f>
        <v>TRUE</v>
      </c>
    </row>
    <row r="1349" spans="1:13" x14ac:dyDescent="0.25">
      <c r="A1349" t="str">
        <f>"BMI25_" &amp;'Data (BMI 25+)'!A1348</f>
        <v>BMI25_Females_period2_LA9_Standardised</v>
      </c>
      <c r="B1349">
        <f>'Data (BMI 25+)'!B1348</f>
        <v>0.49391879999999999</v>
      </c>
      <c r="C1349">
        <f>'Data (BMI 25+)'!C1348</f>
        <v>0.4621903</v>
      </c>
      <c r="D1349">
        <f>'Data (BMI 25+)'!D1348</f>
        <v>0.52564730000000004</v>
      </c>
      <c r="G1349" s="113" t="s">
        <v>1355</v>
      </c>
      <c r="H1349" s="117">
        <v>0.50261990000000001</v>
      </c>
      <c r="I1349" s="117">
        <v>0.4675434</v>
      </c>
      <c r="J1349" s="117">
        <v>0.53769650000000002</v>
      </c>
      <c r="K1349" s="114" t="str">
        <f t="shared" si="64"/>
        <v>TRUE</v>
      </c>
      <c r="L1349" s="114" t="str">
        <f t="shared" si="65"/>
        <v>TRUE</v>
      </c>
      <c r="M1349" s="114" t="str">
        <f t="shared" si="66"/>
        <v>TRUE</v>
      </c>
    </row>
    <row r="1350" spans="1:13" x14ac:dyDescent="0.25">
      <c r="A1350" t="str">
        <f>"BMI25_" &amp;'Data (BMI 25+)'!A1349</f>
        <v>BMI25_Females_period2_LA10_Standardised</v>
      </c>
      <c r="B1350">
        <f>'Data (BMI 25+)'!B1349</f>
        <v>0.50261990000000001</v>
      </c>
      <c r="C1350">
        <f>'Data (BMI 25+)'!C1349</f>
        <v>0.4675434</v>
      </c>
      <c r="D1350">
        <f>'Data (BMI 25+)'!D1349</f>
        <v>0.53769650000000002</v>
      </c>
      <c r="G1350" s="113" t="s">
        <v>1356</v>
      </c>
      <c r="H1350" s="117">
        <v>0.50378400000000001</v>
      </c>
      <c r="I1350" s="117">
        <v>0.47551310000000002</v>
      </c>
      <c r="J1350" s="117">
        <v>0.5320549</v>
      </c>
      <c r="K1350" s="114" t="str">
        <f t="shared" si="64"/>
        <v>TRUE</v>
      </c>
      <c r="L1350" s="114" t="str">
        <f t="shared" si="65"/>
        <v>TRUE</v>
      </c>
      <c r="M1350" s="114" t="str">
        <f t="shared" si="66"/>
        <v>TRUE</v>
      </c>
    </row>
    <row r="1351" spans="1:13" x14ac:dyDescent="0.25">
      <c r="A1351" t="str">
        <f>"BMI25_" &amp;'Data (BMI 25+)'!A1350</f>
        <v>BMI25_Females_period2_LA11_Standardised</v>
      </c>
      <c r="B1351">
        <f>'Data (BMI 25+)'!B1350</f>
        <v>0.50378400000000001</v>
      </c>
      <c r="C1351">
        <f>'Data (BMI 25+)'!C1350</f>
        <v>0.47551310000000002</v>
      </c>
      <c r="D1351">
        <f>'Data (BMI 25+)'!D1350</f>
        <v>0.5320549</v>
      </c>
      <c r="G1351" s="113" t="s">
        <v>1357</v>
      </c>
      <c r="H1351" s="117">
        <v>0.563411</v>
      </c>
      <c r="I1351" s="117">
        <v>0.51766179999999995</v>
      </c>
      <c r="J1351" s="117">
        <v>0.60916009999999998</v>
      </c>
      <c r="K1351" s="114" t="str">
        <f t="shared" si="64"/>
        <v>TRUE</v>
      </c>
      <c r="L1351" s="114" t="str">
        <f t="shared" si="65"/>
        <v>TRUE</v>
      </c>
      <c r="M1351" s="114" t="str">
        <f t="shared" si="66"/>
        <v>TRUE</v>
      </c>
    </row>
    <row r="1352" spans="1:13" x14ac:dyDescent="0.25">
      <c r="A1352" t="str">
        <f>"BMI25_" &amp;'Data (BMI 25+)'!A1351</f>
        <v>BMI25_Females_period2_LA12_Standardised</v>
      </c>
      <c r="B1352">
        <f>'Data (BMI 25+)'!B1351</f>
        <v>0.563411</v>
      </c>
      <c r="C1352">
        <f>'Data (BMI 25+)'!C1351</f>
        <v>0.51766179999999995</v>
      </c>
      <c r="D1352">
        <f>'Data (BMI 25+)'!D1351</f>
        <v>0.60916009999999998</v>
      </c>
      <c r="G1352" s="113" t="s">
        <v>1358</v>
      </c>
      <c r="H1352" s="117">
        <v>0.53358680000000003</v>
      </c>
      <c r="I1352" s="117">
        <v>0.49957079999999998</v>
      </c>
      <c r="J1352" s="117">
        <v>0.56760279999999996</v>
      </c>
      <c r="K1352" s="114" t="str">
        <f t="shared" si="64"/>
        <v>TRUE</v>
      </c>
      <c r="L1352" s="114" t="str">
        <f t="shared" si="65"/>
        <v>TRUE</v>
      </c>
      <c r="M1352" s="114" t="str">
        <f t="shared" si="66"/>
        <v>TRUE</v>
      </c>
    </row>
    <row r="1353" spans="1:13" x14ac:dyDescent="0.25">
      <c r="A1353" t="str">
        <f>"BMI25_" &amp;'Data (BMI 25+)'!A1352</f>
        <v>BMI25_Females_period2_LA13_Standardised</v>
      </c>
      <c r="B1353">
        <f>'Data (BMI 25+)'!B1352</f>
        <v>0.53358680000000003</v>
      </c>
      <c r="C1353">
        <f>'Data (BMI 25+)'!C1352</f>
        <v>0.49957079999999998</v>
      </c>
      <c r="D1353">
        <f>'Data (BMI 25+)'!D1352</f>
        <v>0.56760279999999996</v>
      </c>
      <c r="G1353" s="113" t="s">
        <v>1359</v>
      </c>
      <c r="H1353" s="117">
        <v>0.48986990000000002</v>
      </c>
      <c r="I1353" s="117">
        <v>0.44282769999999999</v>
      </c>
      <c r="J1353" s="117">
        <v>0.53691219999999995</v>
      </c>
      <c r="K1353" s="114" t="str">
        <f t="shared" si="64"/>
        <v>TRUE</v>
      </c>
      <c r="L1353" s="114" t="str">
        <f t="shared" si="65"/>
        <v>TRUE</v>
      </c>
      <c r="M1353" s="114" t="str">
        <f t="shared" si="66"/>
        <v>TRUE</v>
      </c>
    </row>
    <row r="1354" spans="1:13" x14ac:dyDescent="0.25">
      <c r="A1354" t="str">
        <f>"BMI25_" &amp;'Data (BMI 25+)'!A1353</f>
        <v>BMI25_Females_period2_LA14_Standardised</v>
      </c>
      <c r="B1354">
        <f>'Data (BMI 25+)'!B1353</f>
        <v>0.48986990000000002</v>
      </c>
      <c r="C1354">
        <f>'Data (BMI 25+)'!C1353</f>
        <v>0.44282769999999999</v>
      </c>
      <c r="D1354">
        <f>'Data (BMI 25+)'!D1353</f>
        <v>0.53691219999999995</v>
      </c>
      <c r="G1354" s="113" t="s">
        <v>1360</v>
      </c>
      <c r="H1354" s="117">
        <v>0.49965500000000002</v>
      </c>
      <c r="I1354" s="117">
        <v>0.46821629999999997</v>
      </c>
      <c r="J1354" s="117">
        <v>0.53109360000000005</v>
      </c>
      <c r="K1354" s="114" t="str">
        <f t="shared" si="64"/>
        <v>TRUE</v>
      </c>
      <c r="L1354" s="114" t="str">
        <f t="shared" si="65"/>
        <v>TRUE</v>
      </c>
      <c r="M1354" s="114" t="str">
        <f t="shared" si="66"/>
        <v>TRUE</v>
      </c>
    </row>
    <row r="1355" spans="1:13" x14ac:dyDescent="0.25">
      <c r="A1355" t="str">
        <f>"BMI25_" &amp;'Data (BMI 25+)'!A1354</f>
        <v>BMI25_Females_period2_LA15_Standardised</v>
      </c>
      <c r="B1355">
        <f>'Data (BMI 25+)'!B1354</f>
        <v>0.49965500000000002</v>
      </c>
      <c r="C1355">
        <f>'Data (BMI 25+)'!C1354</f>
        <v>0.46821629999999997</v>
      </c>
      <c r="D1355">
        <f>'Data (BMI 25+)'!D1354</f>
        <v>0.53109360000000005</v>
      </c>
      <c r="G1355" s="113" t="s">
        <v>1361</v>
      </c>
      <c r="H1355" s="117">
        <v>0.57446920000000001</v>
      </c>
      <c r="I1355" s="117">
        <v>0.53820159999999995</v>
      </c>
      <c r="J1355" s="117">
        <v>0.61073679999999997</v>
      </c>
      <c r="K1355" s="114" t="str">
        <f t="shared" si="64"/>
        <v>TRUE</v>
      </c>
      <c r="L1355" s="114" t="str">
        <f t="shared" si="65"/>
        <v>TRUE</v>
      </c>
      <c r="M1355" s="114" t="str">
        <f t="shared" si="66"/>
        <v>TRUE</v>
      </c>
    </row>
    <row r="1356" spans="1:13" x14ac:dyDescent="0.25">
      <c r="A1356" t="str">
        <f>"BMI25_" &amp;'Data (BMI 25+)'!A1355</f>
        <v>BMI25_Females_period2_LA16_Standardised</v>
      </c>
      <c r="B1356">
        <f>'Data (BMI 25+)'!B1355</f>
        <v>0.57446920000000001</v>
      </c>
      <c r="C1356">
        <f>'Data (BMI 25+)'!C1355</f>
        <v>0.53820159999999995</v>
      </c>
      <c r="D1356">
        <f>'Data (BMI 25+)'!D1355</f>
        <v>0.61073679999999997</v>
      </c>
      <c r="G1356" s="113" t="s">
        <v>1362</v>
      </c>
      <c r="H1356" s="117">
        <v>0.54185720000000004</v>
      </c>
      <c r="I1356" s="117">
        <v>0.50076350000000003</v>
      </c>
      <c r="J1356" s="117">
        <v>0.58295090000000005</v>
      </c>
      <c r="K1356" s="114" t="str">
        <f t="shared" si="64"/>
        <v>TRUE</v>
      </c>
      <c r="L1356" s="114" t="str">
        <f t="shared" si="65"/>
        <v>TRUE</v>
      </c>
      <c r="M1356" s="114" t="str">
        <f t="shared" si="66"/>
        <v>TRUE</v>
      </c>
    </row>
    <row r="1357" spans="1:13" x14ac:dyDescent="0.25">
      <c r="A1357" t="str">
        <f>"BMI25_" &amp;'Data (BMI 25+)'!A1356</f>
        <v>BMI25_Females_period2_LA17_Standardised</v>
      </c>
      <c r="B1357">
        <f>'Data (BMI 25+)'!B1356</f>
        <v>0.54185720000000004</v>
      </c>
      <c r="C1357">
        <f>'Data (BMI 25+)'!C1356</f>
        <v>0.50076350000000003</v>
      </c>
      <c r="D1357">
        <f>'Data (BMI 25+)'!D1356</f>
        <v>0.58295090000000005</v>
      </c>
      <c r="G1357" s="113" t="s">
        <v>1363</v>
      </c>
      <c r="H1357" s="117">
        <v>0.558087</v>
      </c>
      <c r="I1357" s="117">
        <v>0.52539689999999994</v>
      </c>
      <c r="J1357" s="117">
        <v>0.59077710000000005</v>
      </c>
      <c r="K1357" s="114" t="str">
        <f t="shared" si="64"/>
        <v>TRUE</v>
      </c>
      <c r="L1357" s="114" t="str">
        <f t="shared" si="65"/>
        <v>TRUE</v>
      </c>
      <c r="M1357" s="114" t="str">
        <f t="shared" si="66"/>
        <v>TRUE</v>
      </c>
    </row>
    <row r="1358" spans="1:13" x14ac:dyDescent="0.25">
      <c r="A1358" t="str">
        <f>"BMI25_" &amp;'Data (BMI 25+)'!A1357</f>
        <v>BMI25_Females_period2_LA18_Standardised</v>
      </c>
      <c r="B1358">
        <f>'Data (BMI 25+)'!B1357</f>
        <v>0.558087</v>
      </c>
      <c r="C1358">
        <f>'Data (BMI 25+)'!C1357</f>
        <v>0.52539689999999994</v>
      </c>
      <c r="D1358">
        <f>'Data (BMI 25+)'!D1357</f>
        <v>0.59077710000000005</v>
      </c>
      <c r="G1358" s="113" t="s">
        <v>1364</v>
      </c>
      <c r="H1358" s="117">
        <v>0.5419794</v>
      </c>
      <c r="I1358" s="117">
        <v>0.50489309999999998</v>
      </c>
      <c r="J1358" s="117">
        <v>0.57906570000000002</v>
      </c>
      <c r="K1358" s="114" t="str">
        <f t="shared" si="64"/>
        <v>TRUE</v>
      </c>
      <c r="L1358" s="114" t="str">
        <f t="shared" si="65"/>
        <v>TRUE</v>
      </c>
      <c r="M1358" s="114" t="str">
        <f t="shared" si="66"/>
        <v>TRUE</v>
      </c>
    </row>
    <row r="1359" spans="1:13" x14ac:dyDescent="0.25">
      <c r="A1359" t="str">
        <f>"BMI25_" &amp;'Data (BMI 25+)'!A1358</f>
        <v>BMI25_Females_period2_LA19_Standardised</v>
      </c>
      <c r="B1359">
        <f>'Data (BMI 25+)'!B1358</f>
        <v>0.5419794</v>
      </c>
      <c r="C1359">
        <f>'Data (BMI 25+)'!C1358</f>
        <v>0.50489309999999998</v>
      </c>
      <c r="D1359">
        <f>'Data (BMI 25+)'!D1358</f>
        <v>0.57906570000000002</v>
      </c>
      <c r="G1359" s="113" t="s">
        <v>1365</v>
      </c>
      <c r="H1359" s="117">
        <v>0.57009650000000001</v>
      </c>
      <c r="I1359" s="117">
        <v>0.54190349999999998</v>
      </c>
      <c r="J1359" s="117">
        <v>0.59828950000000003</v>
      </c>
      <c r="K1359" s="114" t="str">
        <f t="shared" si="64"/>
        <v>TRUE</v>
      </c>
      <c r="L1359" s="114" t="str">
        <f t="shared" si="65"/>
        <v>TRUE</v>
      </c>
      <c r="M1359" s="114" t="str">
        <f t="shared" si="66"/>
        <v>TRUE</v>
      </c>
    </row>
    <row r="1360" spans="1:13" x14ac:dyDescent="0.25">
      <c r="A1360" t="str">
        <f>"BMI25_" &amp;'Data (BMI 25+)'!A1359</f>
        <v>BMI25_Females_period2_LA20_Standardised</v>
      </c>
      <c r="B1360">
        <f>'Data (BMI 25+)'!B1359</f>
        <v>0.57009650000000001</v>
      </c>
      <c r="C1360">
        <f>'Data (BMI 25+)'!C1359</f>
        <v>0.54190349999999998</v>
      </c>
      <c r="D1360">
        <f>'Data (BMI 25+)'!D1359</f>
        <v>0.59828950000000003</v>
      </c>
      <c r="G1360" s="113" t="s">
        <v>1366</v>
      </c>
      <c r="H1360" s="117">
        <v>0.44271840000000001</v>
      </c>
      <c r="I1360" s="117">
        <v>0.39786480000000002</v>
      </c>
      <c r="J1360" s="117">
        <v>0.48757200000000001</v>
      </c>
      <c r="K1360" s="114" t="str">
        <f t="shared" si="64"/>
        <v>TRUE</v>
      </c>
      <c r="L1360" s="114" t="str">
        <f t="shared" si="65"/>
        <v>TRUE</v>
      </c>
      <c r="M1360" s="114" t="str">
        <f t="shared" si="66"/>
        <v>TRUE</v>
      </c>
    </row>
    <row r="1361" spans="1:13" x14ac:dyDescent="0.25">
      <c r="A1361" t="str">
        <f>"BMI25_" &amp;'Data (BMI 25+)'!A1360</f>
        <v>BMI25_Females_period2_LA21_Standardised</v>
      </c>
      <c r="B1361">
        <f>'Data (BMI 25+)'!B1360</f>
        <v>0.44271840000000001</v>
      </c>
      <c r="C1361">
        <f>'Data (BMI 25+)'!C1360</f>
        <v>0.39786480000000002</v>
      </c>
      <c r="D1361">
        <f>'Data (BMI 25+)'!D1360</f>
        <v>0.48757200000000001</v>
      </c>
      <c r="G1361" s="113" t="s">
        <v>1367</v>
      </c>
      <c r="H1361" s="117">
        <v>0.52118140000000002</v>
      </c>
      <c r="I1361" s="117">
        <v>0.4816047</v>
      </c>
      <c r="J1361" s="117">
        <v>0.56075799999999998</v>
      </c>
      <c r="K1361" s="114" t="str">
        <f t="shared" si="64"/>
        <v>TRUE</v>
      </c>
      <c r="L1361" s="114" t="str">
        <f t="shared" si="65"/>
        <v>TRUE</v>
      </c>
      <c r="M1361" s="114" t="str">
        <f t="shared" si="66"/>
        <v>TRUE</v>
      </c>
    </row>
    <row r="1362" spans="1:13" x14ac:dyDescent="0.25">
      <c r="A1362" t="str">
        <f>"BMI25_" &amp;'Data (BMI 25+)'!A1361</f>
        <v>BMI25_Females_period2_LA22_Standardised</v>
      </c>
      <c r="B1362">
        <f>'Data (BMI 25+)'!B1361</f>
        <v>0.52118140000000002</v>
      </c>
      <c r="C1362">
        <f>'Data (BMI 25+)'!C1361</f>
        <v>0.4816047</v>
      </c>
      <c r="D1362">
        <f>'Data (BMI 25+)'!D1361</f>
        <v>0.56075799999999998</v>
      </c>
      <c r="G1362" s="113" t="s">
        <v>1368</v>
      </c>
      <c r="H1362" s="117">
        <v>0.52148419999999995</v>
      </c>
      <c r="I1362" s="117">
        <v>0.50804119999999997</v>
      </c>
      <c r="J1362" s="117">
        <v>0.53492720000000005</v>
      </c>
      <c r="K1362" s="114" t="str">
        <f t="shared" si="64"/>
        <v>TRUE</v>
      </c>
      <c r="L1362" s="114" t="str">
        <f t="shared" si="65"/>
        <v>TRUE</v>
      </c>
      <c r="M1362" s="114" t="str">
        <f t="shared" si="66"/>
        <v>TRUE</v>
      </c>
    </row>
    <row r="1363" spans="1:13" x14ac:dyDescent="0.25">
      <c r="A1363" t="str">
        <f>"BMI25_" &amp;'Data (BMI 25+)'!A1362</f>
        <v>BMI25_Allpersons_period2_HB1_Standardised</v>
      </c>
      <c r="B1363">
        <f>'Data (BMI 25+)'!B1362</f>
        <v>0.52148419999999995</v>
      </c>
      <c r="C1363">
        <f>'Data (BMI 25+)'!C1362</f>
        <v>0.50804119999999997</v>
      </c>
      <c r="D1363">
        <f>'Data (BMI 25+)'!D1362</f>
        <v>0.53492720000000005</v>
      </c>
      <c r="G1363" s="113" t="s">
        <v>1369</v>
      </c>
      <c r="H1363" s="117">
        <v>0.5554036</v>
      </c>
      <c r="I1363" s="117">
        <v>0.53781809999999997</v>
      </c>
      <c r="J1363" s="117">
        <v>0.57298919999999998</v>
      </c>
      <c r="K1363" s="114" t="str">
        <f t="shared" si="64"/>
        <v>TRUE</v>
      </c>
      <c r="L1363" s="114" t="str">
        <f t="shared" si="65"/>
        <v>TRUE</v>
      </c>
      <c r="M1363" s="114" t="str">
        <f t="shared" si="66"/>
        <v>TRUE</v>
      </c>
    </row>
    <row r="1364" spans="1:13" x14ac:dyDescent="0.25">
      <c r="A1364" t="str">
        <f>"BMI25_" &amp;'Data (BMI 25+)'!A1363</f>
        <v>BMI25_Allpersons_period2_HB2_Standardised</v>
      </c>
      <c r="B1364">
        <f>'Data (BMI 25+)'!B1363</f>
        <v>0.5554036</v>
      </c>
      <c r="C1364">
        <f>'Data (BMI 25+)'!C1363</f>
        <v>0.53781809999999997</v>
      </c>
      <c r="D1364">
        <f>'Data (BMI 25+)'!D1363</f>
        <v>0.57298919999999998</v>
      </c>
      <c r="G1364" s="113" t="s">
        <v>1370</v>
      </c>
      <c r="H1364" s="117">
        <v>0.53245169999999997</v>
      </c>
      <c r="I1364" s="117">
        <v>0.50275800000000004</v>
      </c>
      <c r="J1364" s="117">
        <v>0.56214549999999996</v>
      </c>
      <c r="K1364" s="114" t="str">
        <f t="shared" si="64"/>
        <v>TRUE</v>
      </c>
      <c r="L1364" s="114" t="str">
        <f t="shared" si="65"/>
        <v>TRUE</v>
      </c>
      <c r="M1364" s="114" t="str">
        <f t="shared" si="66"/>
        <v>TRUE</v>
      </c>
    </row>
    <row r="1365" spans="1:13" x14ac:dyDescent="0.25">
      <c r="A1365" t="str">
        <f>"BMI25_" &amp;'Data (BMI 25+)'!A1364</f>
        <v>BMI25_Allpersons_period2_HB3_Standardised</v>
      </c>
      <c r="B1365">
        <f>'Data (BMI 25+)'!B1364</f>
        <v>0.53245169999999997</v>
      </c>
      <c r="C1365">
        <f>'Data (BMI 25+)'!C1364</f>
        <v>0.50275800000000004</v>
      </c>
      <c r="D1365">
        <f>'Data (BMI 25+)'!D1364</f>
        <v>0.56214549999999996</v>
      </c>
      <c r="G1365" s="113" t="s">
        <v>1371</v>
      </c>
      <c r="H1365" s="117">
        <v>0.56580750000000002</v>
      </c>
      <c r="I1365" s="117">
        <v>0.54956389999999999</v>
      </c>
      <c r="J1365" s="117">
        <v>0.58205119999999999</v>
      </c>
      <c r="K1365" s="114" t="str">
        <f t="shared" si="64"/>
        <v>TRUE</v>
      </c>
      <c r="L1365" s="114" t="str">
        <f t="shared" si="65"/>
        <v>TRUE</v>
      </c>
      <c r="M1365" s="114" t="str">
        <f t="shared" si="66"/>
        <v>TRUE</v>
      </c>
    </row>
    <row r="1366" spans="1:13" x14ac:dyDescent="0.25">
      <c r="A1366" t="str">
        <f>"BMI25_" &amp;'Data (BMI 25+)'!A1365</f>
        <v>BMI25_Allpersons_period2_HB4_Standardised</v>
      </c>
      <c r="B1366">
        <f>'Data (BMI 25+)'!B1365</f>
        <v>0.56580750000000002</v>
      </c>
      <c r="C1366">
        <f>'Data (BMI 25+)'!C1365</f>
        <v>0.54956389999999999</v>
      </c>
      <c r="D1366">
        <f>'Data (BMI 25+)'!D1365</f>
        <v>0.58205119999999999</v>
      </c>
      <c r="G1366" s="113" t="s">
        <v>1372</v>
      </c>
      <c r="H1366" s="117">
        <v>0.60975970000000002</v>
      </c>
      <c r="I1366" s="117">
        <v>0.58918210000000004</v>
      </c>
      <c r="J1366" s="117">
        <v>0.63033720000000004</v>
      </c>
      <c r="K1366" s="114" t="str">
        <f t="shared" si="64"/>
        <v>TRUE</v>
      </c>
      <c r="L1366" s="114" t="str">
        <f t="shared" si="65"/>
        <v>TRUE</v>
      </c>
      <c r="M1366" s="114" t="str">
        <f t="shared" si="66"/>
        <v>TRUE</v>
      </c>
    </row>
    <row r="1367" spans="1:13" x14ac:dyDescent="0.25">
      <c r="A1367" t="str">
        <f>"BMI25_" &amp;'Data (BMI 25+)'!A1366</f>
        <v>BMI25_Allpersons_period2_HB5_Standardised</v>
      </c>
      <c r="B1367">
        <f>'Data (BMI 25+)'!B1366</f>
        <v>0.60975970000000002</v>
      </c>
      <c r="C1367">
        <f>'Data (BMI 25+)'!C1366</f>
        <v>0.58918210000000004</v>
      </c>
      <c r="D1367">
        <f>'Data (BMI 25+)'!D1366</f>
        <v>0.63033720000000004</v>
      </c>
      <c r="G1367" s="113" t="s">
        <v>1373</v>
      </c>
      <c r="H1367" s="117">
        <v>0.53615950000000001</v>
      </c>
      <c r="I1367" s="117">
        <v>0.51725049999999995</v>
      </c>
      <c r="J1367" s="117">
        <v>0.55506840000000002</v>
      </c>
      <c r="K1367" s="114" t="str">
        <f t="shared" si="64"/>
        <v>TRUE</v>
      </c>
      <c r="L1367" s="114" t="str">
        <f t="shared" si="65"/>
        <v>TRUE</v>
      </c>
      <c r="M1367" s="114" t="str">
        <f t="shared" si="66"/>
        <v>TRUE</v>
      </c>
    </row>
    <row r="1368" spans="1:13" x14ac:dyDescent="0.25">
      <c r="A1368" t="str">
        <f>"BMI25_" &amp;'Data (BMI 25+)'!A1367</f>
        <v>BMI25_Allpersons_period2_HB6_Standardised</v>
      </c>
      <c r="B1368">
        <f>'Data (BMI 25+)'!B1367</f>
        <v>0.53615950000000001</v>
      </c>
      <c r="C1368">
        <f>'Data (BMI 25+)'!C1367</f>
        <v>0.51725049999999995</v>
      </c>
      <c r="D1368">
        <f>'Data (BMI 25+)'!D1367</f>
        <v>0.55506840000000002</v>
      </c>
      <c r="G1368" s="113" t="s">
        <v>1374</v>
      </c>
      <c r="H1368" s="117">
        <v>0.57512640000000004</v>
      </c>
      <c r="I1368" s="117">
        <v>0.56046910000000005</v>
      </c>
      <c r="J1368" s="117">
        <v>0.58978370000000002</v>
      </c>
      <c r="K1368" s="114" t="str">
        <f t="shared" si="64"/>
        <v>TRUE</v>
      </c>
      <c r="L1368" s="114" t="str">
        <f t="shared" si="65"/>
        <v>TRUE</v>
      </c>
      <c r="M1368" s="114" t="str">
        <f t="shared" si="66"/>
        <v>TRUE</v>
      </c>
    </row>
    <row r="1369" spans="1:13" x14ac:dyDescent="0.25">
      <c r="A1369" t="str">
        <f>"BMI25_" &amp;'Data (BMI 25+)'!A1368</f>
        <v>BMI25_Allpersons_period2_HB7_Standardised</v>
      </c>
      <c r="B1369">
        <f>'Data (BMI 25+)'!B1368</f>
        <v>0.57512640000000004</v>
      </c>
      <c r="C1369">
        <f>'Data (BMI 25+)'!C1368</f>
        <v>0.56046910000000005</v>
      </c>
      <c r="D1369">
        <f>'Data (BMI 25+)'!D1368</f>
        <v>0.58978370000000002</v>
      </c>
      <c r="G1369" s="113" t="s">
        <v>1375</v>
      </c>
      <c r="H1369" s="117">
        <v>0.57953100000000002</v>
      </c>
      <c r="I1369" s="117">
        <v>0.56130709999999995</v>
      </c>
      <c r="J1369" s="117">
        <v>0.59775480000000003</v>
      </c>
      <c r="K1369" s="114" t="str">
        <f t="shared" si="64"/>
        <v>TRUE</v>
      </c>
      <c r="L1369" s="114" t="str">
        <f t="shared" si="65"/>
        <v>TRUE</v>
      </c>
      <c r="M1369" s="114" t="str">
        <f t="shared" si="66"/>
        <v>TRUE</v>
      </c>
    </row>
    <row r="1370" spans="1:13" x14ac:dyDescent="0.25">
      <c r="A1370" t="str">
        <f>"BMI25_" &amp;'Data (BMI 25+)'!A1369</f>
        <v>BMI25_Males_period2_HB1_Standardised</v>
      </c>
      <c r="B1370">
        <f>'Data (BMI 25+)'!B1369</f>
        <v>0.57953100000000002</v>
      </c>
      <c r="C1370">
        <f>'Data (BMI 25+)'!C1369</f>
        <v>0.56130709999999995</v>
      </c>
      <c r="D1370">
        <f>'Data (BMI 25+)'!D1369</f>
        <v>0.59775480000000003</v>
      </c>
      <c r="G1370" s="113" t="s">
        <v>1376</v>
      </c>
      <c r="H1370" s="117">
        <v>0.62275320000000001</v>
      </c>
      <c r="I1370" s="117">
        <v>0.59697789999999995</v>
      </c>
      <c r="J1370" s="117">
        <v>0.64852849999999995</v>
      </c>
      <c r="K1370" s="114" t="str">
        <f t="shared" si="64"/>
        <v>TRUE</v>
      </c>
      <c r="L1370" s="114" t="str">
        <f t="shared" si="65"/>
        <v>TRUE</v>
      </c>
      <c r="M1370" s="114" t="str">
        <f t="shared" si="66"/>
        <v>TRUE</v>
      </c>
    </row>
    <row r="1371" spans="1:13" x14ac:dyDescent="0.25">
      <c r="A1371" t="str">
        <f>"BMI25_" &amp;'Data (BMI 25+)'!A1370</f>
        <v>BMI25_Males_period2_HB2_Standardised</v>
      </c>
      <c r="B1371">
        <f>'Data (BMI 25+)'!B1370</f>
        <v>0.62275320000000001</v>
      </c>
      <c r="C1371">
        <f>'Data (BMI 25+)'!C1370</f>
        <v>0.59697789999999995</v>
      </c>
      <c r="D1371">
        <f>'Data (BMI 25+)'!D1370</f>
        <v>0.64852849999999995</v>
      </c>
      <c r="G1371" s="113" t="s">
        <v>1377</v>
      </c>
      <c r="H1371" s="117">
        <v>0.5683819</v>
      </c>
      <c r="I1371" s="117">
        <v>0.53397479999999997</v>
      </c>
      <c r="J1371" s="117">
        <v>0.60278909999999997</v>
      </c>
      <c r="K1371" s="114" t="str">
        <f t="shared" si="64"/>
        <v>TRUE</v>
      </c>
      <c r="L1371" s="114" t="str">
        <f t="shared" si="65"/>
        <v>TRUE</v>
      </c>
      <c r="M1371" s="114" t="str">
        <f t="shared" si="66"/>
        <v>TRUE</v>
      </c>
    </row>
    <row r="1372" spans="1:13" x14ac:dyDescent="0.25">
      <c r="A1372" t="str">
        <f>"BMI25_" &amp;'Data (BMI 25+)'!A1371</f>
        <v>BMI25_Males_period2_HB3_Standardised</v>
      </c>
      <c r="B1372">
        <f>'Data (BMI 25+)'!B1371</f>
        <v>0.5683819</v>
      </c>
      <c r="C1372">
        <f>'Data (BMI 25+)'!C1371</f>
        <v>0.53397479999999997</v>
      </c>
      <c r="D1372">
        <f>'Data (BMI 25+)'!D1371</f>
        <v>0.60278909999999997</v>
      </c>
      <c r="G1372" s="113" t="s">
        <v>1378</v>
      </c>
      <c r="H1372" s="117">
        <v>0.6055971</v>
      </c>
      <c r="I1372" s="117">
        <v>0.58461289999999999</v>
      </c>
      <c r="J1372" s="117">
        <v>0.62658130000000001</v>
      </c>
      <c r="K1372" s="114" t="str">
        <f t="shared" si="64"/>
        <v>TRUE</v>
      </c>
      <c r="L1372" s="114" t="str">
        <f t="shared" si="65"/>
        <v>TRUE</v>
      </c>
      <c r="M1372" s="114" t="str">
        <f t="shared" si="66"/>
        <v>TRUE</v>
      </c>
    </row>
    <row r="1373" spans="1:13" x14ac:dyDescent="0.25">
      <c r="A1373" t="str">
        <f>"BMI25_" &amp;'Data (BMI 25+)'!A1372</f>
        <v>BMI25_Males_period2_HB4_Standardised</v>
      </c>
      <c r="B1373">
        <f>'Data (BMI 25+)'!B1372</f>
        <v>0.6055971</v>
      </c>
      <c r="C1373">
        <f>'Data (BMI 25+)'!C1372</f>
        <v>0.58461289999999999</v>
      </c>
      <c r="D1373">
        <f>'Data (BMI 25+)'!D1372</f>
        <v>0.62658130000000001</v>
      </c>
      <c r="G1373" s="113" t="s">
        <v>1379</v>
      </c>
      <c r="H1373" s="117">
        <v>0.65285610000000005</v>
      </c>
      <c r="I1373" s="117">
        <v>0.62163290000000004</v>
      </c>
      <c r="J1373" s="117">
        <v>0.68407929999999995</v>
      </c>
      <c r="K1373" s="114" t="str">
        <f t="shared" si="64"/>
        <v>TRUE</v>
      </c>
      <c r="L1373" s="114" t="str">
        <f t="shared" si="65"/>
        <v>TRUE</v>
      </c>
      <c r="M1373" s="114" t="str">
        <f t="shared" si="66"/>
        <v>TRUE</v>
      </c>
    </row>
    <row r="1374" spans="1:13" x14ac:dyDescent="0.25">
      <c r="A1374" t="str">
        <f>"BMI25_" &amp;'Data (BMI 25+)'!A1373</f>
        <v>BMI25_Males_period2_HB5_Standardised</v>
      </c>
      <c r="B1374">
        <f>'Data (BMI 25+)'!B1373</f>
        <v>0.65285610000000005</v>
      </c>
      <c r="C1374">
        <f>'Data (BMI 25+)'!C1373</f>
        <v>0.62163290000000004</v>
      </c>
      <c r="D1374">
        <f>'Data (BMI 25+)'!D1373</f>
        <v>0.68407929999999995</v>
      </c>
      <c r="G1374" s="113" t="s">
        <v>1380</v>
      </c>
      <c r="H1374" s="117">
        <v>0.58129109999999995</v>
      </c>
      <c r="I1374" s="117">
        <v>0.55632720000000002</v>
      </c>
      <c r="J1374" s="117">
        <v>0.60625499999999999</v>
      </c>
      <c r="K1374" s="114" t="str">
        <f t="shared" si="64"/>
        <v>TRUE</v>
      </c>
      <c r="L1374" s="114" t="str">
        <f t="shared" si="65"/>
        <v>TRUE</v>
      </c>
      <c r="M1374" s="114" t="str">
        <f t="shared" si="66"/>
        <v>TRUE</v>
      </c>
    </row>
    <row r="1375" spans="1:13" x14ac:dyDescent="0.25">
      <c r="A1375" t="str">
        <f>"BMI25_" &amp;'Data (BMI 25+)'!A1374</f>
        <v>BMI25_Males_period2_HB6_Standardised</v>
      </c>
      <c r="B1375">
        <f>'Data (BMI 25+)'!B1374</f>
        <v>0.58129109999999995</v>
      </c>
      <c r="C1375">
        <f>'Data (BMI 25+)'!C1374</f>
        <v>0.55632720000000002</v>
      </c>
      <c r="D1375">
        <f>'Data (BMI 25+)'!D1374</f>
        <v>0.60625499999999999</v>
      </c>
      <c r="G1375" s="113" t="s">
        <v>1381</v>
      </c>
      <c r="H1375" s="117">
        <v>0.62411740000000004</v>
      </c>
      <c r="I1375" s="117">
        <v>0.60431679999999999</v>
      </c>
      <c r="J1375" s="117">
        <v>0.64391790000000004</v>
      </c>
      <c r="K1375" s="114" t="str">
        <f t="shared" si="64"/>
        <v>TRUE</v>
      </c>
      <c r="L1375" s="114" t="str">
        <f t="shared" si="65"/>
        <v>TRUE</v>
      </c>
      <c r="M1375" s="114" t="str">
        <f t="shared" si="66"/>
        <v>TRUE</v>
      </c>
    </row>
    <row r="1376" spans="1:13" x14ac:dyDescent="0.25">
      <c r="A1376" t="str">
        <f>"BMI25_" &amp;'Data (BMI 25+)'!A1375</f>
        <v>BMI25_Males_period2_HB7_Standardised</v>
      </c>
      <c r="B1376">
        <f>'Data (BMI 25+)'!B1375</f>
        <v>0.62411740000000004</v>
      </c>
      <c r="C1376">
        <f>'Data (BMI 25+)'!C1375</f>
        <v>0.60431679999999999</v>
      </c>
      <c r="D1376">
        <f>'Data (BMI 25+)'!D1375</f>
        <v>0.64391790000000004</v>
      </c>
      <c r="G1376" s="113" t="s">
        <v>1382</v>
      </c>
      <c r="H1376" s="117">
        <v>0.4679952</v>
      </c>
      <c r="I1376" s="117">
        <v>0.45097880000000001</v>
      </c>
      <c r="J1376" s="117">
        <v>0.48501149999999998</v>
      </c>
      <c r="K1376" s="114" t="str">
        <f t="shared" si="64"/>
        <v>TRUE</v>
      </c>
      <c r="L1376" s="114" t="str">
        <f t="shared" si="65"/>
        <v>TRUE</v>
      </c>
      <c r="M1376" s="114" t="str">
        <f t="shared" si="66"/>
        <v>TRUE</v>
      </c>
    </row>
    <row r="1377" spans="1:13" x14ac:dyDescent="0.25">
      <c r="A1377" t="str">
        <f>"BMI25_" &amp;'Data (BMI 25+)'!A1376</f>
        <v>BMI25_Females_period2_HB1_Standardised</v>
      </c>
      <c r="B1377">
        <f>'Data (BMI 25+)'!B1376</f>
        <v>0.4679952</v>
      </c>
      <c r="C1377">
        <f>'Data (BMI 25+)'!C1376</f>
        <v>0.45097880000000001</v>
      </c>
      <c r="D1377">
        <f>'Data (BMI 25+)'!D1376</f>
        <v>0.48501149999999998</v>
      </c>
      <c r="G1377" s="113" t="s">
        <v>1383</v>
      </c>
      <c r="H1377" s="117">
        <v>0.4916954</v>
      </c>
      <c r="I1377" s="117">
        <v>0.47020030000000002</v>
      </c>
      <c r="J1377" s="117">
        <v>0.51319049999999999</v>
      </c>
      <c r="K1377" s="114" t="str">
        <f t="shared" si="64"/>
        <v>TRUE</v>
      </c>
      <c r="L1377" s="114" t="str">
        <f t="shared" si="65"/>
        <v>TRUE</v>
      </c>
      <c r="M1377" s="114" t="str">
        <f t="shared" si="66"/>
        <v>TRUE</v>
      </c>
    </row>
    <row r="1378" spans="1:13" x14ac:dyDescent="0.25">
      <c r="A1378" t="str">
        <f>"BMI25_" &amp;'Data (BMI 25+)'!A1377</f>
        <v>BMI25_Females_period2_HB2_Standardised</v>
      </c>
      <c r="B1378">
        <f>'Data (BMI 25+)'!B1377</f>
        <v>0.4916954</v>
      </c>
      <c r="C1378">
        <f>'Data (BMI 25+)'!C1377</f>
        <v>0.47020030000000002</v>
      </c>
      <c r="D1378">
        <f>'Data (BMI 25+)'!D1377</f>
        <v>0.51319049999999999</v>
      </c>
      <c r="G1378" s="113" t="s">
        <v>1384</v>
      </c>
      <c r="H1378" s="117">
        <v>0.49424669999999998</v>
      </c>
      <c r="I1378" s="117">
        <v>0.45528210000000002</v>
      </c>
      <c r="J1378" s="117">
        <v>0.53321130000000005</v>
      </c>
      <c r="K1378" s="114" t="str">
        <f t="shared" si="64"/>
        <v>TRUE</v>
      </c>
      <c r="L1378" s="114" t="str">
        <f t="shared" si="65"/>
        <v>TRUE</v>
      </c>
      <c r="M1378" s="114" t="str">
        <f t="shared" si="66"/>
        <v>TRUE</v>
      </c>
    </row>
    <row r="1379" spans="1:13" x14ac:dyDescent="0.25">
      <c r="A1379" t="str">
        <f>"BMI25_" &amp;'Data (BMI 25+)'!A1378</f>
        <v>BMI25_Females_period2_HB3_Standardised</v>
      </c>
      <c r="B1379">
        <f>'Data (BMI 25+)'!B1378</f>
        <v>0.49424669999999998</v>
      </c>
      <c r="C1379">
        <f>'Data (BMI 25+)'!C1378</f>
        <v>0.45528210000000002</v>
      </c>
      <c r="D1379">
        <f>'Data (BMI 25+)'!D1378</f>
        <v>0.53321130000000005</v>
      </c>
      <c r="G1379" s="113" t="s">
        <v>1385</v>
      </c>
      <c r="H1379" s="117">
        <v>0.52910769999999996</v>
      </c>
      <c r="I1379" s="117">
        <v>0.50828399999999996</v>
      </c>
      <c r="J1379" s="117">
        <v>0.54993139999999996</v>
      </c>
      <c r="K1379" s="114" t="str">
        <f t="shared" si="64"/>
        <v>TRUE</v>
      </c>
      <c r="L1379" s="114" t="str">
        <f t="shared" si="65"/>
        <v>TRUE</v>
      </c>
      <c r="M1379" s="114" t="str">
        <f t="shared" si="66"/>
        <v>TRUE</v>
      </c>
    </row>
    <row r="1380" spans="1:13" x14ac:dyDescent="0.25">
      <c r="A1380" t="str">
        <f>"BMI25_" &amp;'Data (BMI 25+)'!A1379</f>
        <v>BMI25_Females_period2_HB4_Standardised</v>
      </c>
      <c r="B1380">
        <f>'Data (BMI 25+)'!B1379</f>
        <v>0.52910769999999996</v>
      </c>
      <c r="C1380">
        <f>'Data (BMI 25+)'!C1379</f>
        <v>0.50828399999999996</v>
      </c>
      <c r="D1380">
        <f>'Data (BMI 25+)'!D1379</f>
        <v>0.54993139999999996</v>
      </c>
      <c r="G1380" s="113" t="s">
        <v>1386</v>
      </c>
      <c r="H1380" s="117">
        <v>0.56721719999999998</v>
      </c>
      <c r="I1380" s="117">
        <v>0.53681570000000001</v>
      </c>
      <c r="J1380" s="117">
        <v>0.59761869999999995</v>
      </c>
      <c r="K1380" s="114" t="str">
        <f t="shared" si="64"/>
        <v>TRUE</v>
      </c>
      <c r="L1380" s="114" t="str">
        <f t="shared" si="65"/>
        <v>TRUE</v>
      </c>
      <c r="M1380" s="114" t="str">
        <f t="shared" si="66"/>
        <v>TRUE</v>
      </c>
    </row>
    <row r="1381" spans="1:13" x14ac:dyDescent="0.25">
      <c r="A1381" t="str">
        <f>"BMI25_" &amp;'Data (BMI 25+)'!A1380</f>
        <v>BMI25_Females_period2_HB5_Standardised</v>
      </c>
      <c r="B1381">
        <f>'Data (BMI 25+)'!B1380</f>
        <v>0.56721719999999998</v>
      </c>
      <c r="C1381">
        <f>'Data (BMI 25+)'!C1380</f>
        <v>0.53681570000000001</v>
      </c>
      <c r="D1381">
        <f>'Data (BMI 25+)'!D1380</f>
        <v>0.59761869999999995</v>
      </c>
      <c r="G1381" s="113" t="s">
        <v>1387</v>
      </c>
      <c r="H1381" s="117">
        <v>0.49426350000000002</v>
      </c>
      <c r="I1381" s="117">
        <v>0.46871930000000001</v>
      </c>
      <c r="J1381" s="117">
        <v>0.51980760000000004</v>
      </c>
      <c r="K1381" s="114" t="str">
        <f t="shared" si="64"/>
        <v>TRUE</v>
      </c>
      <c r="L1381" s="114" t="str">
        <f t="shared" si="65"/>
        <v>TRUE</v>
      </c>
      <c r="M1381" s="114" t="str">
        <f t="shared" si="66"/>
        <v>TRUE</v>
      </c>
    </row>
    <row r="1382" spans="1:13" x14ac:dyDescent="0.25">
      <c r="A1382" t="str">
        <f>"BMI25_" &amp;'Data (BMI 25+)'!A1381</f>
        <v>BMI25_Females_period2_HB6_Standardised</v>
      </c>
      <c r="B1382">
        <f>'Data (BMI 25+)'!B1381</f>
        <v>0.49426350000000002</v>
      </c>
      <c r="C1382">
        <f>'Data (BMI 25+)'!C1381</f>
        <v>0.46871930000000001</v>
      </c>
      <c r="D1382">
        <f>'Data (BMI 25+)'!D1381</f>
        <v>0.51980760000000004</v>
      </c>
      <c r="G1382" s="113" t="s">
        <v>1388</v>
      </c>
      <c r="H1382" s="117">
        <v>0.53047860000000002</v>
      </c>
      <c r="I1382" s="117">
        <v>0.51252569999999997</v>
      </c>
      <c r="J1382" s="117">
        <v>0.54843149999999996</v>
      </c>
      <c r="K1382" s="114" t="str">
        <f t="shared" si="64"/>
        <v>TRUE</v>
      </c>
      <c r="L1382" s="114" t="str">
        <f t="shared" si="65"/>
        <v>TRUE</v>
      </c>
      <c r="M1382" s="114" t="str">
        <f t="shared" si="66"/>
        <v>TRUE</v>
      </c>
    </row>
    <row r="1383" spans="1:13" x14ac:dyDescent="0.25">
      <c r="A1383" t="str">
        <f>"BMI25_" &amp;'Data (BMI 25+)'!A1382</f>
        <v>BMI25_Females_period2_HB7_Standardised</v>
      </c>
      <c r="B1383">
        <f>'Data (BMI 25+)'!B1382</f>
        <v>0.53047860000000002</v>
      </c>
      <c r="C1383">
        <f>'Data (BMI 25+)'!C1382</f>
        <v>0.51252569999999997</v>
      </c>
      <c r="D1383">
        <f>'Data (BMI 25+)'!D1382</f>
        <v>0.54843149999999996</v>
      </c>
      <c r="G1383" s="113" t="s">
        <v>1389</v>
      </c>
      <c r="H1383" s="117">
        <v>0.55402059999999997</v>
      </c>
      <c r="I1383" s="117">
        <v>0.54717870000000002</v>
      </c>
      <c r="J1383" s="117">
        <v>0.56086239999999998</v>
      </c>
      <c r="K1383" s="114" t="str">
        <f t="shared" si="64"/>
        <v>TRUE</v>
      </c>
      <c r="L1383" s="114" t="str">
        <f t="shared" si="65"/>
        <v>TRUE</v>
      </c>
      <c r="M1383" s="114" t="str">
        <f t="shared" si="66"/>
        <v>TRUE</v>
      </c>
    </row>
    <row r="1384" spans="1:13" x14ac:dyDescent="0.25">
      <c r="A1384" t="str">
        <f>"BMI25_" &amp;'Data (BMI 25+)'!A1383</f>
        <v>BMI25_Allpersons_period2_Wales_Standardised</v>
      </c>
      <c r="B1384">
        <f>'Data (BMI 25+)'!B1383</f>
        <v>0.55402059999999997</v>
      </c>
      <c r="C1384">
        <f>'Data (BMI 25+)'!C1383</f>
        <v>0.54717870000000002</v>
      </c>
      <c r="D1384">
        <f>'Data (BMI 25+)'!D1383</f>
        <v>0.56086239999999998</v>
      </c>
      <c r="G1384" s="113" t="s">
        <v>1390</v>
      </c>
      <c r="H1384" s="117">
        <v>0.6039487</v>
      </c>
      <c r="I1384" s="117">
        <v>0.59478810000000004</v>
      </c>
      <c r="J1384" s="117">
        <v>0.61310929999999997</v>
      </c>
      <c r="K1384" s="114" t="str">
        <f t="shared" si="64"/>
        <v>TRUE</v>
      </c>
      <c r="L1384" s="114" t="str">
        <f t="shared" si="65"/>
        <v>TRUE</v>
      </c>
      <c r="M1384" s="114" t="str">
        <f t="shared" si="66"/>
        <v>TRUE</v>
      </c>
    </row>
    <row r="1385" spans="1:13" x14ac:dyDescent="0.25">
      <c r="A1385" t="str">
        <f>"BMI25_" &amp;'Data (BMI 25+)'!A1384</f>
        <v>BMI25_Males_period2_Wales_Standardised</v>
      </c>
      <c r="B1385">
        <f>'Data (BMI 25+)'!B1384</f>
        <v>0.6039487</v>
      </c>
      <c r="C1385">
        <f>'Data (BMI 25+)'!C1384</f>
        <v>0.59478810000000004</v>
      </c>
      <c r="D1385">
        <f>'Data (BMI 25+)'!D1384</f>
        <v>0.61310929999999997</v>
      </c>
      <c r="G1385" s="113" t="s">
        <v>1391</v>
      </c>
      <c r="H1385" s="117">
        <v>0.50702080000000005</v>
      </c>
      <c r="I1385" s="117">
        <v>0.49830469999999999</v>
      </c>
      <c r="J1385" s="117">
        <v>0.5157368</v>
      </c>
      <c r="K1385" s="114" t="str">
        <f t="shared" si="64"/>
        <v>TRUE</v>
      </c>
      <c r="L1385" s="114" t="str">
        <f t="shared" si="65"/>
        <v>TRUE</v>
      </c>
      <c r="M1385" s="114" t="str">
        <f t="shared" si="66"/>
        <v>TRUE</v>
      </c>
    </row>
    <row r="1386" spans="1:13" x14ac:dyDescent="0.25">
      <c r="A1386" t="str">
        <f>"BMI25_" &amp;'Data (BMI 25+)'!A1385</f>
        <v>BMI25_Females_period2_Wales_Standardised</v>
      </c>
      <c r="B1386">
        <f>'Data (BMI 25+)'!B1385</f>
        <v>0.50702080000000005</v>
      </c>
      <c r="C1386">
        <f>'Data (BMI 25+)'!C1385</f>
        <v>0.49830469999999999</v>
      </c>
      <c r="D1386">
        <f>'Data (BMI 25+)'!D1385</f>
        <v>0.5157368</v>
      </c>
      <c r="G1386" s="113" t="s">
        <v>1392</v>
      </c>
      <c r="H1386" s="117">
        <v>0.52054420000000001</v>
      </c>
      <c r="I1386" s="117">
        <v>0.48849219999999999</v>
      </c>
      <c r="J1386" s="117">
        <v>0.55259619999999998</v>
      </c>
      <c r="K1386" s="114" t="str">
        <f t="shared" si="64"/>
        <v>TRUE</v>
      </c>
      <c r="L1386" s="114" t="str">
        <f t="shared" si="65"/>
        <v>TRUE</v>
      </c>
      <c r="M1386" s="114" t="str">
        <f t="shared" si="66"/>
        <v>TRUE</v>
      </c>
    </row>
    <row r="1387" spans="1:13" x14ac:dyDescent="0.25">
      <c r="A1387" t="str">
        <f>"BMI25_" &amp;'Data (BMI 25+)'!A1386</f>
        <v>BMI25_Allpersons_period3_LA1_Standardised</v>
      </c>
      <c r="B1387">
        <f>'Data (BMI 25+)'!B1386</f>
        <v>0.52054420000000001</v>
      </c>
      <c r="C1387">
        <f>'Data (BMI 25+)'!C1386</f>
        <v>0.48849219999999999</v>
      </c>
      <c r="D1387">
        <f>'Data (BMI 25+)'!D1386</f>
        <v>0.55259619999999998</v>
      </c>
      <c r="G1387" s="113" t="s">
        <v>1393</v>
      </c>
      <c r="H1387" s="117">
        <v>0.52016459999999998</v>
      </c>
      <c r="I1387" s="117">
        <v>0.49212210000000001</v>
      </c>
      <c r="J1387" s="117">
        <v>0.548207</v>
      </c>
      <c r="K1387" s="114" t="str">
        <f t="shared" si="64"/>
        <v>TRUE</v>
      </c>
      <c r="L1387" s="114" t="str">
        <f t="shared" si="65"/>
        <v>TRUE</v>
      </c>
      <c r="M1387" s="114" t="str">
        <f t="shared" si="66"/>
        <v>TRUE</v>
      </c>
    </row>
    <row r="1388" spans="1:13" x14ac:dyDescent="0.25">
      <c r="A1388" t="str">
        <f>"BMI25_" &amp;'Data (BMI 25+)'!A1387</f>
        <v>BMI25_Allpersons_period3_LA2_Standardised</v>
      </c>
      <c r="B1388">
        <f>'Data (BMI 25+)'!B1387</f>
        <v>0.52016459999999998</v>
      </c>
      <c r="C1388">
        <f>'Data (BMI 25+)'!C1387</f>
        <v>0.49212210000000001</v>
      </c>
      <c r="D1388">
        <f>'Data (BMI 25+)'!D1387</f>
        <v>0.548207</v>
      </c>
      <c r="G1388" s="113" t="s">
        <v>1394</v>
      </c>
      <c r="H1388" s="117">
        <v>0.50469850000000005</v>
      </c>
      <c r="I1388" s="117">
        <v>0.47255079999999999</v>
      </c>
      <c r="J1388" s="117">
        <v>0.53684620000000005</v>
      </c>
      <c r="K1388" s="114" t="str">
        <f t="shared" si="64"/>
        <v>TRUE</v>
      </c>
      <c r="L1388" s="114" t="str">
        <f t="shared" si="65"/>
        <v>TRUE</v>
      </c>
      <c r="M1388" s="114" t="str">
        <f t="shared" si="66"/>
        <v>TRUE</v>
      </c>
    </row>
    <row r="1389" spans="1:13" x14ac:dyDescent="0.25">
      <c r="A1389" t="str">
        <f>"BMI25_" &amp;'Data (BMI 25+)'!A1388</f>
        <v>BMI25_Allpersons_period3_LA3_Standardised</v>
      </c>
      <c r="B1389">
        <f>'Data (BMI 25+)'!B1388</f>
        <v>0.50469850000000005</v>
      </c>
      <c r="C1389">
        <f>'Data (BMI 25+)'!C1388</f>
        <v>0.47255079999999999</v>
      </c>
      <c r="D1389">
        <f>'Data (BMI 25+)'!D1388</f>
        <v>0.53684620000000005</v>
      </c>
      <c r="G1389" s="113" t="s">
        <v>1395</v>
      </c>
      <c r="H1389" s="117">
        <v>0.52941099999999996</v>
      </c>
      <c r="I1389" s="117">
        <v>0.4915909</v>
      </c>
      <c r="J1389" s="117">
        <v>0.56723120000000005</v>
      </c>
      <c r="K1389" s="114" t="str">
        <f t="shared" si="64"/>
        <v>TRUE</v>
      </c>
      <c r="L1389" s="114" t="str">
        <f t="shared" si="65"/>
        <v>TRUE</v>
      </c>
      <c r="M1389" s="114" t="str">
        <f t="shared" si="66"/>
        <v>TRUE</v>
      </c>
    </row>
    <row r="1390" spans="1:13" x14ac:dyDescent="0.25">
      <c r="A1390" t="str">
        <f>"BMI25_" &amp;'Data (BMI 25+)'!A1389</f>
        <v>BMI25_Allpersons_period3_LA4_Standardised</v>
      </c>
      <c r="B1390">
        <f>'Data (BMI 25+)'!B1389</f>
        <v>0.52941099999999996</v>
      </c>
      <c r="C1390">
        <f>'Data (BMI 25+)'!C1389</f>
        <v>0.4915909</v>
      </c>
      <c r="D1390">
        <f>'Data (BMI 25+)'!D1389</f>
        <v>0.56723120000000005</v>
      </c>
      <c r="G1390" s="113" t="s">
        <v>1396</v>
      </c>
      <c r="H1390" s="117">
        <v>0.55556170000000005</v>
      </c>
      <c r="I1390" s="117">
        <v>0.52542599999999995</v>
      </c>
      <c r="J1390" s="117">
        <v>0.58569740000000003</v>
      </c>
      <c r="K1390" s="114" t="str">
        <f t="shared" si="64"/>
        <v>TRUE</v>
      </c>
      <c r="L1390" s="114" t="str">
        <f t="shared" si="65"/>
        <v>TRUE</v>
      </c>
      <c r="M1390" s="114" t="str">
        <f t="shared" si="66"/>
        <v>TRUE</v>
      </c>
    </row>
    <row r="1391" spans="1:13" x14ac:dyDescent="0.25">
      <c r="A1391" t="str">
        <f>"BMI25_" &amp;'Data (BMI 25+)'!A1390</f>
        <v>BMI25_Allpersons_period3_LA5_Standardised</v>
      </c>
      <c r="B1391">
        <f>'Data (BMI 25+)'!B1390</f>
        <v>0.55556170000000005</v>
      </c>
      <c r="C1391">
        <f>'Data (BMI 25+)'!C1390</f>
        <v>0.52542599999999995</v>
      </c>
      <c r="D1391">
        <f>'Data (BMI 25+)'!D1390</f>
        <v>0.58569740000000003</v>
      </c>
      <c r="G1391" s="113" t="s">
        <v>1397</v>
      </c>
      <c r="H1391" s="117">
        <v>0.52801819999999999</v>
      </c>
      <c r="I1391" s="117">
        <v>0.50117069999999997</v>
      </c>
      <c r="J1391" s="117">
        <v>0.55486559999999996</v>
      </c>
      <c r="K1391" s="114" t="str">
        <f t="shared" si="64"/>
        <v>TRUE</v>
      </c>
      <c r="L1391" s="114" t="str">
        <f t="shared" si="65"/>
        <v>TRUE</v>
      </c>
      <c r="M1391" s="114" t="str">
        <f t="shared" si="66"/>
        <v>TRUE</v>
      </c>
    </row>
    <row r="1392" spans="1:13" x14ac:dyDescent="0.25">
      <c r="A1392" t="str">
        <f>"BMI25_" &amp;'Data (BMI 25+)'!A1391</f>
        <v>BMI25_Allpersons_period3_LA6_Standardised</v>
      </c>
      <c r="B1392">
        <f>'Data (BMI 25+)'!B1391</f>
        <v>0.52801819999999999</v>
      </c>
      <c r="C1392">
        <f>'Data (BMI 25+)'!C1391</f>
        <v>0.50117069999999997</v>
      </c>
      <c r="D1392">
        <f>'Data (BMI 25+)'!D1391</f>
        <v>0.55486559999999996</v>
      </c>
      <c r="G1392" s="113" t="s">
        <v>1398</v>
      </c>
      <c r="H1392" s="117">
        <v>0.55013049999999997</v>
      </c>
      <c r="I1392" s="117">
        <v>0.51774750000000003</v>
      </c>
      <c r="J1392" s="117">
        <v>0.58251350000000002</v>
      </c>
      <c r="K1392" s="114" t="str">
        <f t="shared" si="64"/>
        <v>TRUE</v>
      </c>
      <c r="L1392" s="114" t="str">
        <f t="shared" si="65"/>
        <v>TRUE</v>
      </c>
      <c r="M1392" s="114" t="str">
        <f t="shared" si="66"/>
        <v>TRUE</v>
      </c>
    </row>
    <row r="1393" spans="1:13" x14ac:dyDescent="0.25">
      <c r="A1393" t="str">
        <f>"BMI25_" &amp;'Data (BMI 25+)'!A1392</f>
        <v>BMI25_Allpersons_period3_LA7_Standardised</v>
      </c>
      <c r="B1393">
        <f>'Data (BMI 25+)'!B1392</f>
        <v>0.55013049999999997</v>
      </c>
      <c r="C1393">
        <f>'Data (BMI 25+)'!C1392</f>
        <v>0.51774750000000003</v>
      </c>
      <c r="D1393">
        <f>'Data (BMI 25+)'!D1392</f>
        <v>0.58251350000000002</v>
      </c>
      <c r="G1393" s="113" t="s">
        <v>1399</v>
      </c>
      <c r="H1393" s="117">
        <v>0.54419459999999997</v>
      </c>
      <c r="I1393" s="117">
        <v>0.52063590000000004</v>
      </c>
      <c r="J1393" s="117">
        <v>0.56775339999999996</v>
      </c>
      <c r="K1393" s="114" t="str">
        <f t="shared" si="64"/>
        <v>TRUE</v>
      </c>
      <c r="L1393" s="114" t="str">
        <f t="shared" si="65"/>
        <v>TRUE</v>
      </c>
      <c r="M1393" s="114" t="str">
        <f t="shared" si="66"/>
        <v>TRUE</v>
      </c>
    </row>
    <row r="1394" spans="1:13" x14ac:dyDescent="0.25">
      <c r="A1394" t="str">
        <f>"BMI25_" &amp;'Data (BMI 25+)'!A1393</f>
        <v>BMI25_Allpersons_period3_LA8_Standardised</v>
      </c>
      <c r="B1394">
        <f>'Data (BMI 25+)'!B1393</f>
        <v>0.54419459999999997</v>
      </c>
      <c r="C1394">
        <f>'Data (BMI 25+)'!C1393</f>
        <v>0.52063590000000004</v>
      </c>
      <c r="D1394">
        <f>'Data (BMI 25+)'!D1393</f>
        <v>0.56775339999999996</v>
      </c>
      <c r="G1394" s="113" t="s">
        <v>1400</v>
      </c>
      <c r="H1394" s="117">
        <v>0.58149379999999995</v>
      </c>
      <c r="I1394" s="117">
        <v>0.55179549999999999</v>
      </c>
      <c r="J1394" s="117">
        <v>0.61119199999999996</v>
      </c>
      <c r="K1394" s="114" t="str">
        <f t="shared" si="64"/>
        <v>TRUE</v>
      </c>
      <c r="L1394" s="114" t="str">
        <f t="shared" si="65"/>
        <v>TRUE</v>
      </c>
      <c r="M1394" s="114" t="str">
        <f t="shared" si="66"/>
        <v>TRUE</v>
      </c>
    </row>
    <row r="1395" spans="1:13" x14ac:dyDescent="0.25">
      <c r="A1395" t="str">
        <f>"BMI25_" &amp;'Data (BMI 25+)'!A1394</f>
        <v>BMI25_Allpersons_period3_LA9_Standardised</v>
      </c>
      <c r="B1395">
        <f>'Data (BMI 25+)'!B1394</f>
        <v>0.58149379999999995</v>
      </c>
      <c r="C1395">
        <f>'Data (BMI 25+)'!C1394</f>
        <v>0.55179549999999999</v>
      </c>
      <c r="D1395">
        <f>'Data (BMI 25+)'!D1394</f>
        <v>0.61119199999999996</v>
      </c>
      <c r="G1395" s="113" t="s">
        <v>1401</v>
      </c>
      <c r="H1395" s="117">
        <v>0.58219920000000003</v>
      </c>
      <c r="I1395" s="117">
        <v>0.55416940000000003</v>
      </c>
      <c r="J1395" s="117">
        <v>0.61022900000000002</v>
      </c>
      <c r="K1395" s="114" t="str">
        <f t="shared" si="64"/>
        <v>TRUE</v>
      </c>
      <c r="L1395" s="114" t="str">
        <f t="shared" si="65"/>
        <v>TRUE</v>
      </c>
      <c r="M1395" s="114" t="str">
        <f t="shared" si="66"/>
        <v>TRUE</v>
      </c>
    </row>
    <row r="1396" spans="1:13" x14ac:dyDescent="0.25">
      <c r="A1396" t="str">
        <f>"BMI25_" &amp;'Data (BMI 25+)'!A1395</f>
        <v>BMI25_Allpersons_period3_LA10_Standardised</v>
      </c>
      <c r="B1396">
        <f>'Data (BMI 25+)'!B1395</f>
        <v>0.58219920000000003</v>
      </c>
      <c r="C1396">
        <f>'Data (BMI 25+)'!C1395</f>
        <v>0.55416940000000003</v>
      </c>
      <c r="D1396">
        <f>'Data (BMI 25+)'!D1395</f>
        <v>0.61022900000000002</v>
      </c>
      <c r="G1396" s="113" t="s">
        <v>1402</v>
      </c>
      <c r="H1396" s="117">
        <v>0.54531779999999996</v>
      </c>
      <c r="I1396" s="117">
        <v>0.51564200000000004</v>
      </c>
      <c r="J1396" s="117">
        <v>0.57499359999999999</v>
      </c>
      <c r="K1396" s="114" t="str">
        <f t="shared" si="64"/>
        <v>TRUE</v>
      </c>
      <c r="L1396" s="114" t="str">
        <f t="shared" si="65"/>
        <v>TRUE</v>
      </c>
      <c r="M1396" s="114" t="str">
        <f t="shared" si="66"/>
        <v>TRUE</v>
      </c>
    </row>
    <row r="1397" spans="1:13" x14ac:dyDescent="0.25">
      <c r="A1397" t="str">
        <f>"BMI25_" &amp;'Data (BMI 25+)'!A1396</f>
        <v>BMI25_Allpersons_period3_LA11_Standardised</v>
      </c>
      <c r="B1397">
        <f>'Data (BMI 25+)'!B1396</f>
        <v>0.54531779999999996</v>
      </c>
      <c r="C1397">
        <f>'Data (BMI 25+)'!C1396</f>
        <v>0.51564200000000004</v>
      </c>
      <c r="D1397">
        <f>'Data (BMI 25+)'!D1396</f>
        <v>0.57499359999999999</v>
      </c>
      <c r="G1397" s="113" t="s">
        <v>1403</v>
      </c>
      <c r="H1397" s="117">
        <v>0.60727640000000005</v>
      </c>
      <c r="I1397" s="117">
        <v>0.57117799999999996</v>
      </c>
      <c r="J1397" s="117">
        <v>0.64337469999999997</v>
      </c>
      <c r="K1397" s="114" t="str">
        <f t="shared" si="64"/>
        <v>TRUE</v>
      </c>
      <c r="L1397" s="114" t="str">
        <f t="shared" si="65"/>
        <v>TRUE</v>
      </c>
      <c r="M1397" s="114" t="str">
        <f t="shared" si="66"/>
        <v>TRUE</v>
      </c>
    </row>
    <row r="1398" spans="1:13" x14ac:dyDescent="0.25">
      <c r="A1398" t="str">
        <f>"BMI25_" &amp;'Data (BMI 25+)'!A1397</f>
        <v>BMI25_Allpersons_period3_LA12_Standardised</v>
      </c>
      <c r="B1398">
        <f>'Data (BMI 25+)'!B1397</f>
        <v>0.60727640000000005</v>
      </c>
      <c r="C1398">
        <f>'Data (BMI 25+)'!C1397</f>
        <v>0.57117799999999996</v>
      </c>
      <c r="D1398">
        <f>'Data (BMI 25+)'!D1397</f>
        <v>0.64337469999999997</v>
      </c>
      <c r="G1398" s="113" t="s">
        <v>1404</v>
      </c>
      <c r="H1398" s="117">
        <v>0.58200039999999997</v>
      </c>
      <c r="I1398" s="117">
        <v>0.55384060000000002</v>
      </c>
      <c r="J1398" s="117">
        <v>0.61016009999999998</v>
      </c>
      <c r="K1398" s="114" t="str">
        <f t="shared" si="64"/>
        <v>TRUE</v>
      </c>
      <c r="L1398" s="114" t="str">
        <f t="shared" si="65"/>
        <v>TRUE</v>
      </c>
      <c r="M1398" s="114" t="str">
        <f t="shared" si="66"/>
        <v>TRUE</v>
      </c>
    </row>
    <row r="1399" spans="1:13" x14ac:dyDescent="0.25">
      <c r="A1399" t="str">
        <f>"BMI25_" &amp;'Data (BMI 25+)'!A1398</f>
        <v>BMI25_Allpersons_period3_LA13_Standardised</v>
      </c>
      <c r="B1399">
        <f>'Data (BMI 25+)'!B1398</f>
        <v>0.58200039999999997</v>
      </c>
      <c r="C1399">
        <f>'Data (BMI 25+)'!C1398</f>
        <v>0.55384060000000002</v>
      </c>
      <c r="D1399">
        <f>'Data (BMI 25+)'!D1398</f>
        <v>0.61016009999999998</v>
      </c>
      <c r="G1399" s="113" t="s">
        <v>1405</v>
      </c>
      <c r="H1399" s="117">
        <v>0.50912519999999994</v>
      </c>
      <c r="I1399" s="117">
        <v>0.46672619999999998</v>
      </c>
      <c r="J1399" s="117">
        <v>0.55152409999999996</v>
      </c>
      <c r="K1399" s="114" t="str">
        <f t="shared" si="64"/>
        <v>TRUE</v>
      </c>
      <c r="L1399" s="114" t="str">
        <f t="shared" si="65"/>
        <v>TRUE</v>
      </c>
      <c r="M1399" s="114" t="str">
        <f t="shared" si="66"/>
        <v>TRUE</v>
      </c>
    </row>
    <row r="1400" spans="1:13" x14ac:dyDescent="0.25">
      <c r="A1400" t="str">
        <f>"BMI25_" &amp;'Data (BMI 25+)'!A1399</f>
        <v>BMI25_Allpersons_period3_LA14_Standardised</v>
      </c>
      <c r="B1400">
        <f>'Data (BMI 25+)'!B1399</f>
        <v>0.50912519999999994</v>
      </c>
      <c r="C1400">
        <f>'Data (BMI 25+)'!C1399</f>
        <v>0.46672619999999998</v>
      </c>
      <c r="D1400">
        <f>'Data (BMI 25+)'!D1399</f>
        <v>0.55152409999999996</v>
      </c>
      <c r="G1400" s="113" t="s">
        <v>1406</v>
      </c>
      <c r="H1400" s="117">
        <v>0.54020880000000004</v>
      </c>
      <c r="I1400" s="117">
        <v>0.51457350000000002</v>
      </c>
      <c r="J1400" s="117">
        <v>0.56584409999999996</v>
      </c>
      <c r="K1400" s="114" t="str">
        <f t="shared" si="64"/>
        <v>TRUE</v>
      </c>
      <c r="L1400" s="114" t="str">
        <f t="shared" si="65"/>
        <v>TRUE</v>
      </c>
      <c r="M1400" s="114" t="str">
        <f t="shared" si="66"/>
        <v>TRUE</v>
      </c>
    </row>
    <row r="1401" spans="1:13" x14ac:dyDescent="0.25">
      <c r="A1401" t="str">
        <f>"BMI25_" &amp;'Data (BMI 25+)'!A1400</f>
        <v>BMI25_Allpersons_period3_LA15_Standardised</v>
      </c>
      <c r="B1401">
        <f>'Data (BMI 25+)'!B1400</f>
        <v>0.54020880000000004</v>
      </c>
      <c r="C1401">
        <f>'Data (BMI 25+)'!C1400</f>
        <v>0.51457350000000002</v>
      </c>
      <c r="D1401">
        <f>'Data (BMI 25+)'!D1400</f>
        <v>0.56584409999999996</v>
      </c>
      <c r="G1401" s="113" t="s">
        <v>1407</v>
      </c>
      <c r="H1401" s="117">
        <v>0.6248996</v>
      </c>
      <c r="I1401" s="117">
        <v>0.60213300000000003</v>
      </c>
      <c r="J1401" s="117">
        <v>0.64766619999999997</v>
      </c>
      <c r="K1401" s="114" t="str">
        <f t="shared" si="64"/>
        <v>TRUE</v>
      </c>
      <c r="L1401" s="114" t="str">
        <f t="shared" si="65"/>
        <v>TRUE</v>
      </c>
      <c r="M1401" s="114" t="str">
        <f t="shared" si="66"/>
        <v>TRUE</v>
      </c>
    </row>
    <row r="1402" spans="1:13" x14ac:dyDescent="0.25">
      <c r="A1402" t="str">
        <f>"BMI25_" &amp;'Data (BMI 25+)'!A1401</f>
        <v>BMI25_Allpersons_period3_LA16_Standardised</v>
      </c>
      <c r="B1402">
        <f>'Data (BMI 25+)'!B1401</f>
        <v>0.6248996</v>
      </c>
      <c r="C1402">
        <f>'Data (BMI 25+)'!C1401</f>
        <v>0.60213300000000003</v>
      </c>
      <c r="D1402">
        <f>'Data (BMI 25+)'!D1401</f>
        <v>0.64766619999999997</v>
      </c>
      <c r="G1402" s="113" t="s">
        <v>1408</v>
      </c>
      <c r="H1402" s="117">
        <v>0.60716950000000003</v>
      </c>
      <c r="I1402" s="117">
        <v>0.57322919999999999</v>
      </c>
      <c r="J1402" s="117">
        <v>0.64110979999999995</v>
      </c>
      <c r="K1402" s="114" t="str">
        <f t="shared" si="64"/>
        <v>TRUE</v>
      </c>
      <c r="L1402" s="114" t="str">
        <f t="shared" si="65"/>
        <v>TRUE</v>
      </c>
      <c r="M1402" s="114" t="str">
        <f t="shared" si="66"/>
        <v>TRUE</v>
      </c>
    </row>
    <row r="1403" spans="1:13" x14ac:dyDescent="0.25">
      <c r="A1403" t="str">
        <f>"BMI25_" &amp;'Data (BMI 25+)'!A1402</f>
        <v>BMI25_Allpersons_period3_LA17_Standardised</v>
      </c>
      <c r="B1403">
        <f>'Data (BMI 25+)'!B1402</f>
        <v>0.60716950000000003</v>
      </c>
      <c r="C1403">
        <f>'Data (BMI 25+)'!C1402</f>
        <v>0.57322919999999999</v>
      </c>
      <c r="D1403">
        <f>'Data (BMI 25+)'!D1402</f>
        <v>0.64110979999999995</v>
      </c>
      <c r="G1403" s="113" t="s">
        <v>1409</v>
      </c>
      <c r="H1403" s="117">
        <v>0.62656959999999995</v>
      </c>
      <c r="I1403" s="117">
        <v>0.5963775</v>
      </c>
      <c r="J1403" s="117">
        <v>0.6567617</v>
      </c>
      <c r="K1403" s="114" t="str">
        <f t="shared" si="64"/>
        <v>TRUE</v>
      </c>
      <c r="L1403" s="114" t="str">
        <f t="shared" si="65"/>
        <v>TRUE</v>
      </c>
      <c r="M1403" s="114" t="str">
        <f t="shared" si="66"/>
        <v>TRUE</v>
      </c>
    </row>
    <row r="1404" spans="1:13" x14ac:dyDescent="0.25">
      <c r="A1404" t="str">
        <f>"BMI25_" &amp;'Data (BMI 25+)'!A1403</f>
        <v>BMI25_Allpersons_period3_LA18_Standardised</v>
      </c>
      <c r="B1404">
        <f>'Data (BMI 25+)'!B1403</f>
        <v>0.62656959999999995</v>
      </c>
      <c r="C1404">
        <f>'Data (BMI 25+)'!C1403</f>
        <v>0.5963775</v>
      </c>
      <c r="D1404">
        <f>'Data (BMI 25+)'!D1403</f>
        <v>0.6567617</v>
      </c>
      <c r="G1404" s="113" t="s">
        <v>1410</v>
      </c>
      <c r="H1404" s="117">
        <v>0.6143419</v>
      </c>
      <c r="I1404" s="117">
        <v>0.5833855</v>
      </c>
      <c r="J1404" s="117">
        <v>0.64529840000000005</v>
      </c>
      <c r="K1404" s="114" t="str">
        <f t="shared" si="64"/>
        <v>TRUE</v>
      </c>
      <c r="L1404" s="114" t="str">
        <f t="shared" si="65"/>
        <v>TRUE</v>
      </c>
      <c r="M1404" s="114" t="str">
        <f t="shared" si="66"/>
        <v>TRUE</v>
      </c>
    </row>
    <row r="1405" spans="1:13" x14ac:dyDescent="0.25">
      <c r="A1405" t="str">
        <f>"BMI25_" &amp;'Data (BMI 25+)'!A1404</f>
        <v>BMI25_Allpersons_period3_LA19_Standardised</v>
      </c>
      <c r="B1405">
        <f>'Data (BMI 25+)'!B1404</f>
        <v>0.6143419</v>
      </c>
      <c r="C1405">
        <f>'Data (BMI 25+)'!C1404</f>
        <v>0.5833855</v>
      </c>
      <c r="D1405">
        <f>'Data (BMI 25+)'!D1404</f>
        <v>0.64529840000000005</v>
      </c>
      <c r="G1405" s="113" t="s">
        <v>1411</v>
      </c>
      <c r="H1405" s="117">
        <v>0.62567950000000006</v>
      </c>
      <c r="I1405" s="117">
        <v>0.59788240000000004</v>
      </c>
      <c r="J1405" s="117">
        <v>0.65347650000000002</v>
      </c>
      <c r="K1405" s="114" t="str">
        <f t="shared" si="64"/>
        <v>TRUE</v>
      </c>
      <c r="L1405" s="114" t="str">
        <f t="shared" si="65"/>
        <v>TRUE</v>
      </c>
      <c r="M1405" s="114" t="str">
        <f t="shared" si="66"/>
        <v>TRUE</v>
      </c>
    </row>
    <row r="1406" spans="1:13" x14ac:dyDescent="0.25">
      <c r="A1406" t="str">
        <f>"BMI25_" &amp;'Data (BMI 25+)'!A1405</f>
        <v>BMI25_Allpersons_period3_LA20_Standardised</v>
      </c>
      <c r="B1406">
        <f>'Data (BMI 25+)'!B1405</f>
        <v>0.62567950000000006</v>
      </c>
      <c r="C1406">
        <f>'Data (BMI 25+)'!C1405</f>
        <v>0.59788240000000004</v>
      </c>
      <c r="D1406">
        <f>'Data (BMI 25+)'!D1405</f>
        <v>0.65347650000000002</v>
      </c>
      <c r="G1406" s="113" t="s">
        <v>1412</v>
      </c>
      <c r="H1406" s="117">
        <v>0.51783270000000003</v>
      </c>
      <c r="I1406" s="117">
        <v>0.49004439999999999</v>
      </c>
      <c r="J1406" s="117">
        <v>0.54562089999999996</v>
      </c>
      <c r="K1406" s="114" t="str">
        <f t="shared" si="64"/>
        <v>TRUE</v>
      </c>
      <c r="L1406" s="114" t="str">
        <f t="shared" si="65"/>
        <v>TRUE</v>
      </c>
      <c r="M1406" s="114" t="str">
        <f t="shared" si="66"/>
        <v>TRUE</v>
      </c>
    </row>
    <row r="1407" spans="1:13" x14ac:dyDescent="0.25">
      <c r="A1407" t="str">
        <f>"BMI25_" &amp;'Data (BMI 25+)'!A1406</f>
        <v>BMI25_Allpersons_period3_LA21_Standardised</v>
      </c>
      <c r="B1407">
        <f>'Data (BMI 25+)'!B1406</f>
        <v>0.51783270000000003</v>
      </c>
      <c r="C1407">
        <f>'Data (BMI 25+)'!C1406</f>
        <v>0.49004439999999999</v>
      </c>
      <c r="D1407">
        <f>'Data (BMI 25+)'!D1406</f>
        <v>0.54562089999999996</v>
      </c>
      <c r="G1407" s="113" t="s">
        <v>1413</v>
      </c>
      <c r="H1407" s="117">
        <v>0.58390050000000004</v>
      </c>
      <c r="I1407" s="117">
        <v>0.54547699999999999</v>
      </c>
      <c r="J1407" s="117">
        <v>0.62232390000000004</v>
      </c>
      <c r="K1407" s="114" t="str">
        <f t="shared" si="64"/>
        <v>TRUE</v>
      </c>
      <c r="L1407" s="114" t="str">
        <f t="shared" si="65"/>
        <v>TRUE</v>
      </c>
      <c r="M1407" s="114" t="str">
        <f t="shared" si="66"/>
        <v>TRUE</v>
      </c>
    </row>
    <row r="1408" spans="1:13" x14ac:dyDescent="0.25">
      <c r="A1408" t="str">
        <f>"BMI25_" &amp;'Data (BMI 25+)'!A1407</f>
        <v>BMI25_Allpersons_period3_LA22_Standardised</v>
      </c>
      <c r="B1408">
        <f>'Data (BMI 25+)'!B1407</f>
        <v>0.58390050000000004</v>
      </c>
      <c r="C1408">
        <f>'Data (BMI 25+)'!C1407</f>
        <v>0.54547699999999999</v>
      </c>
      <c r="D1408">
        <f>'Data (BMI 25+)'!D1407</f>
        <v>0.62232390000000004</v>
      </c>
      <c r="G1408" s="113" t="s">
        <v>1414</v>
      </c>
      <c r="H1408" s="117">
        <v>0.59141129999999997</v>
      </c>
      <c r="I1408" s="117">
        <v>0.54784100000000002</v>
      </c>
      <c r="J1408" s="117">
        <v>0.63498160000000003</v>
      </c>
      <c r="K1408" s="114" t="str">
        <f t="shared" si="64"/>
        <v>TRUE</v>
      </c>
      <c r="L1408" s="114" t="str">
        <f t="shared" si="65"/>
        <v>TRUE</v>
      </c>
      <c r="M1408" s="114" t="str">
        <f t="shared" si="66"/>
        <v>TRUE</v>
      </c>
    </row>
    <row r="1409" spans="1:13" x14ac:dyDescent="0.25">
      <c r="A1409" t="str">
        <f>"BMI25_" &amp;'Data (BMI 25+)'!A1408</f>
        <v>BMI25_Males_period3_LA1_Standardised</v>
      </c>
      <c r="B1409">
        <f>'Data (BMI 25+)'!B1408</f>
        <v>0.59141129999999997</v>
      </c>
      <c r="C1409">
        <f>'Data (BMI 25+)'!C1408</f>
        <v>0.54784100000000002</v>
      </c>
      <c r="D1409">
        <f>'Data (BMI 25+)'!D1408</f>
        <v>0.63498160000000003</v>
      </c>
      <c r="G1409" s="113" t="s">
        <v>1415</v>
      </c>
      <c r="H1409" s="117">
        <v>0.59858210000000001</v>
      </c>
      <c r="I1409" s="117">
        <v>0.54943450000000005</v>
      </c>
      <c r="J1409" s="117">
        <v>0.64772980000000002</v>
      </c>
      <c r="K1409" s="114" t="str">
        <f t="shared" si="64"/>
        <v>TRUE</v>
      </c>
      <c r="L1409" s="114" t="str">
        <f t="shared" si="65"/>
        <v>TRUE</v>
      </c>
      <c r="M1409" s="114" t="str">
        <f t="shared" si="66"/>
        <v>TRUE</v>
      </c>
    </row>
    <row r="1410" spans="1:13" x14ac:dyDescent="0.25">
      <c r="A1410" t="str">
        <f>"BMI25_" &amp;'Data (BMI 25+)'!A1409</f>
        <v>BMI25_Males_period3_LA2_Standardised</v>
      </c>
      <c r="B1410">
        <f>'Data (BMI 25+)'!B1409</f>
        <v>0.59858210000000001</v>
      </c>
      <c r="C1410">
        <f>'Data (BMI 25+)'!C1409</f>
        <v>0.54943450000000005</v>
      </c>
      <c r="D1410">
        <f>'Data (BMI 25+)'!D1409</f>
        <v>0.64772980000000002</v>
      </c>
      <c r="G1410" s="113" t="s">
        <v>1416</v>
      </c>
      <c r="H1410" s="117">
        <v>0.53699030000000003</v>
      </c>
      <c r="I1410" s="117">
        <v>0.49634879999999998</v>
      </c>
      <c r="J1410" s="117">
        <v>0.57763180000000003</v>
      </c>
      <c r="K1410" s="114" t="str">
        <f t="shared" si="64"/>
        <v>TRUE</v>
      </c>
      <c r="L1410" s="114" t="str">
        <f t="shared" si="65"/>
        <v>TRUE</v>
      </c>
      <c r="M1410" s="114" t="str">
        <f t="shared" si="66"/>
        <v>TRUE</v>
      </c>
    </row>
    <row r="1411" spans="1:13" x14ac:dyDescent="0.25">
      <c r="A1411" t="str">
        <f>"BMI25_" &amp;'Data (BMI 25+)'!A1410</f>
        <v>BMI25_Males_period3_LA3_Standardised</v>
      </c>
      <c r="B1411">
        <f>'Data (BMI 25+)'!B1410</f>
        <v>0.53699030000000003</v>
      </c>
      <c r="C1411">
        <f>'Data (BMI 25+)'!C1410</f>
        <v>0.49634879999999998</v>
      </c>
      <c r="D1411">
        <f>'Data (BMI 25+)'!D1410</f>
        <v>0.57763180000000003</v>
      </c>
      <c r="G1411" s="113" t="s">
        <v>1417</v>
      </c>
      <c r="H1411" s="117">
        <v>0.58502359999999998</v>
      </c>
      <c r="I1411" s="117">
        <v>0.53815630000000003</v>
      </c>
      <c r="J1411" s="117">
        <v>0.63189090000000003</v>
      </c>
      <c r="K1411" s="114" t="str">
        <f t="shared" si="64"/>
        <v>TRUE</v>
      </c>
      <c r="L1411" s="114" t="str">
        <f t="shared" si="65"/>
        <v>TRUE</v>
      </c>
      <c r="M1411" s="114" t="str">
        <f t="shared" si="66"/>
        <v>TRUE</v>
      </c>
    </row>
    <row r="1412" spans="1:13" x14ac:dyDescent="0.25">
      <c r="A1412" t="str">
        <f>"BMI25_" &amp;'Data (BMI 25+)'!A1411</f>
        <v>BMI25_Males_period3_LA4_Standardised</v>
      </c>
      <c r="B1412">
        <f>'Data (BMI 25+)'!B1411</f>
        <v>0.58502359999999998</v>
      </c>
      <c r="C1412">
        <f>'Data (BMI 25+)'!C1411</f>
        <v>0.53815630000000003</v>
      </c>
      <c r="D1412">
        <f>'Data (BMI 25+)'!D1411</f>
        <v>0.63189090000000003</v>
      </c>
      <c r="G1412" s="113" t="s">
        <v>1418</v>
      </c>
      <c r="H1412" s="117">
        <v>0.62541029999999997</v>
      </c>
      <c r="I1412" s="117">
        <v>0.58780089999999996</v>
      </c>
      <c r="J1412" s="117">
        <v>0.66301969999999999</v>
      </c>
      <c r="K1412" s="114" t="str">
        <f t="shared" ref="K1412:K1475" si="67">IF(B1413=H1412,"TRUE","FALSE")</f>
        <v>TRUE</v>
      </c>
      <c r="L1412" s="114" t="str">
        <f t="shared" ref="L1412:L1475" si="68">IF(C1413=I1412,"TRUE","FALSE")</f>
        <v>TRUE</v>
      </c>
      <c r="M1412" s="114" t="str">
        <f t="shared" ref="M1412:M1475" si="69">IF(D1413=J1412,"TRUE","FALSE")</f>
        <v>TRUE</v>
      </c>
    </row>
    <row r="1413" spans="1:13" x14ac:dyDescent="0.25">
      <c r="A1413" t="str">
        <f>"BMI25_" &amp;'Data (BMI 25+)'!A1412</f>
        <v>BMI25_Males_period3_LA5_Standardised</v>
      </c>
      <c r="B1413">
        <f>'Data (BMI 25+)'!B1412</f>
        <v>0.62541029999999997</v>
      </c>
      <c r="C1413">
        <f>'Data (BMI 25+)'!C1412</f>
        <v>0.58780089999999996</v>
      </c>
      <c r="D1413">
        <f>'Data (BMI 25+)'!D1412</f>
        <v>0.66301969999999999</v>
      </c>
      <c r="G1413" s="113" t="s">
        <v>1419</v>
      </c>
      <c r="H1413" s="117">
        <v>0.59389170000000002</v>
      </c>
      <c r="I1413" s="117">
        <v>0.55439430000000001</v>
      </c>
      <c r="J1413" s="117">
        <v>0.63338899999999998</v>
      </c>
      <c r="K1413" s="114" t="str">
        <f t="shared" si="67"/>
        <v>TRUE</v>
      </c>
      <c r="L1413" s="114" t="str">
        <f t="shared" si="68"/>
        <v>TRUE</v>
      </c>
      <c r="M1413" s="114" t="str">
        <f t="shared" si="69"/>
        <v>TRUE</v>
      </c>
    </row>
    <row r="1414" spans="1:13" x14ac:dyDescent="0.25">
      <c r="A1414" t="str">
        <f>"BMI25_" &amp;'Data (BMI 25+)'!A1413</f>
        <v>BMI25_Males_period3_LA6_Standardised</v>
      </c>
      <c r="B1414">
        <f>'Data (BMI 25+)'!B1413</f>
        <v>0.59389170000000002</v>
      </c>
      <c r="C1414">
        <f>'Data (BMI 25+)'!C1413</f>
        <v>0.55439430000000001</v>
      </c>
      <c r="D1414">
        <f>'Data (BMI 25+)'!D1413</f>
        <v>0.63338899999999998</v>
      </c>
      <c r="G1414" s="113" t="s">
        <v>1420</v>
      </c>
      <c r="H1414" s="117">
        <v>0.58918519999999996</v>
      </c>
      <c r="I1414" s="117">
        <v>0.54626819999999998</v>
      </c>
      <c r="J1414" s="117">
        <v>0.63210219999999995</v>
      </c>
      <c r="K1414" s="114" t="str">
        <f t="shared" si="67"/>
        <v>TRUE</v>
      </c>
      <c r="L1414" s="114" t="str">
        <f t="shared" si="68"/>
        <v>TRUE</v>
      </c>
      <c r="M1414" s="114" t="str">
        <f t="shared" si="69"/>
        <v>TRUE</v>
      </c>
    </row>
    <row r="1415" spans="1:13" x14ac:dyDescent="0.25">
      <c r="A1415" t="str">
        <f>"BMI25_" &amp;'Data (BMI 25+)'!A1414</f>
        <v>BMI25_Males_period3_LA7_Standardised</v>
      </c>
      <c r="B1415">
        <f>'Data (BMI 25+)'!B1414</f>
        <v>0.58918519999999996</v>
      </c>
      <c r="C1415">
        <f>'Data (BMI 25+)'!C1414</f>
        <v>0.54626819999999998</v>
      </c>
      <c r="D1415">
        <f>'Data (BMI 25+)'!D1414</f>
        <v>0.63210219999999995</v>
      </c>
      <c r="G1415" s="113" t="s">
        <v>1421</v>
      </c>
      <c r="H1415" s="117">
        <v>0.59630660000000002</v>
      </c>
      <c r="I1415" s="117">
        <v>0.55944950000000004</v>
      </c>
      <c r="J1415" s="117">
        <v>0.63316380000000005</v>
      </c>
      <c r="K1415" s="114" t="str">
        <f t="shared" si="67"/>
        <v>TRUE</v>
      </c>
      <c r="L1415" s="114" t="str">
        <f t="shared" si="68"/>
        <v>TRUE</v>
      </c>
      <c r="M1415" s="114" t="str">
        <f t="shared" si="69"/>
        <v>TRUE</v>
      </c>
    </row>
    <row r="1416" spans="1:13" x14ac:dyDescent="0.25">
      <c r="A1416" t="str">
        <f>"BMI25_" &amp;'Data (BMI 25+)'!A1415</f>
        <v>BMI25_Males_period3_LA8_Standardised</v>
      </c>
      <c r="B1416">
        <f>'Data (BMI 25+)'!B1415</f>
        <v>0.59630660000000002</v>
      </c>
      <c r="C1416">
        <f>'Data (BMI 25+)'!C1415</f>
        <v>0.55944950000000004</v>
      </c>
      <c r="D1416">
        <f>'Data (BMI 25+)'!D1415</f>
        <v>0.63316380000000005</v>
      </c>
      <c r="G1416" s="113" t="s">
        <v>1422</v>
      </c>
      <c r="H1416" s="117">
        <v>0.66393829999999998</v>
      </c>
      <c r="I1416" s="117">
        <v>0.61878549999999999</v>
      </c>
      <c r="J1416" s="117">
        <v>0.70909109999999997</v>
      </c>
      <c r="K1416" s="114" t="str">
        <f t="shared" si="67"/>
        <v>TRUE</v>
      </c>
      <c r="L1416" s="114" t="str">
        <f t="shared" si="68"/>
        <v>TRUE</v>
      </c>
      <c r="M1416" s="114" t="str">
        <f t="shared" si="69"/>
        <v>TRUE</v>
      </c>
    </row>
    <row r="1417" spans="1:13" x14ac:dyDescent="0.25">
      <c r="A1417" t="str">
        <f>"BMI25_" &amp;'Data (BMI 25+)'!A1416</f>
        <v>BMI25_Males_period3_LA9_Standardised</v>
      </c>
      <c r="B1417">
        <f>'Data (BMI 25+)'!B1416</f>
        <v>0.66393829999999998</v>
      </c>
      <c r="C1417">
        <f>'Data (BMI 25+)'!C1416</f>
        <v>0.61878549999999999</v>
      </c>
      <c r="D1417">
        <f>'Data (BMI 25+)'!D1416</f>
        <v>0.70909109999999997</v>
      </c>
      <c r="G1417" s="113" t="s">
        <v>1423</v>
      </c>
      <c r="H1417" s="117">
        <v>0.643015</v>
      </c>
      <c r="I1417" s="117">
        <v>0.60560329999999996</v>
      </c>
      <c r="J1417" s="117">
        <v>0.68042659999999999</v>
      </c>
      <c r="K1417" s="114" t="str">
        <f t="shared" si="67"/>
        <v>TRUE</v>
      </c>
      <c r="L1417" s="114" t="str">
        <f t="shared" si="68"/>
        <v>TRUE</v>
      </c>
      <c r="M1417" s="114" t="str">
        <f t="shared" si="69"/>
        <v>TRUE</v>
      </c>
    </row>
    <row r="1418" spans="1:13" x14ac:dyDescent="0.25">
      <c r="A1418" t="str">
        <f>"BMI25_" &amp;'Data (BMI 25+)'!A1417</f>
        <v>BMI25_Males_period3_LA10_Standardised</v>
      </c>
      <c r="B1418">
        <f>'Data (BMI 25+)'!B1417</f>
        <v>0.643015</v>
      </c>
      <c r="C1418">
        <f>'Data (BMI 25+)'!C1417</f>
        <v>0.60560329999999996</v>
      </c>
      <c r="D1418">
        <f>'Data (BMI 25+)'!D1417</f>
        <v>0.68042659999999999</v>
      </c>
      <c r="G1418" s="113" t="s">
        <v>1424</v>
      </c>
      <c r="H1418" s="117">
        <v>0.58794690000000005</v>
      </c>
      <c r="I1418" s="117">
        <v>0.54603040000000003</v>
      </c>
      <c r="J1418" s="117">
        <v>0.62986330000000001</v>
      </c>
      <c r="K1418" s="114" t="str">
        <f t="shared" si="67"/>
        <v>TRUE</v>
      </c>
      <c r="L1418" s="114" t="str">
        <f t="shared" si="68"/>
        <v>TRUE</v>
      </c>
      <c r="M1418" s="114" t="str">
        <f t="shared" si="69"/>
        <v>TRUE</v>
      </c>
    </row>
    <row r="1419" spans="1:13" x14ac:dyDescent="0.25">
      <c r="A1419" t="str">
        <f>"BMI25_" &amp;'Data (BMI 25+)'!A1418</f>
        <v>BMI25_Males_period3_LA11_Standardised</v>
      </c>
      <c r="B1419">
        <f>'Data (BMI 25+)'!B1418</f>
        <v>0.58794690000000005</v>
      </c>
      <c r="C1419">
        <f>'Data (BMI 25+)'!C1418</f>
        <v>0.54603040000000003</v>
      </c>
      <c r="D1419">
        <f>'Data (BMI 25+)'!D1418</f>
        <v>0.62986330000000001</v>
      </c>
      <c r="G1419" s="113" t="s">
        <v>1425</v>
      </c>
      <c r="H1419" s="117">
        <v>0.65252399999999999</v>
      </c>
      <c r="I1419" s="117">
        <v>0.61138590000000004</v>
      </c>
      <c r="J1419" s="117">
        <v>0.693662</v>
      </c>
      <c r="K1419" s="114" t="str">
        <f t="shared" si="67"/>
        <v>TRUE</v>
      </c>
      <c r="L1419" s="114" t="str">
        <f t="shared" si="68"/>
        <v>TRUE</v>
      </c>
      <c r="M1419" s="114" t="str">
        <f t="shared" si="69"/>
        <v>TRUE</v>
      </c>
    </row>
    <row r="1420" spans="1:13" x14ac:dyDescent="0.25">
      <c r="A1420" t="str">
        <f>"BMI25_" &amp;'Data (BMI 25+)'!A1419</f>
        <v>BMI25_Males_period3_LA12_Standardised</v>
      </c>
      <c r="B1420">
        <f>'Data (BMI 25+)'!B1419</f>
        <v>0.65252399999999999</v>
      </c>
      <c r="C1420">
        <f>'Data (BMI 25+)'!C1419</f>
        <v>0.61138590000000004</v>
      </c>
      <c r="D1420">
        <f>'Data (BMI 25+)'!D1419</f>
        <v>0.693662</v>
      </c>
      <c r="G1420" s="113" t="s">
        <v>1426</v>
      </c>
      <c r="H1420" s="117">
        <v>0.65152529999999997</v>
      </c>
      <c r="I1420" s="117">
        <v>0.62342540000000002</v>
      </c>
      <c r="J1420" s="117">
        <v>0.67962520000000004</v>
      </c>
      <c r="K1420" s="114" t="str">
        <f t="shared" si="67"/>
        <v>TRUE</v>
      </c>
      <c r="L1420" s="114" t="str">
        <f t="shared" si="68"/>
        <v>TRUE</v>
      </c>
      <c r="M1420" s="114" t="str">
        <f t="shared" si="69"/>
        <v>TRUE</v>
      </c>
    </row>
    <row r="1421" spans="1:13" x14ac:dyDescent="0.25">
      <c r="A1421" t="str">
        <f>"BMI25_" &amp;'Data (BMI 25+)'!A1420</f>
        <v>BMI25_Males_period3_LA13_Standardised</v>
      </c>
      <c r="B1421">
        <f>'Data (BMI 25+)'!B1420</f>
        <v>0.65152529999999997</v>
      </c>
      <c r="C1421">
        <f>'Data (BMI 25+)'!C1420</f>
        <v>0.62342540000000002</v>
      </c>
      <c r="D1421">
        <f>'Data (BMI 25+)'!D1420</f>
        <v>0.67962520000000004</v>
      </c>
      <c r="G1421" s="113" t="s">
        <v>1427</v>
      </c>
      <c r="H1421" s="117">
        <v>0.56548719999999997</v>
      </c>
      <c r="I1421" s="117">
        <v>0.51755530000000005</v>
      </c>
      <c r="J1421" s="117">
        <v>0.61341900000000005</v>
      </c>
      <c r="K1421" s="114" t="str">
        <f t="shared" si="67"/>
        <v>TRUE</v>
      </c>
      <c r="L1421" s="114" t="str">
        <f t="shared" si="68"/>
        <v>TRUE</v>
      </c>
      <c r="M1421" s="114" t="str">
        <f t="shared" si="69"/>
        <v>TRUE</v>
      </c>
    </row>
    <row r="1422" spans="1:13" x14ac:dyDescent="0.25">
      <c r="A1422" t="str">
        <f>"BMI25_" &amp;'Data (BMI 25+)'!A1421</f>
        <v>BMI25_Males_period3_LA14_Standardised</v>
      </c>
      <c r="B1422">
        <f>'Data (BMI 25+)'!B1421</f>
        <v>0.56548719999999997</v>
      </c>
      <c r="C1422">
        <f>'Data (BMI 25+)'!C1421</f>
        <v>0.51755530000000005</v>
      </c>
      <c r="D1422">
        <f>'Data (BMI 25+)'!D1421</f>
        <v>0.61341900000000005</v>
      </c>
      <c r="G1422" s="113" t="s">
        <v>1428</v>
      </c>
      <c r="H1422" s="117">
        <v>0.58833150000000001</v>
      </c>
      <c r="I1422" s="117">
        <v>0.55725519999999995</v>
      </c>
      <c r="J1422" s="117">
        <v>0.61940779999999995</v>
      </c>
      <c r="K1422" s="114" t="str">
        <f t="shared" si="67"/>
        <v>TRUE</v>
      </c>
      <c r="L1422" s="114" t="str">
        <f t="shared" si="68"/>
        <v>TRUE</v>
      </c>
      <c r="M1422" s="114" t="str">
        <f t="shared" si="69"/>
        <v>TRUE</v>
      </c>
    </row>
    <row r="1423" spans="1:13" x14ac:dyDescent="0.25">
      <c r="A1423" t="str">
        <f>"BMI25_" &amp;'Data (BMI 25+)'!A1422</f>
        <v>BMI25_Males_period3_LA15_Standardised</v>
      </c>
      <c r="B1423">
        <f>'Data (BMI 25+)'!B1422</f>
        <v>0.58833150000000001</v>
      </c>
      <c r="C1423">
        <f>'Data (BMI 25+)'!C1422</f>
        <v>0.55725519999999995</v>
      </c>
      <c r="D1423">
        <f>'Data (BMI 25+)'!D1422</f>
        <v>0.61940779999999995</v>
      </c>
      <c r="G1423" s="113" t="s">
        <v>1429</v>
      </c>
      <c r="H1423" s="117">
        <v>0.67236609999999997</v>
      </c>
      <c r="I1423" s="117">
        <v>0.64000239999999997</v>
      </c>
      <c r="J1423" s="117">
        <v>0.70472970000000001</v>
      </c>
      <c r="K1423" s="114" t="str">
        <f t="shared" si="67"/>
        <v>TRUE</v>
      </c>
      <c r="L1423" s="114" t="str">
        <f t="shared" si="68"/>
        <v>TRUE</v>
      </c>
      <c r="M1423" s="114" t="str">
        <f t="shared" si="69"/>
        <v>TRUE</v>
      </c>
    </row>
    <row r="1424" spans="1:13" x14ac:dyDescent="0.25">
      <c r="A1424" t="str">
        <f>"BMI25_" &amp;'Data (BMI 25+)'!A1423</f>
        <v>BMI25_Males_period3_LA16_Standardised</v>
      </c>
      <c r="B1424">
        <f>'Data (BMI 25+)'!B1423</f>
        <v>0.67236609999999997</v>
      </c>
      <c r="C1424">
        <f>'Data (BMI 25+)'!C1423</f>
        <v>0.64000239999999997</v>
      </c>
      <c r="D1424">
        <f>'Data (BMI 25+)'!D1423</f>
        <v>0.70472970000000001</v>
      </c>
      <c r="G1424" s="113" t="s">
        <v>1430</v>
      </c>
      <c r="H1424" s="117">
        <v>0.66211699999999996</v>
      </c>
      <c r="I1424" s="117">
        <v>0.61344449999999995</v>
      </c>
      <c r="J1424" s="117">
        <v>0.71078949999999996</v>
      </c>
      <c r="K1424" s="114" t="str">
        <f t="shared" si="67"/>
        <v>TRUE</v>
      </c>
      <c r="L1424" s="114" t="str">
        <f t="shared" si="68"/>
        <v>TRUE</v>
      </c>
      <c r="M1424" s="114" t="str">
        <f t="shared" si="69"/>
        <v>TRUE</v>
      </c>
    </row>
    <row r="1425" spans="1:13" x14ac:dyDescent="0.25">
      <c r="A1425" t="str">
        <f>"BMI25_" &amp;'Data (BMI 25+)'!A1424</f>
        <v>BMI25_Males_period3_LA17_Standardised</v>
      </c>
      <c r="B1425">
        <f>'Data (BMI 25+)'!B1424</f>
        <v>0.66211699999999996</v>
      </c>
      <c r="C1425">
        <f>'Data (BMI 25+)'!C1424</f>
        <v>0.61344449999999995</v>
      </c>
      <c r="D1425">
        <f>'Data (BMI 25+)'!D1424</f>
        <v>0.71078949999999996</v>
      </c>
      <c r="G1425" s="113" t="s">
        <v>1431</v>
      </c>
      <c r="H1425" s="117">
        <v>0.67559210000000003</v>
      </c>
      <c r="I1425" s="117">
        <v>0.64199700000000004</v>
      </c>
      <c r="J1425" s="117">
        <v>0.70918720000000002</v>
      </c>
      <c r="K1425" s="114" t="str">
        <f t="shared" si="67"/>
        <v>TRUE</v>
      </c>
      <c r="L1425" s="114" t="str">
        <f t="shared" si="68"/>
        <v>TRUE</v>
      </c>
      <c r="M1425" s="114" t="str">
        <f t="shared" si="69"/>
        <v>TRUE</v>
      </c>
    </row>
    <row r="1426" spans="1:13" x14ac:dyDescent="0.25">
      <c r="A1426" t="str">
        <f>"BMI25_" &amp;'Data (BMI 25+)'!A1425</f>
        <v>BMI25_Males_period3_LA18_Standardised</v>
      </c>
      <c r="B1426">
        <f>'Data (BMI 25+)'!B1425</f>
        <v>0.67559210000000003</v>
      </c>
      <c r="C1426">
        <f>'Data (BMI 25+)'!C1425</f>
        <v>0.64199700000000004</v>
      </c>
      <c r="D1426">
        <f>'Data (BMI 25+)'!D1425</f>
        <v>0.70918720000000002</v>
      </c>
      <c r="G1426" s="113" t="s">
        <v>1432</v>
      </c>
      <c r="H1426" s="117">
        <v>0.63905469999999998</v>
      </c>
      <c r="I1426" s="117">
        <v>0.59988370000000002</v>
      </c>
      <c r="J1426" s="117">
        <v>0.67822559999999998</v>
      </c>
      <c r="K1426" s="114" t="str">
        <f t="shared" si="67"/>
        <v>TRUE</v>
      </c>
      <c r="L1426" s="114" t="str">
        <f t="shared" si="68"/>
        <v>TRUE</v>
      </c>
      <c r="M1426" s="114" t="str">
        <f t="shared" si="69"/>
        <v>TRUE</v>
      </c>
    </row>
    <row r="1427" spans="1:13" x14ac:dyDescent="0.25">
      <c r="A1427" t="str">
        <f>"BMI25_" &amp;'Data (BMI 25+)'!A1426</f>
        <v>BMI25_Males_period3_LA19_Standardised</v>
      </c>
      <c r="B1427">
        <f>'Data (BMI 25+)'!B1426</f>
        <v>0.63905469999999998</v>
      </c>
      <c r="C1427">
        <f>'Data (BMI 25+)'!C1426</f>
        <v>0.59988370000000002</v>
      </c>
      <c r="D1427">
        <f>'Data (BMI 25+)'!D1426</f>
        <v>0.67822559999999998</v>
      </c>
      <c r="G1427" s="113" t="s">
        <v>1433</v>
      </c>
      <c r="H1427" s="117">
        <v>0.65606589999999998</v>
      </c>
      <c r="I1427" s="117">
        <v>0.61821009999999998</v>
      </c>
      <c r="J1427" s="117">
        <v>0.69392160000000003</v>
      </c>
      <c r="K1427" s="114" t="str">
        <f t="shared" si="67"/>
        <v>TRUE</v>
      </c>
      <c r="L1427" s="114" t="str">
        <f t="shared" si="68"/>
        <v>TRUE</v>
      </c>
      <c r="M1427" s="114" t="str">
        <f t="shared" si="69"/>
        <v>TRUE</v>
      </c>
    </row>
    <row r="1428" spans="1:13" x14ac:dyDescent="0.25">
      <c r="A1428" t="str">
        <f>"BMI25_" &amp;'Data (BMI 25+)'!A1427</f>
        <v>BMI25_Males_period3_LA20_Standardised</v>
      </c>
      <c r="B1428">
        <f>'Data (BMI 25+)'!B1427</f>
        <v>0.65606589999999998</v>
      </c>
      <c r="C1428">
        <f>'Data (BMI 25+)'!C1427</f>
        <v>0.61821009999999998</v>
      </c>
      <c r="D1428">
        <f>'Data (BMI 25+)'!D1427</f>
        <v>0.69392160000000003</v>
      </c>
      <c r="G1428" s="113" t="s">
        <v>1434</v>
      </c>
      <c r="H1428" s="117">
        <v>0.56692810000000005</v>
      </c>
      <c r="I1428" s="117">
        <v>0.52538799999999997</v>
      </c>
      <c r="J1428" s="117">
        <v>0.60846820000000001</v>
      </c>
      <c r="K1428" s="114" t="str">
        <f t="shared" si="67"/>
        <v>TRUE</v>
      </c>
      <c r="L1428" s="114" t="str">
        <f t="shared" si="68"/>
        <v>TRUE</v>
      </c>
      <c r="M1428" s="114" t="str">
        <f t="shared" si="69"/>
        <v>TRUE</v>
      </c>
    </row>
    <row r="1429" spans="1:13" x14ac:dyDescent="0.25">
      <c r="A1429" t="str">
        <f>"BMI25_" &amp;'Data (BMI 25+)'!A1428</f>
        <v>BMI25_Males_period3_LA21_Standardised</v>
      </c>
      <c r="B1429">
        <f>'Data (BMI 25+)'!B1428</f>
        <v>0.56692810000000005</v>
      </c>
      <c r="C1429">
        <f>'Data (BMI 25+)'!C1428</f>
        <v>0.52538799999999997</v>
      </c>
      <c r="D1429">
        <f>'Data (BMI 25+)'!D1428</f>
        <v>0.60846820000000001</v>
      </c>
      <c r="G1429" s="113" t="s">
        <v>1435</v>
      </c>
      <c r="H1429" s="117">
        <v>0.62807290000000005</v>
      </c>
      <c r="I1429" s="117">
        <v>0.57827899999999999</v>
      </c>
      <c r="J1429" s="117">
        <v>0.67786690000000005</v>
      </c>
      <c r="K1429" s="114" t="str">
        <f t="shared" si="67"/>
        <v>TRUE</v>
      </c>
      <c r="L1429" s="114" t="str">
        <f t="shared" si="68"/>
        <v>TRUE</v>
      </c>
      <c r="M1429" s="114" t="str">
        <f t="shared" si="69"/>
        <v>TRUE</v>
      </c>
    </row>
    <row r="1430" spans="1:13" x14ac:dyDescent="0.25">
      <c r="A1430" t="str">
        <f>"BMI25_" &amp;'Data (BMI 25+)'!A1429</f>
        <v>BMI25_Males_period3_LA22_Standardised</v>
      </c>
      <c r="B1430">
        <f>'Data (BMI 25+)'!B1429</f>
        <v>0.62807290000000005</v>
      </c>
      <c r="C1430">
        <f>'Data (BMI 25+)'!C1429</f>
        <v>0.57827899999999999</v>
      </c>
      <c r="D1430">
        <f>'Data (BMI 25+)'!D1429</f>
        <v>0.67786690000000005</v>
      </c>
      <c r="G1430" s="113" t="s">
        <v>1436</v>
      </c>
      <c r="H1430" s="117">
        <v>0.4575573</v>
      </c>
      <c r="I1430" s="117">
        <v>0.41349180000000002</v>
      </c>
      <c r="J1430" s="117">
        <v>0.50162280000000004</v>
      </c>
      <c r="K1430" s="114" t="str">
        <f t="shared" si="67"/>
        <v>TRUE</v>
      </c>
      <c r="L1430" s="114" t="str">
        <f t="shared" si="68"/>
        <v>TRUE</v>
      </c>
      <c r="M1430" s="114" t="str">
        <f t="shared" si="69"/>
        <v>TRUE</v>
      </c>
    </row>
    <row r="1431" spans="1:13" x14ac:dyDescent="0.25">
      <c r="A1431" t="str">
        <f>"BMI25_" &amp;'Data (BMI 25+)'!A1430</f>
        <v>BMI25_Females_period3_LA1_Standardised</v>
      </c>
      <c r="B1431">
        <f>'Data (BMI 25+)'!B1430</f>
        <v>0.4575573</v>
      </c>
      <c r="C1431">
        <f>'Data (BMI 25+)'!C1430</f>
        <v>0.41349180000000002</v>
      </c>
      <c r="D1431">
        <f>'Data (BMI 25+)'!D1430</f>
        <v>0.50162280000000004</v>
      </c>
      <c r="G1431" s="113" t="s">
        <v>1437</v>
      </c>
      <c r="H1431" s="117">
        <v>0.43967669999999998</v>
      </c>
      <c r="I1431" s="117">
        <v>0.40912969999999999</v>
      </c>
      <c r="J1431" s="117">
        <v>0.47022380000000003</v>
      </c>
      <c r="K1431" s="114" t="str">
        <f t="shared" si="67"/>
        <v>TRUE</v>
      </c>
      <c r="L1431" s="114" t="str">
        <f t="shared" si="68"/>
        <v>TRUE</v>
      </c>
      <c r="M1431" s="114" t="str">
        <f t="shared" si="69"/>
        <v>TRUE</v>
      </c>
    </row>
    <row r="1432" spans="1:13" x14ac:dyDescent="0.25">
      <c r="A1432" t="str">
        <f>"BMI25_" &amp;'Data (BMI 25+)'!A1431</f>
        <v>BMI25_Females_period3_LA2_Standardised</v>
      </c>
      <c r="B1432">
        <f>'Data (BMI 25+)'!B1431</f>
        <v>0.43967669999999998</v>
      </c>
      <c r="C1432">
        <f>'Data (BMI 25+)'!C1431</f>
        <v>0.40912969999999999</v>
      </c>
      <c r="D1432">
        <f>'Data (BMI 25+)'!D1431</f>
        <v>0.47022380000000003</v>
      </c>
      <c r="G1432" s="113" t="s">
        <v>1438</v>
      </c>
      <c r="H1432" s="117">
        <v>0.47397810000000001</v>
      </c>
      <c r="I1432" s="117">
        <v>0.42929289999999998</v>
      </c>
      <c r="J1432" s="117">
        <v>0.51866319999999999</v>
      </c>
      <c r="K1432" s="114" t="str">
        <f t="shared" si="67"/>
        <v>TRUE</v>
      </c>
      <c r="L1432" s="114" t="str">
        <f t="shared" si="68"/>
        <v>TRUE</v>
      </c>
      <c r="M1432" s="114" t="str">
        <f t="shared" si="69"/>
        <v>TRUE</v>
      </c>
    </row>
    <row r="1433" spans="1:13" x14ac:dyDescent="0.25">
      <c r="A1433" t="str">
        <f>"BMI25_" &amp;'Data (BMI 25+)'!A1432</f>
        <v>BMI25_Females_period3_LA3_Standardised</v>
      </c>
      <c r="B1433">
        <f>'Data (BMI 25+)'!B1432</f>
        <v>0.47397810000000001</v>
      </c>
      <c r="C1433">
        <f>'Data (BMI 25+)'!C1432</f>
        <v>0.42929289999999998</v>
      </c>
      <c r="D1433">
        <f>'Data (BMI 25+)'!D1432</f>
        <v>0.51866319999999999</v>
      </c>
      <c r="G1433" s="113" t="s">
        <v>1439</v>
      </c>
      <c r="H1433" s="117">
        <v>0.4732133</v>
      </c>
      <c r="I1433" s="117">
        <v>0.4275446</v>
      </c>
      <c r="J1433" s="117">
        <v>0.51888199999999995</v>
      </c>
      <c r="K1433" s="114" t="str">
        <f t="shared" si="67"/>
        <v>TRUE</v>
      </c>
      <c r="L1433" s="114" t="str">
        <f t="shared" si="68"/>
        <v>TRUE</v>
      </c>
      <c r="M1433" s="114" t="str">
        <f t="shared" si="69"/>
        <v>TRUE</v>
      </c>
    </row>
    <row r="1434" spans="1:13" x14ac:dyDescent="0.25">
      <c r="A1434" t="str">
        <f>"BMI25_" &amp;'Data (BMI 25+)'!A1433</f>
        <v>BMI25_Females_period3_LA4_Standardised</v>
      </c>
      <c r="B1434">
        <f>'Data (BMI 25+)'!B1433</f>
        <v>0.4732133</v>
      </c>
      <c r="C1434">
        <f>'Data (BMI 25+)'!C1433</f>
        <v>0.4275446</v>
      </c>
      <c r="D1434">
        <f>'Data (BMI 25+)'!D1433</f>
        <v>0.51888199999999995</v>
      </c>
      <c r="G1434" s="113" t="s">
        <v>1440</v>
      </c>
      <c r="H1434" s="117">
        <v>0.4918285</v>
      </c>
      <c r="I1434" s="117">
        <v>0.4460539</v>
      </c>
      <c r="J1434" s="117">
        <v>0.53760319999999995</v>
      </c>
      <c r="K1434" s="114" t="str">
        <f t="shared" si="67"/>
        <v>TRUE</v>
      </c>
      <c r="L1434" s="114" t="str">
        <f t="shared" si="68"/>
        <v>TRUE</v>
      </c>
      <c r="M1434" s="114" t="str">
        <f t="shared" si="69"/>
        <v>TRUE</v>
      </c>
    </row>
    <row r="1435" spans="1:13" x14ac:dyDescent="0.25">
      <c r="A1435" t="str">
        <f>"BMI25_" &amp;'Data (BMI 25+)'!A1434</f>
        <v>BMI25_Females_period3_LA5_Standardised</v>
      </c>
      <c r="B1435">
        <f>'Data (BMI 25+)'!B1434</f>
        <v>0.4918285</v>
      </c>
      <c r="C1435">
        <f>'Data (BMI 25+)'!C1434</f>
        <v>0.4460539</v>
      </c>
      <c r="D1435">
        <f>'Data (BMI 25+)'!D1434</f>
        <v>0.53760319999999995</v>
      </c>
      <c r="G1435" s="113" t="s">
        <v>1441</v>
      </c>
      <c r="H1435" s="117">
        <v>0.470113</v>
      </c>
      <c r="I1435" s="117">
        <v>0.43547219999999998</v>
      </c>
      <c r="J1435" s="117">
        <v>0.50475369999999997</v>
      </c>
      <c r="K1435" s="114" t="str">
        <f t="shared" si="67"/>
        <v>TRUE</v>
      </c>
      <c r="L1435" s="114" t="str">
        <f t="shared" si="68"/>
        <v>TRUE</v>
      </c>
      <c r="M1435" s="114" t="str">
        <f t="shared" si="69"/>
        <v>TRUE</v>
      </c>
    </row>
    <row r="1436" spans="1:13" x14ac:dyDescent="0.25">
      <c r="A1436" t="str">
        <f>"BMI25_" &amp;'Data (BMI 25+)'!A1435</f>
        <v>BMI25_Females_period3_LA6_Standardised</v>
      </c>
      <c r="B1436">
        <f>'Data (BMI 25+)'!B1435</f>
        <v>0.470113</v>
      </c>
      <c r="C1436">
        <f>'Data (BMI 25+)'!C1435</f>
        <v>0.43547219999999998</v>
      </c>
      <c r="D1436">
        <f>'Data (BMI 25+)'!D1435</f>
        <v>0.50475369999999997</v>
      </c>
      <c r="G1436" s="113" t="s">
        <v>1442</v>
      </c>
      <c r="H1436" s="117">
        <v>0.51426419999999995</v>
      </c>
      <c r="I1436" s="117">
        <v>0.47232269999999998</v>
      </c>
      <c r="J1436" s="117">
        <v>0.55620570000000003</v>
      </c>
      <c r="K1436" s="114" t="str">
        <f t="shared" si="67"/>
        <v>TRUE</v>
      </c>
      <c r="L1436" s="114" t="str">
        <f t="shared" si="68"/>
        <v>TRUE</v>
      </c>
      <c r="M1436" s="114" t="str">
        <f t="shared" si="69"/>
        <v>TRUE</v>
      </c>
    </row>
    <row r="1437" spans="1:13" x14ac:dyDescent="0.25">
      <c r="A1437" t="str">
        <f>"BMI25_" &amp;'Data (BMI 25+)'!A1436</f>
        <v>BMI25_Females_period3_LA7_Standardised</v>
      </c>
      <c r="B1437">
        <f>'Data (BMI 25+)'!B1436</f>
        <v>0.51426419999999995</v>
      </c>
      <c r="C1437">
        <f>'Data (BMI 25+)'!C1436</f>
        <v>0.47232269999999998</v>
      </c>
      <c r="D1437">
        <f>'Data (BMI 25+)'!D1436</f>
        <v>0.55620570000000003</v>
      </c>
      <c r="G1437" s="113" t="s">
        <v>1443</v>
      </c>
      <c r="H1437" s="117">
        <v>0.49671799999999999</v>
      </c>
      <c r="I1437" s="117">
        <v>0.4598236</v>
      </c>
      <c r="J1437" s="117">
        <v>0.53361239999999999</v>
      </c>
      <c r="K1437" s="114" t="str">
        <f t="shared" si="67"/>
        <v>TRUE</v>
      </c>
      <c r="L1437" s="114" t="str">
        <f t="shared" si="68"/>
        <v>TRUE</v>
      </c>
      <c r="M1437" s="114" t="str">
        <f t="shared" si="69"/>
        <v>TRUE</v>
      </c>
    </row>
    <row r="1438" spans="1:13" x14ac:dyDescent="0.25">
      <c r="A1438" t="str">
        <f>"BMI25_" &amp;'Data (BMI 25+)'!A1437</f>
        <v>BMI25_Females_period3_LA8_Standardised</v>
      </c>
      <c r="B1438">
        <f>'Data (BMI 25+)'!B1437</f>
        <v>0.49671799999999999</v>
      </c>
      <c r="C1438">
        <f>'Data (BMI 25+)'!C1437</f>
        <v>0.4598236</v>
      </c>
      <c r="D1438">
        <f>'Data (BMI 25+)'!D1437</f>
        <v>0.53361239999999999</v>
      </c>
      <c r="G1438" s="113" t="s">
        <v>1444</v>
      </c>
      <c r="H1438" s="117">
        <v>0.50762890000000005</v>
      </c>
      <c r="I1438" s="117">
        <v>0.47003859999999997</v>
      </c>
      <c r="J1438" s="117">
        <v>0.54521909999999996</v>
      </c>
      <c r="K1438" s="114" t="str">
        <f t="shared" si="67"/>
        <v>TRUE</v>
      </c>
      <c r="L1438" s="114" t="str">
        <f t="shared" si="68"/>
        <v>TRUE</v>
      </c>
      <c r="M1438" s="114" t="str">
        <f t="shared" si="69"/>
        <v>TRUE</v>
      </c>
    </row>
    <row r="1439" spans="1:13" x14ac:dyDescent="0.25">
      <c r="A1439" t="str">
        <f>"BMI25_" &amp;'Data (BMI 25+)'!A1438</f>
        <v>BMI25_Females_period3_LA9_Standardised</v>
      </c>
      <c r="B1439">
        <f>'Data (BMI 25+)'!B1438</f>
        <v>0.50762890000000005</v>
      </c>
      <c r="C1439">
        <f>'Data (BMI 25+)'!C1438</f>
        <v>0.47003859999999997</v>
      </c>
      <c r="D1439">
        <f>'Data (BMI 25+)'!D1438</f>
        <v>0.54521909999999996</v>
      </c>
      <c r="G1439" s="113" t="s">
        <v>1445</v>
      </c>
      <c r="H1439" s="117">
        <v>0.52103770000000005</v>
      </c>
      <c r="I1439" s="117">
        <v>0.48193170000000002</v>
      </c>
      <c r="J1439" s="117">
        <v>0.56014370000000002</v>
      </c>
      <c r="K1439" s="114" t="str">
        <f t="shared" si="67"/>
        <v>TRUE</v>
      </c>
      <c r="L1439" s="114" t="str">
        <f t="shared" si="68"/>
        <v>TRUE</v>
      </c>
      <c r="M1439" s="114" t="str">
        <f t="shared" si="69"/>
        <v>TRUE</v>
      </c>
    </row>
    <row r="1440" spans="1:13" x14ac:dyDescent="0.25">
      <c r="A1440" t="str">
        <f>"BMI25_" &amp;'Data (BMI 25+)'!A1439</f>
        <v>BMI25_Females_period3_LA10_Standardised</v>
      </c>
      <c r="B1440">
        <f>'Data (BMI 25+)'!B1439</f>
        <v>0.52103770000000005</v>
      </c>
      <c r="C1440">
        <f>'Data (BMI 25+)'!C1439</f>
        <v>0.48193170000000002</v>
      </c>
      <c r="D1440">
        <f>'Data (BMI 25+)'!D1439</f>
        <v>0.56014370000000002</v>
      </c>
      <c r="G1440" s="113" t="s">
        <v>1446</v>
      </c>
      <c r="H1440" s="117">
        <v>0.50255649999999996</v>
      </c>
      <c r="I1440" s="117">
        <v>0.4688601</v>
      </c>
      <c r="J1440" s="117">
        <v>0.53625279999999997</v>
      </c>
      <c r="K1440" s="114" t="str">
        <f t="shared" si="67"/>
        <v>TRUE</v>
      </c>
      <c r="L1440" s="114" t="str">
        <f t="shared" si="68"/>
        <v>TRUE</v>
      </c>
      <c r="M1440" s="114" t="str">
        <f t="shared" si="69"/>
        <v>TRUE</v>
      </c>
    </row>
    <row r="1441" spans="1:13" x14ac:dyDescent="0.25">
      <c r="A1441" t="str">
        <f>"BMI25_" &amp;'Data (BMI 25+)'!A1440</f>
        <v>BMI25_Females_period3_LA11_Standardised</v>
      </c>
      <c r="B1441">
        <f>'Data (BMI 25+)'!B1440</f>
        <v>0.50255649999999996</v>
      </c>
      <c r="C1441">
        <f>'Data (BMI 25+)'!C1440</f>
        <v>0.4688601</v>
      </c>
      <c r="D1441">
        <f>'Data (BMI 25+)'!D1440</f>
        <v>0.53625279999999997</v>
      </c>
      <c r="G1441" s="113" t="s">
        <v>1447</v>
      </c>
      <c r="H1441" s="117">
        <v>0.56330970000000002</v>
      </c>
      <c r="I1441" s="117">
        <v>0.51365470000000002</v>
      </c>
      <c r="J1441" s="117">
        <v>0.61296479999999998</v>
      </c>
      <c r="K1441" s="114" t="str">
        <f t="shared" si="67"/>
        <v>TRUE</v>
      </c>
      <c r="L1441" s="114" t="str">
        <f t="shared" si="68"/>
        <v>TRUE</v>
      </c>
      <c r="M1441" s="114" t="str">
        <f t="shared" si="69"/>
        <v>TRUE</v>
      </c>
    </row>
    <row r="1442" spans="1:13" x14ac:dyDescent="0.25">
      <c r="A1442" t="str">
        <f>"BMI25_" &amp;'Data (BMI 25+)'!A1441</f>
        <v>BMI25_Females_period3_LA12_Standardised</v>
      </c>
      <c r="B1442">
        <f>'Data (BMI 25+)'!B1441</f>
        <v>0.56330970000000002</v>
      </c>
      <c r="C1442">
        <f>'Data (BMI 25+)'!C1441</f>
        <v>0.51365470000000002</v>
      </c>
      <c r="D1442">
        <f>'Data (BMI 25+)'!D1441</f>
        <v>0.61296479999999998</v>
      </c>
      <c r="G1442" s="113" t="s">
        <v>1448</v>
      </c>
      <c r="H1442" s="117">
        <v>0.5159646</v>
      </c>
      <c r="I1442" s="117">
        <v>0.47947650000000003</v>
      </c>
      <c r="J1442" s="117">
        <v>0.55245259999999996</v>
      </c>
      <c r="K1442" s="114" t="str">
        <f t="shared" si="67"/>
        <v>TRUE</v>
      </c>
      <c r="L1442" s="114" t="str">
        <f t="shared" si="68"/>
        <v>TRUE</v>
      </c>
      <c r="M1442" s="114" t="str">
        <f t="shared" si="69"/>
        <v>TRUE</v>
      </c>
    </row>
    <row r="1443" spans="1:13" x14ac:dyDescent="0.25">
      <c r="A1443" t="str">
        <f>"BMI25_" &amp;'Data (BMI 25+)'!A1442</f>
        <v>BMI25_Females_period3_LA13_Standardised</v>
      </c>
      <c r="B1443">
        <f>'Data (BMI 25+)'!B1442</f>
        <v>0.5159646</v>
      </c>
      <c r="C1443">
        <f>'Data (BMI 25+)'!C1442</f>
        <v>0.47947650000000003</v>
      </c>
      <c r="D1443">
        <f>'Data (BMI 25+)'!D1442</f>
        <v>0.55245259999999996</v>
      </c>
      <c r="G1443" s="113" t="s">
        <v>1449</v>
      </c>
      <c r="H1443" s="117">
        <v>0.45217439999999998</v>
      </c>
      <c r="I1443" s="117">
        <v>0.39837460000000002</v>
      </c>
      <c r="J1443" s="117">
        <v>0.50597429999999999</v>
      </c>
      <c r="K1443" s="114" t="str">
        <f t="shared" si="67"/>
        <v>TRUE</v>
      </c>
      <c r="L1443" s="114" t="str">
        <f t="shared" si="68"/>
        <v>TRUE</v>
      </c>
      <c r="M1443" s="114" t="str">
        <f t="shared" si="69"/>
        <v>TRUE</v>
      </c>
    </row>
    <row r="1444" spans="1:13" x14ac:dyDescent="0.25">
      <c r="A1444" t="str">
        <f>"BMI25_" &amp;'Data (BMI 25+)'!A1443</f>
        <v>BMI25_Females_period3_LA14_Standardised</v>
      </c>
      <c r="B1444">
        <f>'Data (BMI 25+)'!B1443</f>
        <v>0.45217439999999998</v>
      </c>
      <c r="C1444">
        <f>'Data (BMI 25+)'!C1443</f>
        <v>0.39837460000000002</v>
      </c>
      <c r="D1444">
        <f>'Data (BMI 25+)'!D1443</f>
        <v>0.50597429999999999</v>
      </c>
      <c r="G1444" s="113" t="s">
        <v>1450</v>
      </c>
      <c r="H1444" s="117">
        <v>0.49053639999999998</v>
      </c>
      <c r="I1444" s="117">
        <v>0.45588400000000001</v>
      </c>
      <c r="J1444" s="117">
        <v>0.52518869999999995</v>
      </c>
      <c r="K1444" s="114" t="str">
        <f t="shared" si="67"/>
        <v>TRUE</v>
      </c>
      <c r="L1444" s="114" t="str">
        <f t="shared" si="68"/>
        <v>TRUE</v>
      </c>
      <c r="M1444" s="114" t="str">
        <f t="shared" si="69"/>
        <v>TRUE</v>
      </c>
    </row>
    <row r="1445" spans="1:13" x14ac:dyDescent="0.25">
      <c r="A1445" t="str">
        <f>"BMI25_" &amp;'Data (BMI 25+)'!A1444</f>
        <v>BMI25_Females_period3_LA15_Standardised</v>
      </c>
      <c r="B1445">
        <f>'Data (BMI 25+)'!B1444</f>
        <v>0.49053639999999998</v>
      </c>
      <c r="C1445">
        <f>'Data (BMI 25+)'!C1444</f>
        <v>0.45588400000000001</v>
      </c>
      <c r="D1445">
        <f>'Data (BMI 25+)'!D1444</f>
        <v>0.52518869999999995</v>
      </c>
      <c r="G1445" s="113" t="s">
        <v>1451</v>
      </c>
      <c r="H1445" s="117">
        <v>0.57987409999999995</v>
      </c>
      <c r="I1445" s="117">
        <v>0.54656610000000005</v>
      </c>
      <c r="J1445" s="117">
        <v>0.61318220000000001</v>
      </c>
      <c r="K1445" s="114" t="str">
        <f t="shared" si="67"/>
        <v>TRUE</v>
      </c>
      <c r="L1445" s="114" t="str">
        <f t="shared" si="68"/>
        <v>TRUE</v>
      </c>
      <c r="M1445" s="114" t="str">
        <f t="shared" si="69"/>
        <v>TRUE</v>
      </c>
    </row>
    <row r="1446" spans="1:13" x14ac:dyDescent="0.25">
      <c r="A1446" t="str">
        <f>"BMI25_" &amp;'Data (BMI 25+)'!A1445</f>
        <v>BMI25_Females_period3_LA16_Standardised</v>
      </c>
      <c r="B1446">
        <f>'Data (BMI 25+)'!B1445</f>
        <v>0.57987409999999995</v>
      </c>
      <c r="C1446">
        <f>'Data (BMI 25+)'!C1445</f>
        <v>0.54656610000000005</v>
      </c>
      <c r="D1446">
        <f>'Data (BMI 25+)'!D1445</f>
        <v>0.61318220000000001</v>
      </c>
      <c r="G1446" s="113" t="s">
        <v>1452</v>
      </c>
      <c r="H1446" s="117">
        <v>0.55615270000000006</v>
      </c>
      <c r="I1446" s="117">
        <v>0.51042810000000005</v>
      </c>
      <c r="J1446" s="117">
        <v>0.60187729999999995</v>
      </c>
      <c r="K1446" s="114" t="str">
        <f t="shared" si="67"/>
        <v>TRUE</v>
      </c>
      <c r="L1446" s="114" t="str">
        <f t="shared" si="68"/>
        <v>TRUE</v>
      </c>
      <c r="M1446" s="114" t="str">
        <f t="shared" si="69"/>
        <v>TRUE</v>
      </c>
    </row>
    <row r="1447" spans="1:13" x14ac:dyDescent="0.25">
      <c r="A1447" t="str">
        <f>"BMI25_" &amp;'Data (BMI 25+)'!A1446</f>
        <v>BMI25_Females_period3_LA17_Standardised</v>
      </c>
      <c r="B1447">
        <f>'Data (BMI 25+)'!B1446</f>
        <v>0.55615270000000006</v>
      </c>
      <c r="C1447">
        <f>'Data (BMI 25+)'!C1446</f>
        <v>0.51042810000000005</v>
      </c>
      <c r="D1447">
        <f>'Data (BMI 25+)'!D1446</f>
        <v>0.60187729999999995</v>
      </c>
      <c r="G1447" s="113" t="s">
        <v>1453</v>
      </c>
      <c r="H1447" s="117">
        <v>0.58195249999999998</v>
      </c>
      <c r="I1447" s="117">
        <v>0.53812559999999998</v>
      </c>
      <c r="J1447" s="117">
        <v>0.62577950000000004</v>
      </c>
      <c r="K1447" s="114" t="str">
        <f t="shared" si="67"/>
        <v>TRUE</v>
      </c>
      <c r="L1447" s="114" t="str">
        <f t="shared" si="68"/>
        <v>TRUE</v>
      </c>
      <c r="M1447" s="114" t="str">
        <f t="shared" si="69"/>
        <v>TRUE</v>
      </c>
    </row>
    <row r="1448" spans="1:13" x14ac:dyDescent="0.25">
      <c r="A1448" t="str">
        <f>"BMI25_" &amp;'Data (BMI 25+)'!A1447</f>
        <v>BMI25_Females_period3_LA18_Standardised</v>
      </c>
      <c r="B1448">
        <f>'Data (BMI 25+)'!B1447</f>
        <v>0.58195249999999998</v>
      </c>
      <c r="C1448">
        <f>'Data (BMI 25+)'!C1447</f>
        <v>0.53812559999999998</v>
      </c>
      <c r="D1448">
        <f>'Data (BMI 25+)'!D1447</f>
        <v>0.62577950000000004</v>
      </c>
      <c r="G1448" s="113" t="s">
        <v>1454</v>
      </c>
      <c r="H1448" s="117">
        <v>0.59082369999999995</v>
      </c>
      <c r="I1448" s="117">
        <v>0.54924379999999995</v>
      </c>
      <c r="J1448" s="117">
        <v>0.63240370000000001</v>
      </c>
      <c r="K1448" s="114" t="str">
        <f t="shared" si="67"/>
        <v>TRUE</v>
      </c>
      <c r="L1448" s="114" t="str">
        <f t="shared" si="68"/>
        <v>TRUE</v>
      </c>
      <c r="M1448" s="114" t="str">
        <f t="shared" si="69"/>
        <v>TRUE</v>
      </c>
    </row>
    <row r="1449" spans="1:13" x14ac:dyDescent="0.25">
      <c r="A1449" t="str">
        <f>"BMI25_" &amp;'Data (BMI 25+)'!A1448</f>
        <v>BMI25_Females_period3_LA19_Standardised</v>
      </c>
      <c r="B1449">
        <f>'Data (BMI 25+)'!B1448</f>
        <v>0.59082369999999995</v>
      </c>
      <c r="C1449">
        <f>'Data (BMI 25+)'!C1448</f>
        <v>0.54924379999999995</v>
      </c>
      <c r="D1449">
        <f>'Data (BMI 25+)'!D1448</f>
        <v>0.63240370000000001</v>
      </c>
      <c r="G1449" s="113" t="s">
        <v>1455</v>
      </c>
      <c r="H1449" s="117">
        <v>0.59502730000000004</v>
      </c>
      <c r="I1449" s="117">
        <v>0.56067299999999998</v>
      </c>
      <c r="J1449" s="117">
        <v>0.62938150000000004</v>
      </c>
      <c r="K1449" s="114" t="str">
        <f t="shared" si="67"/>
        <v>TRUE</v>
      </c>
      <c r="L1449" s="114" t="str">
        <f t="shared" si="68"/>
        <v>TRUE</v>
      </c>
      <c r="M1449" s="114" t="str">
        <f t="shared" si="69"/>
        <v>TRUE</v>
      </c>
    </row>
    <row r="1450" spans="1:13" x14ac:dyDescent="0.25">
      <c r="A1450" t="str">
        <f>"BMI25_" &amp;'Data (BMI 25+)'!A1449</f>
        <v>BMI25_Females_period3_LA20_Standardised</v>
      </c>
      <c r="B1450">
        <f>'Data (BMI 25+)'!B1449</f>
        <v>0.59502730000000004</v>
      </c>
      <c r="C1450">
        <f>'Data (BMI 25+)'!C1449</f>
        <v>0.56067299999999998</v>
      </c>
      <c r="D1450">
        <f>'Data (BMI 25+)'!D1449</f>
        <v>0.62938150000000004</v>
      </c>
      <c r="G1450" s="113" t="s">
        <v>1456</v>
      </c>
      <c r="H1450" s="117">
        <v>0.47761419999999999</v>
      </c>
      <c r="I1450" s="117">
        <v>0.4316895</v>
      </c>
      <c r="J1450" s="117">
        <v>0.52353899999999998</v>
      </c>
      <c r="K1450" s="114" t="str">
        <f t="shared" si="67"/>
        <v>TRUE</v>
      </c>
      <c r="L1450" s="114" t="str">
        <f t="shared" si="68"/>
        <v>TRUE</v>
      </c>
      <c r="M1450" s="114" t="str">
        <f t="shared" si="69"/>
        <v>TRUE</v>
      </c>
    </row>
    <row r="1451" spans="1:13" x14ac:dyDescent="0.25">
      <c r="A1451" t="str">
        <f>"BMI25_" &amp;'Data (BMI 25+)'!A1450</f>
        <v>BMI25_Females_period3_LA21_Standardised</v>
      </c>
      <c r="B1451">
        <f>'Data (BMI 25+)'!B1450</f>
        <v>0.47761419999999999</v>
      </c>
      <c r="C1451">
        <f>'Data (BMI 25+)'!C1450</f>
        <v>0.4316895</v>
      </c>
      <c r="D1451">
        <f>'Data (BMI 25+)'!D1450</f>
        <v>0.52353899999999998</v>
      </c>
      <c r="G1451" s="113" t="s">
        <v>1457</v>
      </c>
      <c r="H1451" s="117">
        <v>0.54383090000000001</v>
      </c>
      <c r="I1451" s="117">
        <v>0.4958437</v>
      </c>
      <c r="J1451" s="117">
        <v>0.59181810000000001</v>
      </c>
      <c r="K1451" s="114" t="str">
        <f t="shared" si="67"/>
        <v>TRUE</v>
      </c>
      <c r="L1451" s="114" t="str">
        <f t="shared" si="68"/>
        <v>TRUE</v>
      </c>
      <c r="M1451" s="114" t="str">
        <f t="shared" si="69"/>
        <v>TRUE</v>
      </c>
    </row>
    <row r="1452" spans="1:13" x14ac:dyDescent="0.25">
      <c r="A1452" t="str">
        <f>"BMI25_" &amp;'Data (BMI 25+)'!A1451</f>
        <v>BMI25_Females_period3_LA22_Standardised</v>
      </c>
      <c r="B1452">
        <f>'Data (BMI 25+)'!B1451</f>
        <v>0.54383090000000001</v>
      </c>
      <c r="C1452">
        <f>'Data (BMI 25+)'!C1451</f>
        <v>0.4958437</v>
      </c>
      <c r="D1452">
        <f>'Data (BMI 25+)'!D1451</f>
        <v>0.59181810000000001</v>
      </c>
      <c r="G1452" s="113" t="s">
        <v>1458</v>
      </c>
      <c r="H1452" s="117">
        <v>0.52792439999999996</v>
      </c>
      <c r="I1452" s="117">
        <v>0.51479299999999995</v>
      </c>
      <c r="J1452" s="117">
        <v>0.54105570000000003</v>
      </c>
      <c r="K1452" s="114" t="str">
        <f t="shared" si="67"/>
        <v>TRUE</v>
      </c>
      <c r="L1452" s="114" t="str">
        <f t="shared" si="68"/>
        <v>TRUE</v>
      </c>
      <c r="M1452" s="114" t="str">
        <f t="shared" si="69"/>
        <v>TRUE</v>
      </c>
    </row>
    <row r="1453" spans="1:13" x14ac:dyDescent="0.25">
      <c r="A1453" t="str">
        <f>"BMI25_" &amp;'Data (BMI 25+)'!A1452</f>
        <v>BMI25_Allpersons_period3_HB1_Standardised</v>
      </c>
      <c r="B1453">
        <f>'Data (BMI 25+)'!B1452</f>
        <v>0.52792439999999996</v>
      </c>
      <c r="C1453">
        <f>'Data (BMI 25+)'!C1452</f>
        <v>0.51479299999999995</v>
      </c>
      <c r="D1453">
        <f>'Data (BMI 25+)'!D1452</f>
        <v>0.54105570000000003</v>
      </c>
      <c r="G1453" s="113" t="s">
        <v>1459</v>
      </c>
      <c r="H1453" s="117">
        <v>0.5747217</v>
      </c>
      <c r="I1453" s="117">
        <v>0.55770520000000001</v>
      </c>
      <c r="J1453" s="117">
        <v>0.59173819999999999</v>
      </c>
      <c r="K1453" s="114" t="str">
        <f t="shared" si="67"/>
        <v>TRUE</v>
      </c>
      <c r="L1453" s="114" t="str">
        <f t="shared" si="68"/>
        <v>TRUE</v>
      </c>
      <c r="M1453" s="114" t="str">
        <f t="shared" si="69"/>
        <v>TRUE</v>
      </c>
    </row>
    <row r="1454" spans="1:13" x14ac:dyDescent="0.25">
      <c r="A1454" t="str">
        <f>"BMI25_" &amp;'Data (BMI 25+)'!A1453</f>
        <v>BMI25_Allpersons_period3_HB2_Standardised</v>
      </c>
      <c r="B1454">
        <f>'Data (BMI 25+)'!B1453</f>
        <v>0.5747217</v>
      </c>
      <c r="C1454">
        <f>'Data (BMI 25+)'!C1453</f>
        <v>0.55770520000000001</v>
      </c>
      <c r="D1454">
        <f>'Data (BMI 25+)'!D1453</f>
        <v>0.59173819999999999</v>
      </c>
      <c r="G1454" s="113" t="s">
        <v>1460</v>
      </c>
      <c r="H1454" s="117">
        <v>0.55013049999999997</v>
      </c>
      <c r="I1454" s="117">
        <v>0.51774750000000003</v>
      </c>
      <c r="J1454" s="117">
        <v>0.58251350000000002</v>
      </c>
      <c r="K1454" s="114" t="str">
        <f t="shared" si="67"/>
        <v>TRUE</v>
      </c>
      <c r="L1454" s="114" t="str">
        <f t="shared" si="68"/>
        <v>TRUE</v>
      </c>
      <c r="M1454" s="114" t="str">
        <f t="shared" si="69"/>
        <v>TRUE</v>
      </c>
    </row>
    <row r="1455" spans="1:13" x14ac:dyDescent="0.25">
      <c r="A1455" t="str">
        <f>"BMI25_" &amp;'Data (BMI 25+)'!A1454</f>
        <v>BMI25_Allpersons_period3_HB3_Standardised</v>
      </c>
      <c r="B1455">
        <f>'Data (BMI 25+)'!B1454</f>
        <v>0.55013049999999997</v>
      </c>
      <c r="C1455">
        <f>'Data (BMI 25+)'!C1454</f>
        <v>0.51774750000000003</v>
      </c>
      <c r="D1455">
        <f>'Data (BMI 25+)'!D1454</f>
        <v>0.58251350000000002</v>
      </c>
      <c r="G1455" s="113" t="s">
        <v>1461</v>
      </c>
      <c r="H1455" s="117">
        <v>0.57282069999999996</v>
      </c>
      <c r="I1455" s="117">
        <v>0.55339450000000001</v>
      </c>
      <c r="J1455" s="117">
        <v>0.59224690000000002</v>
      </c>
      <c r="K1455" s="114" t="str">
        <f t="shared" si="67"/>
        <v>TRUE</v>
      </c>
      <c r="L1455" s="114" t="str">
        <f t="shared" si="68"/>
        <v>TRUE</v>
      </c>
      <c r="M1455" s="114" t="str">
        <f t="shared" si="69"/>
        <v>TRUE</v>
      </c>
    </row>
    <row r="1456" spans="1:13" x14ac:dyDescent="0.25">
      <c r="A1456" t="str">
        <f>"BMI25_" &amp;'Data (BMI 25+)'!A1455</f>
        <v>BMI25_Allpersons_period3_HB4_Standardised</v>
      </c>
      <c r="B1456">
        <f>'Data (BMI 25+)'!B1455</f>
        <v>0.57282069999999996</v>
      </c>
      <c r="C1456">
        <f>'Data (BMI 25+)'!C1455</f>
        <v>0.55339450000000001</v>
      </c>
      <c r="D1456">
        <f>'Data (BMI 25+)'!D1455</f>
        <v>0.59224690000000002</v>
      </c>
      <c r="G1456" s="113" t="s">
        <v>1462</v>
      </c>
      <c r="H1456" s="117">
        <v>0.62143199999999998</v>
      </c>
      <c r="I1456" s="117">
        <v>0.60192900000000005</v>
      </c>
      <c r="J1456" s="117">
        <v>0.64093500000000003</v>
      </c>
      <c r="K1456" s="114" t="str">
        <f t="shared" si="67"/>
        <v>TRUE</v>
      </c>
      <c r="L1456" s="114" t="str">
        <f t="shared" si="68"/>
        <v>TRUE</v>
      </c>
      <c r="M1456" s="114" t="str">
        <f t="shared" si="69"/>
        <v>TRUE</v>
      </c>
    </row>
    <row r="1457" spans="1:13" x14ac:dyDescent="0.25">
      <c r="A1457" t="str">
        <f>"BMI25_" &amp;'Data (BMI 25+)'!A1456</f>
        <v>BMI25_Allpersons_period3_HB5_Standardised</v>
      </c>
      <c r="B1457">
        <f>'Data (BMI 25+)'!B1456</f>
        <v>0.62143199999999998</v>
      </c>
      <c r="C1457">
        <f>'Data (BMI 25+)'!C1456</f>
        <v>0.60192900000000005</v>
      </c>
      <c r="D1457">
        <f>'Data (BMI 25+)'!D1456</f>
        <v>0.64093500000000003</v>
      </c>
      <c r="G1457" s="113" t="s">
        <v>1463</v>
      </c>
      <c r="H1457" s="117">
        <v>0.53065899999999999</v>
      </c>
      <c r="I1457" s="117">
        <v>0.50898180000000004</v>
      </c>
      <c r="J1457" s="117">
        <v>0.55233620000000005</v>
      </c>
      <c r="K1457" s="114" t="str">
        <f t="shared" si="67"/>
        <v>TRUE</v>
      </c>
      <c r="L1457" s="114" t="str">
        <f t="shared" si="68"/>
        <v>TRUE</v>
      </c>
      <c r="M1457" s="114" t="str">
        <f t="shared" si="69"/>
        <v>TRUE</v>
      </c>
    </row>
    <row r="1458" spans="1:13" x14ac:dyDescent="0.25">
      <c r="A1458" t="str">
        <f>"BMI25_" &amp;'Data (BMI 25+)'!A1457</f>
        <v>BMI25_Allpersons_period3_HB6_Standardised</v>
      </c>
      <c r="B1458">
        <f>'Data (BMI 25+)'!B1457</f>
        <v>0.53065899999999999</v>
      </c>
      <c r="C1458">
        <f>'Data (BMI 25+)'!C1457</f>
        <v>0.50898180000000004</v>
      </c>
      <c r="D1458">
        <f>'Data (BMI 25+)'!D1457</f>
        <v>0.55233620000000005</v>
      </c>
      <c r="G1458" s="113" t="s">
        <v>1464</v>
      </c>
      <c r="H1458" s="117">
        <v>0.5986513</v>
      </c>
      <c r="I1458" s="117">
        <v>0.58253460000000001</v>
      </c>
      <c r="J1458" s="117">
        <v>0.61476799999999998</v>
      </c>
      <c r="K1458" s="114" t="str">
        <f t="shared" si="67"/>
        <v>TRUE</v>
      </c>
      <c r="L1458" s="114" t="str">
        <f t="shared" si="68"/>
        <v>TRUE</v>
      </c>
      <c r="M1458" s="114" t="str">
        <f t="shared" si="69"/>
        <v>TRUE</v>
      </c>
    </row>
    <row r="1459" spans="1:13" x14ac:dyDescent="0.25">
      <c r="A1459" t="str">
        <f>"BMI25_" &amp;'Data (BMI 25+)'!A1458</f>
        <v>BMI25_Allpersons_period3_HB7_Standardised</v>
      </c>
      <c r="B1459">
        <f>'Data (BMI 25+)'!B1458</f>
        <v>0.5986513</v>
      </c>
      <c r="C1459">
        <f>'Data (BMI 25+)'!C1458</f>
        <v>0.58253460000000001</v>
      </c>
      <c r="D1459">
        <f>'Data (BMI 25+)'!D1458</f>
        <v>0.61476799999999998</v>
      </c>
      <c r="G1459" s="113" t="s">
        <v>1465</v>
      </c>
      <c r="H1459" s="117">
        <v>0.5891769</v>
      </c>
      <c r="I1459" s="117">
        <v>0.57106979999999996</v>
      </c>
      <c r="J1459" s="117">
        <v>0.60728389999999999</v>
      </c>
      <c r="K1459" s="114" t="str">
        <f t="shared" si="67"/>
        <v>TRUE</v>
      </c>
      <c r="L1459" s="114" t="str">
        <f t="shared" si="68"/>
        <v>TRUE</v>
      </c>
      <c r="M1459" s="114" t="str">
        <f t="shared" si="69"/>
        <v>TRUE</v>
      </c>
    </row>
    <row r="1460" spans="1:13" x14ac:dyDescent="0.25">
      <c r="A1460" t="str">
        <f>"BMI25_" &amp;'Data (BMI 25+)'!A1459</f>
        <v>BMI25_Males_period3_HB1_Standardised</v>
      </c>
      <c r="B1460">
        <f>'Data (BMI 25+)'!B1459</f>
        <v>0.5891769</v>
      </c>
      <c r="C1460">
        <f>'Data (BMI 25+)'!C1459</f>
        <v>0.57106979999999996</v>
      </c>
      <c r="D1460">
        <f>'Data (BMI 25+)'!D1459</f>
        <v>0.60728389999999999</v>
      </c>
      <c r="G1460" s="113" t="s">
        <v>1466</v>
      </c>
      <c r="H1460" s="117">
        <v>0.64120929999999998</v>
      </c>
      <c r="I1460" s="117">
        <v>0.61695929999999999</v>
      </c>
      <c r="J1460" s="117">
        <v>0.66545929999999998</v>
      </c>
      <c r="K1460" s="114" t="str">
        <f t="shared" si="67"/>
        <v>TRUE</v>
      </c>
      <c r="L1460" s="114" t="str">
        <f t="shared" si="68"/>
        <v>TRUE</v>
      </c>
      <c r="M1460" s="114" t="str">
        <f t="shared" si="69"/>
        <v>TRUE</v>
      </c>
    </row>
    <row r="1461" spans="1:13" x14ac:dyDescent="0.25">
      <c r="A1461" t="str">
        <f>"BMI25_" &amp;'Data (BMI 25+)'!A1460</f>
        <v>BMI25_Males_period3_HB2_Standardised</v>
      </c>
      <c r="B1461">
        <f>'Data (BMI 25+)'!B1460</f>
        <v>0.64120929999999998</v>
      </c>
      <c r="C1461">
        <f>'Data (BMI 25+)'!C1460</f>
        <v>0.61695929999999999</v>
      </c>
      <c r="D1461">
        <f>'Data (BMI 25+)'!D1460</f>
        <v>0.66545929999999998</v>
      </c>
      <c r="G1461" s="113" t="s">
        <v>1467</v>
      </c>
      <c r="H1461" s="117">
        <v>0.58918519999999996</v>
      </c>
      <c r="I1461" s="117">
        <v>0.54626819999999998</v>
      </c>
      <c r="J1461" s="117">
        <v>0.63210219999999995</v>
      </c>
      <c r="K1461" s="114" t="str">
        <f t="shared" si="67"/>
        <v>TRUE</v>
      </c>
      <c r="L1461" s="114" t="str">
        <f t="shared" si="68"/>
        <v>TRUE</v>
      </c>
      <c r="M1461" s="114" t="str">
        <f t="shared" si="69"/>
        <v>TRUE</v>
      </c>
    </row>
    <row r="1462" spans="1:13" x14ac:dyDescent="0.25">
      <c r="A1462" t="str">
        <f>"BMI25_" &amp;'Data (BMI 25+)'!A1461</f>
        <v>BMI25_Males_period3_HB3_Standardised</v>
      </c>
      <c r="B1462">
        <f>'Data (BMI 25+)'!B1461</f>
        <v>0.58918519999999996</v>
      </c>
      <c r="C1462">
        <f>'Data (BMI 25+)'!C1461</f>
        <v>0.54626819999999998</v>
      </c>
      <c r="D1462">
        <f>'Data (BMI 25+)'!D1461</f>
        <v>0.63210219999999995</v>
      </c>
      <c r="G1462" s="113" t="s">
        <v>1468</v>
      </c>
      <c r="H1462" s="117">
        <v>0.62192840000000005</v>
      </c>
      <c r="I1462" s="117">
        <v>0.59651520000000002</v>
      </c>
      <c r="J1462" s="117">
        <v>0.64734159999999996</v>
      </c>
      <c r="K1462" s="114" t="str">
        <f t="shared" si="67"/>
        <v>TRUE</v>
      </c>
      <c r="L1462" s="114" t="str">
        <f t="shared" si="68"/>
        <v>TRUE</v>
      </c>
      <c r="M1462" s="114" t="str">
        <f t="shared" si="69"/>
        <v>TRUE</v>
      </c>
    </row>
    <row r="1463" spans="1:13" x14ac:dyDescent="0.25">
      <c r="A1463" t="str">
        <f>"BMI25_" &amp;'Data (BMI 25+)'!A1462</f>
        <v>BMI25_Males_period3_HB4_Standardised</v>
      </c>
      <c r="B1463">
        <f>'Data (BMI 25+)'!B1462</f>
        <v>0.62192840000000005</v>
      </c>
      <c r="C1463">
        <f>'Data (BMI 25+)'!C1462</f>
        <v>0.59651520000000002</v>
      </c>
      <c r="D1463">
        <f>'Data (BMI 25+)'!D1462</f>
        <v>0.64734159999999996</v>
      </c>
      <c r="G1463" s="113" t="s">
        <v>1469</v>
      </c>
      <c r="H1463" s="117">
        <v>0.67040759999999999</v>
      </c>
      <c r="I1463" s="117">
        <v>0.64264030000000005</v>
      </c>
      <c r="J1463" s="117">
        <v>0.69817479999999998</v>
      </c>
      <c r="K1463" s="114" t="str">
        <f t="shared" si="67"/>
        <v>TRUE</v>
      </c>
      <c r="L1463" s="114" t="str">
        <f t="shared" si="68"/>
        <v>TRUE</v>
      </c>
      <c r="M1463" s="114" t="str">
        <f t="shared" si="69"/>
        <v>TRUE</v>
      </c>
    </row>
    <row r="1464" spans="1:13" x14ac:dyDescent="0.25">
      <c r="A1464" t="str">
        <f>"BMI25_" &amp;'Data (BMI 25+)'!A1463</f>
        <v>BMI25_Males_period3_HB5_Standardised</v>
      </c>
      <c r="B1464">
        <f>'Data (BMI 25+)'!B1463</f>
        <v>0.67040759999999999</v>
      </c>
      <c r="C1464">
        <f>'Data (BMI 25+)'!C1463</f>
        <v>0.64264030000000005</v>
      </c>
      <c r="D1464">
        <f>'Data (BMI 25+)'!D1463</f>
        <v>0.69817479999999998</v>
      </c>
      <c r="G1464" s="113" t="s">
        <v>1470</v>
      </c>
      <c r="H1464" s="117">
        <v>0.58130040000000005</v>
      </c>
      <c r="I1464" s="117">
        <v>0.55541499999999999</v>
      </c>
      <c r="J1464" s="117">
        <v>0.6071858</v>
      </c>
      <c r="K1464" s="114" t="str">
        <f t="shared" si="67"/>
        <v>TRUE</v>
      </c>
      <c r="L1464" s="114" t="str">
        <f t="shared" si="68"/>
        <v>TRUE</v>
      </c>
      <c r="M1464" s="114" t="str">
        <f t="shared" si="69"/>
        <v>TRUE</v>
      </c>
    </row>
    <row r="1465" spans="1:13" x14ac:dyDescent="0.25">
      <c r="A1465" t="str">
        <f>"BMI25_" &amp;'Data (BMI 25+)'!A1464</f>
        <v>BMI25_Males_period3_HB6_Standardised</v>
      </c>
      <c r="B1465">
        <f>'Data (BMI 25+)'!B1464</f>
        <v>0.58130040000000005</v>
      </c>
      <c r="C1465">
        <f>'Data (BMI 25+)'!C1464</f>
        <v>0.55541499999999999</v>
      </c>
      <c r="D1465">
        <f>'Data (BMI 25+)'!D1464</f>
        <v>0.6071858</v>
      </c>
      <c r="G1465" s="113" t="s">
        <v>1471</v>
      </c>
      <c r="H1465" s="117">
        <v>0.64259230000000001</v>
      </c>
      <c r="I1465" s="117">
        <v>0.62240459999999997</v>
      </c>
      <c r="J1465" s="117">
        <v>0.66278000000000004</v>
      </c>
      <c r="K1465" s="114" t="str">
        <f t="shared" si="67"/>
        <v>TRUE</v>
      </c>
      <c r="L1465" s="114" t="str">
        <f t="shared" si="68"/>
        <v>TRUE</v>
      </c>
      <c r="M1465" s="114" t="str">
        <f t="shared" si="69"/>
        <v>TRUE</v>
      </c>
    </row>
    <row r="1466" spans="1:13" x14ac:dyDescent="0.25">
      <c r="A1466" t="str">
        <f>"BMI25_" &amp;'Data (BMI 25+)'!A1465</f>
        <v>BMI25_Males_period3_HB7_Standardised</v>
      </c>
      <c r="B1466">
        <f>'Data (BMI 25+)'!B1465</f>
        <v>0.64259230000000001</v>
      </c>
      <c r="C1466">
        <f>'Data (BMI 25+)'!C1465</f>
        <v>0.62240459999999997</v>
      </c>
      <c r="D1466">
        <f>'Data (BMI 25+)'!D1465</f>
        <v>0.66278000000000004</v>
      </c>
      <c r="G1466" s="113" t="s">
        <v>1472</v>
      </c>
      <c r="H1466" s="117">
        <v>0.46972999999999998</v>
      </c>
      <c r="I1466" s="117">
        <v>0.45227899999999999</v>
      </c>
      <c r="J1466" s="117">
        <v>0.48718089999999997</v>
      </c>
      <c r="K1466" s="114" t="str">
        <f t="shared" si="67"/>
        <v>TRUE</v>
      </c>
      <c r="L1466" s="114" t="str">
        <f t="shared" si="68"/>
        <v>TRUE</v>
      </c>
      <c r="M1466" s="114" t="str">
        <f t="shared" si="69"/>
        <v>TRUE</v>
      </c>
    </row>
    <row r="1467" spans="1:13" x14ac:dyDescent="0.25">
      <c r="A1467" t="str">
        <f>"BMI25_" &amp;'Data (BMI 25+)'!A1466</f>
        <v>BMI25_Females_period3_HB1_Standardised</v>
      </c>
      <c r="B1467">
        <f>'Data (BMI 25+)'!B1466</f>
        <v>0.46972999999999998</v>
      </c>
      <c r="C1467">
        <f>'Data (BMI 25+)'!C1466</f>
        <v>0.45227899999999999</v>
      </c>
      <c r="D1467">
        <f>'Data (BMI 25+)'!D1466</f>
        <v>0.48718089999999997</v>
      </c>
      <c r="G1467" s="113" t="s">
        <v>1473</v>
      </c>
      <c r="H1467" s="117">
        <v>0.51149350000000005</v>
      </c>
      <c r="I1467" s="117">
        <v>0.48814879999999999</v>
      </c>
      <c r="J1467" s="117">
        <v>0.53483820000000004</v>
      </c>
      <c r="K1467" s="114" t="str">
        <f t="shared" si="67"/>
        <v>TRUE</v>
      </c>
      <c r="L1467" s="114" t="str">
        <f t="shared" si="68"/>
        <v>TRUE</v>
      </c>
      <c r="M1467" s="114" t="str">
        <f t="shared" si="69"/>
        <v>TRUE</v>
      </c>
    </row>
    <row r="1468" spans="1:13" x14ac:dyDescent="0.25">
      <c r="A1468" t="str">
        <f>"BMI25_" &amp;'Data (BMI 25+)'!A1467</f>
        <v>BMI25_Females_period3_HB2_Standardised</v>
      </c>
      <c r="B1468">
        <f>'Data (BMI 25+)'!B1467</f>
        <v>0.51149350000000005</v>
      </c>
      <c r="C1468">
        <f>'Data (BMI 25+)'!C1467</f>
        <v>0.48814879999999999</v>
      </c>
      <c r="D1468">
        <f>'Data (BMI 25+)'!D1467</f>
        <v>0.53483820000000004</v>
      </c>
      <c r="G1468" s="113" t="s">
        <v>1474</v>
      </c>
      <c r="H1468" s="117">
        <v>0.51426419999999995</v>
      </c>
      <c r="I1468" s="117">
        <v>0.47232269999999998</v>
      </c>
      <c r="J1468" s="117">
        <v>0.55620570000000003</v>
      </c>
      <c r="K1468" s="114" t="str">
        <f t="shared" si="67"/>
        <v>TRUE</v>
      </c>
      <c r="L1468" s="114" t="str">
        <f t="shared" si="68"/>
        <v>TRUE</v>
      </c>
      <c r="M1468" s="114" t="str">
        <f t="shared" si="69"/>
        <v>TRUE</v>
      </c>
    </row>
    <row r="1469" spans="1:13" x14ac:dyDescent="0.25">
      <c r="A1469" t="str">
        <f>"BMI25_" &amp;'Data (BMI 25+)'!A1468</f>
        <v>BMI25_Females_period3_HB3_Standardised</v>
      </c>
      <c r="B1469">
        <f>'Data (BMI 25+)'!B1468</f>
        <v>0.51426419999999995</v>
      </c>
      <c r="C1469">
        <f>'Data (BMI 25+)'!C1468</f>
        <v>0.47232269999999998</v>
      </c>
      <c r="D1469">
        <f>'Data (BMI 25+)'!D1468</f>
        <v>0.55620570000000003</v>
      </c>
      <c r="G1469" s="113" t="s">
        <v>1475</v>
      </c>
      <c r="H1469" s="117">
        <v>0.52402789999999999</v>
      </c>
      <c r="I1469" s="117">
        <v>0.50088410000000005</v>
      </c>
      <c r="J1469" s="117">
        <v>0.54717179999999999</v>
      </c>
      <c r="K1469" s="114" t="str">
        <f t="shared" si="67"/>
        <v>TRUE</v>
      </c>
      <c r="L1469" s="114" t="str">
        <f t="shared" si="68"/>
        <v>TRUE</v>
      </c>
      <c r="M1469" s="114" t="str">
        <f t="shared" si="69"/>
        <v>TRUE</v>
      </c>
    </row>
    <row r="1470" spans="1:13" x14ac:dyDescent="0.25">
      <c r="A1470" t="str">
        <f>"BMI25_" &amp;'Data (BMI 25+)'!A1469</f>
        <v>BMI25_Females_period3_HB4_Standardised</v>
      </c>
      <c r="B1470">
        <f>'Data (BMI 25+)'!B1469</f>
        <v>0.52402789999999999</v>
      </c>
      <c r="C1470">
        <f>'Data (BMI 25+)'!C1469</f>
        <v>0.50088410000000005</v>
      </c>
      <c r="D1470">
        <f>'Data (BMI 25+)'!D1469</f>
        <v>0.54717179999999999</v>
      </c>
      <c r="G1470" s="113" t="s">
        <v>1476</v>
      </c>
      <c r="H1470" s="117">
        <v>0.57512549999999996</v>
      </c>
      <c r="I1470" s="117">
        <v>0.54682889999999995</v>
      </c>
      <c r="J1470" s="117">
        <v>0.60342200000000001</v>
      </c>
      <c r="K1470" s="114" t="str">
        <f t="shared" si="67"/>
        <v>TRUE</v>
      </c>
      <c r="L1470" s="114" t="str">
        <f t="shared" si="68"/>
        <v>TRUE</v>
      </c>
      <c r="M1470" s="114" t="str">
        <f t="shared" si="69"/>
        <v>TRUE</v>
      </c>
    </row>
    <row r="1471" spans="1:13" x14ac:dyDescent="0.25">
      <c r="A1471" t="str">
        <f>"BMI25_" &amp;'Data (BMI 25+)'!A1470</f>
        <v>BMI25_Females_period3_HB5_Standardised</v>
      </c>
      <c r="B1471">
        <f>'Data (BMI 25+)'!B1470</f>
        <v>0.57512549999999996</v>
      </c>
      <c r="C1471">
        <f>'Data (BMI 25+)'!C1470</f>
        <v>0.54682889999999995</v>
      </c>
      <c r="D1471">
        <f>'Data (BMI 25+)'!D1470</f>
        <v>0.60342200000000001</v>
      </c>
      <c r="G1471" s="113" t="s">
        <v>1477</v>
      </c>
      <c r="H1471" s="117">
        <v>0.47954980000000003</v>
      </c>
      <c r="I1471" s="117">
        <v>0.45076280000000002</v>
      </c>
      <c r="J1471" s="117">
        <v>0.50833680000000003</v>
      </c>
      <c r="K1471" s="114" t="str">
        <f t="shared" si="67"/>
        <v>TRUE</v>
      </c>
      <c r="L1471" s="114" t="str">
        <f t="shared" si="68"/>
        <v>TRUE</v>
      </c>
      <c r="M1471" s="114" t="str">
        <f t="shared" si="69"/>
        <v>TRUE</v>
      </c>
    </row>
    <row r="1472" spans="1:13" x14ac:dyDescent="0.25">
      <c r="A1472" t="str">
        <f>"BMI25_" &amp;'Data (BMI 25+)'!A1471</f>
        <v>BMI25_Females_period3_HB6_Standardised</v>
      </c>
      <c r="B1472">
        <f>'Data (BMI 25+)'!B1471</f>
        <v>0.47954980000000003</v>
      </c>
      <c r="C1472">
        <f>'Data (BMI 25+)'!C1471</f>
        <v>0.45076280000000002</v>
      </c>
      <c r="D1472">
        <f>'Data (BMI 25+)'!D1471</f>
        <v>0.50833680000000003</v>
      </c>
      <c r="G1472" s="113" t="s">
        <v>1478</v>
      </c>
      <c r="H1472" s="117">
        <v>0.55706469999999997</v>
      </c>
      <c r="I1472" s="117">
        <v>0.53545500000000001</v>
      </c>
      <c r="J1472" s="117">
        <v>0.57867440000000003</v>
      </c>
      <c r="K1472" s="114" t="str">
        <f t="shared" si="67"/>
        <v>TRUE</v>
      </c>
      <c r="L1472" s="114" t="str">
        <f t="shared" si="68"/>
        <v>TRUE</v>
      </c>
      <c r="M1472" s="114" t="str">
        <f t="shared" si="69"/>
        <v>TRUE</v>
      </c>
    </row>
    <row r="1473" spans="1:13" x14ac:dyDescent="0.25">
      <c r="A1473" t="str">
        <f>"BMI25_" &amp;'Data (BMI 25+)'!A1472</f>
        <v>BMI25_Females_period3_HB7_Standardised</v>
      </c>
      <c r="B1473">
        <f>'Data (BMI 25+)'!B1472</f>
        <v>0.55706469999999997</v>
      </c>
      <c r="C1473">
        <f>'Data (BMI 25+)'!C1472</f>
        <v>0.53545500000000001</v>
      </c>
      <c r="D1473">
        <f>'Data (BMI 25+)'!D1472</f>
        <v>0.57867440000000003</v>
      </c>
      <c r="G1473" s="113" t="s">
        <v>1479</v>
      </c>
      <c r="H1473" s="117">
        <v>0.56407220000000002</v>
      </c>
      <c r="I1473" s="117">
        <v>0.55670489999999995</v>
      </c>
      <c r="J1473" s="117">
        <v>0.57143960000000005</v>
      </c>
      <c r="K1473" s="114" t="str">
        <f t="shared" si="67"/>
        <v>TRUE</v>
      </c>
      <c r="L1473" s="114" t="str">
        <f t="shared" si="68"/>
        <v>TRUE</v>
      </c>
      <c r="M1473" s="114" t="str">
        <f t="shared" si="69"/>
        <v>TRUE</v>
      </c>
    </row>
    <row r="1474" spans="1:13" x14ac:dyDescent="0.25">
      <c r="A1474" t="str">
        <f>"BMI25_" &amp;'Data (BMI 25+)'!A1473</f>
        <v>BMI25_Allpersons_period3_Wales_Standardised</v>
      </c>
      <c r="B1474">
        <f>'Data (BMI 25+)'!B1473</f>
        <v>0.56407220000000002</v>
      </c>
      <c r="C1474">
        <f>'Data (BMI 25+)'!C1473</f>
        <v>0.55670489999999995</v>
      </c>
      <c r="D1474">
        <f>'Data (BMI 25+)'!D1473</f>
        <v>0.57143960000000005</v>
      </c>
      <c r="G1474" s="113" t="s">
        <v>1480</v>
      </c>
      <c r="H1474" s="117">
        <v>0.61755179999999998</v>
      </c>
      <c r="I1474" s="117">
        <v>0.60813150000000005</v>
      </c>
      <c r="J1474" s="117">
        <v>0.62697219999999998</v>
      </c>
      <c r="K1474" s="114" t="str">
        <f t="shared" si="67"/>
        <v>TRUE</v>
      </c>
      <c r="L1474" s="114" t="str">
        <f t="shared" si="68"/>
        <v>TRUE</v>
      </c>
      <c r="M1474" s="114" t="str">
        <f t="shared" si="69"/>
        <v>TRUE</v>
      </c>
    </row>
    <row r="1475" spans="1:13" x14ac:dyDescent="0.25">
      <c r="A1475" t="str">
        <f>"BMI25_" &amp;'Data (BMI 25+)'!A1474</f>
        <v>BMI25_Males_period3_Wales_Standardised</v>
      </c>
      <c r="B1475">
        <f>'Data (BMI 25+)'!B1474</f>
        <v>0.61755179999999998</v>
      </c>
      <c r="C1475">
        <f>'Data (BMI 25+)'!C1474</f>
        <v>0.60813150000000005</v>
      </c>
      <c r="D1475">
        <f>'Data (BMI 25+)'!D1474</f>
        <v>0.62697219999999998</v>
      </c>
      <c r="G1475" s="113" t="s">
        <v>1481</v>
      </c>
      <c r="H1475" s="117">
        <v>0.51259999999999994</v>
      </c>
      <c r="I1475" s="117">
        <v>0.50304789999999999</v>
      </c>
      <c r="J1475" s="117">
        <v>0.52215210000000001</v>
      </c>
      <c r="K1475" s="114" t="str">
        <f t="shared" si="67"/>
        <v>TRUE</v>
      </c>
      <c r="L1475" s="114" t="str">
        <f t="shared" si="68"/>
        <v>TRUE</v>
      </c>
      <c r="M1475" s="114" t="str">
        <f t="shared" si="69"/>
        <v>TRUE</v>
      </c>
    </row>
    <row r="1476" spans="1:13" x14ac:dyDescent="0.25">
      <c r="A1476" t="str">
        <f>"BMI25_" &amp;'Data (BMI 25+)'!A1475</f>
        <v>BMI25_Females_period3_Wales_Standardised</v>
      </c>
      <c r="B1476">
        <f>'Data (BMI 25+)'!B1475</f>
        <v>0.51259999999999994</v>
      </c>
      <c r="C1476">
        <f>'Data (BMI 25+)'!C1475</f>
        <v>0.50304789999999999</v>
      </c>
      <c r="D1476">
        <f>'Data (BMI 25+)'!D1475</f>
        <v>0.52215210000000001</v>
      </c>
      <c r="G1476" s="113" t="s">
        <v>1482</v>
      </c>
      <c r="H1476" s="117">
        <v>0.5567974</v>
      </c>
      <c r="I1476" s="117">
        <v>0.52124910000000002</v>
      </c>
      <c r="J1476" s="117">
        <v>0.59234569999999998</v>
      </c>
      <c r="K1476" s="114" t="str">
        <f t="shared" ref="K1476:K1539" si="70">IF(B1477=H1476,"TRUE","FALSE")</f>
        <v>TRUE</v>
      </c>
      <c r="L1476" s="114" t="str">
        <f t="shared" ref="L1476:L1539" si="71">IF(C1477=I1476,"TRUE","FALSE")</f>
        <v>TRUE</v>
      </c>
      <c r="M1476" s="114" t="str">
        <f t="shared" ref="M1476:M1539" si="72">IF(D1477=J1476,"TRUE","FALSE")</f>
        <v>TRUE</v>
      </c>
    </row>
    <row r="1477" spans="1:13" x14ac:dyDescent="0.25">
      <c r="A1477" t="str">
        <f>"BMI25_" &amp;'Data (BMI 25+)'!A1476</f>
        <v>BMI25_Allpersons_period4_LA1_Standardised</v>
      </c>
      <c r="B1477">
        <f>'Data (BMI 25+)'!B1476</f>
        <v>0.5567974</v>
      </c>
      <c r="C1477">
        <f>'Data (BMI 25+)'!C1476</f>
        <v>0.52124910000000002</v>
      </c>
      <c r="D1477">
        <f>'Data (BMI 25+)'!D1476</f>
        <v>0.59234569999999998</v>
      </c>
      <c r="G1477" s="113" t="s">
        <v>1483</v>
      </c>
      <c r="H1477" s="117">
        <v>0.5527784</v>
      </c>
      <c r="I1477" s="117">
        <v>0.52430840000000001</v>
      </c>
      <c r="J1477" s="117">
        <v>0.5812484</v>
      </c>
      <c r="K1477" s="114" t="str">
        <f t="shared" si="70"/>
        <v>TRUE</v>
      </c>
      <c r="L1477" s="114" t="str">
        <f t="shared" si="71"/>
        <v>TRUE</v>
      </c>
      <c r="M1477" s="114" t="str">
        <f t="shared" si="72"/>
        <v>TRUE</v>
      </c>
    </row>
    <row r="1478" spans="1:13" x14ac:dyDescent="0.25">
      <c r="A1478" t="str">
        <f>"BMI25_" &amp;'Data (BMI 25+)'!A1477</f>
        <v>BMI25_Allpersons_period4_LA2_Standardised</v>
      </c>
      <c r="B1478">
        <f>'Data (BMI 25+)'!B1477</f>
        <v>0.5527784</v>
      </c>
      <c r="C1478">
        <f>'Data (BMI 25+)'!C1477</f>
        <v>0.52430840000000001</v>
      </c>
      <c r="D1478">
        <f>'Data (BMI 25+)'!D1477</f>
        <v>0.5812484</v>
      </c>
      <c r="G1478" s="113" t="s">
        <v>1484</v>
      </c>
      <c r="H1478" s="117">
        <v>0.53215690000000004</v>
      </c>
      <c r="I1478" s="117">
        <v>0.49980069999999999</v>
      </c>
      <c r="J1478" s="117">
        <v>0.56451309999999999</v>
      </c>
      <c r="K1478" s="114" t="str">
        <f t="shared" si="70"/>
        <v>TRUE</v>
      </c>
      <c r="L1478" s="114" t="str">
        <f t="shared" si="71"/>
        <v>TRUE</v>
      </c>
      <c r="M1478" s="114" t="str">
        <f t="shared" si="72"/>
        <v>TRUE</v>
      </c>
    </row>
    <row r="1479" spans="1:13" x14ac:dyDescent="0.25">
      <c r="A1479" t="str">
        <f>"BMI25_" &amp;'Data (BMI 25+)'!A1478</f>
        <v>BMI25_Allpersons_period4_LA3_Standardised</v>
      </c>
      <c r="B1479">
        <f>'Data (BMI 25+)'!B1478</f>
        <v>0.53215690000000004</v>
      </c>
      <c r="C1479">
        <f>'Data (BMI 25+)'!C1478</f>
        <v>0.49980069999999999</v>
      </c>
      <c r="D1479">
        <f>'Data (BMI 25+)'!D1478</f>
        <v>0.56451309999999999</v>
      </c>
      <c r="G1479" s="113" t="s">
        <v>1485</v>
      </c>
      <c r="H1479" s="117">
        <v>0.54763890000000004</v>
      </c>
      <c r="I1479" s="117">
        <v>0.51410509999999998</v>
      </c>
      <c r="J1479" s="117">
        <v>0.58117269999999999</v>
      </c>
      <c r="K1479" s="114" t="str">
        <f t="shared" si="70"/>
        <v>TRUE</v>
      </c>
      <c r="L1479" s="114" t="str">
        <f t="shared" si="71"/>
        <v>TRUE</v>
      </c>
      <c r="M1479" s="114" t="str">
        <f t="shared" si="72"/>
        <v>TRUE</v>
      </c>
    </row>
    <row r="1480" spans="1:13" x14ac:dyDescent="0.25">
      <c r="A1480" t="str">
        <f>"BMI25_" &amp;'Data (BMI 25+)'!A1479</f>
        <v>BMI25_Allpersons_period4_LA4_Standardised</v>
      </c>
      <c r="B1480">
        <f>'Data (BMI 25+)'!B1479</f>
        <v>0.54763890000000004</v>
      </c>
      <c r="C1480">
        <f>'Data (BMI 25+)'!C1479</f>
        <v>0.51410509999999998</v>
      </c>
      <c r="D1480">
        <f>'Data (BMI 25+)'!D1479</f>
        <v>0.58117269999999999</v>
      </c>
      <c r="G1480" s="113" t="s">
        <v>1486</v>
      </c>
      <c r="H1480" s="117">
        <v>0.55566159999999998</v>
      </c>
      <c r="I1480" s="117">
        <v>0.52779889999999996</v>
      </c>
      <c r="J1480" s="117">
        <v>0.5835243</v>
      </c>
      <c r="K1480" s="114" t="str">
        <f t="shared" si="70"/>
        <v>TRUE</v>
      </c>
      <c r="L1480" s="114" t="str">
        <f t="shared" si="71"/>
        <v>TRUE</v>
      </c>
      <c r="M1480" s="114" t="str">
        <f t="shared" si="72"/>
        <v>TRUE</v>
      </c>
    </row>
    <row r="1481" spans="1:13" x14ac:dyDescent="0.25">
      <c r="A1481" t="str">
        <f>"BMI25_" &amp;'Data (BMI 25+)'!A1480</f>
        <v>BMI25_Allpersons_period4_LA5_Standardised</v>
      </c>
      <c r="B1481">
        <f>'Data (BMI 25+)'!B1480</f>
        <v>0.55566159999999998</v>
      </c>
      <c r="C1481">
        <f>'Data (BMI 25+)'!C1480</f>
        <v>0.52779889999999996</v>
      </c>
      <c r="D1481">
        <f>'Data (BMI 25+)'!D1480</f>
        <v>0.5835243</v>
      </c>
      <c r="G1481" s="113" t="s">
        <v>1487</v>
      </c>
      <c r="H1481" s="117">
        <v>0.53233160000000002</v>
      </c>
      <c r="I1481" s="117">
        <v>0.50652540000000001</v>
      </c>
      <c r="J1481" s="117">
        <v>0.55813780000000002</v>
      </c>
      <c r="K1481" s="114" t="str">
        <f t="shared" si="70"/>
        <v>TRUE</v>
      </c>
      <c r="L1481" s="114" t="str">
        <f t="shared" si="71"/>
        <v>TRUE</v>
      </c>
      <c r="M1481" s="114" t="str">
        <f t="shared" si="72"/>
        <v>TRUE</v>
      </c>
    </row>
    <row r="1482" spans="1:13" x14ac:dyDescent="0.25">
      <c r="A1482" t="str">
        <f>"BMI25_" &amp;'Data (BMI 25+)'!A1481</f>
        <v>BMI25_Allpersons_period4_LA6_Standardised</v>
      </c>
      <c r="B1482">
        <f>'Data (BMI 25+)'!B1481</f>
        <v>0.53233160000000002</v>
      </c>
      <c r="C1482">
        <f>'Data (BMI 25+)'!C1481</f>
        <v>0.50652540000000001</v>
      </c>
      <c r="D1482">
        <f>'Data (BMI 25+)'!D1481</f>
        <v>0.55813780000000002</v>
      </c>
      <c r="G1482" s="113" t="s">
        <v>1488</v>
      </c>
      <c r="H1482" s="117">
        <v>0.54272520000000002</v>
      </c>
      <c r="I1482" s="117">
        <v>0.50968749999999996</v>
      </c>
      <c r="J1482" s="117">
        <v>0.57576289999999997</v>
      </c>
      <c r="K1482" s="114" t="str">
        <f t="shared" si="70"/>
        <v>TRUE</v>
      </c>
      <c r="L1482" s="114" t="str">
        <f t="shared" si="71"/>
        <v>TRUE</v>
      </c>
      <c r="M1482" s="114" t="str">
        <f t="shared" si="72"/>
        <v>TRUE</v>
      </c>
    </row>
    <row r="1483" spans="1:13" x14ac:dyDescent="0.25">
      <c r="A1483" t="str">
        <f>"BMI25_" &amp;'Data (BMI 25+)'!A1482</f>
        <v>BMI25_Allpersons_period4_LA7_Standardised</v>
      </c>
      <c r="B1483">
        <f>'Data (BMI 25+)'!B1482</f>
        <v>0.54272520000000002</v>
      </c>
      <c r="C1483">
        <f>'Data (BMI 25+)'!C1482</f>
        <v>0.50968749999999996</v>
      </c>
      <c r="D1483">
        <f>'Data (BMI 25+)'!D1482</f>
        <v>0.57576289999999997</v>
      </c>
      <c r="G1483" s="113" t="s">
        <v>1489</v>
      </c>
      <c r="H1483" s="117">
        <v>0.53829919999999998</v>
      </c>
      <c r="I1483" s="117">
        <v>0.50916159999999999</v>
      </c>
      <c r="J1483" s="117">
        <v>0.56743679999999996</v>
      </c>
      <c r="K1483" s="114" t="str">
        <f t="shared" si="70"/>
        <v>TRUE</v>
      </c>
      <c r="L1483" s="114" t="str">
        <f t="shared" si="71"/>
        <v>TRUE</v>
      </c>
      <c r="M1483" s="114" t="str">
        <f t="shared" si="72"/>
        <v>TRUE</v>
      </c>
    </row>
    <row r="1484" spans="1:13" x14ac:dyDescent="0.25">
      <c r="A1484" t="str">
        <f>"BMI25_" &amp;'Data (BMI 25+)'!A1483</f>
        <v>BMI25_Allpersons_period4_LA8_Standardised</v>
      </c>
      <c r="B1484">
        <f>'Data (BMI 25+)'!B1483</f>
        <v>0.53829919999999998</v>
      </c>
      <c r="C1484">
        <f>'Data (BMI 25+)'!C1483</f>
        <v>0.50916159999999999</v>
      </c>
      <c r="D1484">
        <f>'Data (BMI 25+)'!D1483</f>
        <v>0.56743679999999996</v>
      </c>
      <c r="G1484" s="113" t="s">
        <v>1490</v>
      </c>
      <c r="H1484" s="117">
        <v>0.59589919999999996</v>
      </c>
      <c r="I1484" s="117">
        <v>0.56101769999999995</v>
      </c>
      <c r="J1484" s="117">
        <v>0.63078069999999997</v>
      </c>
      <c r="K1484" s="114" t="str">
        <f t="shared" si="70"/>
        <v>TRUE</v>
      </c>
      <c r="L1484" s="114" t="str">
        <f t="shared" si="71"/>
        <v>TRUE</v>
      </c>
      <c r="M1484" s="114" t="str">
        <f t="shared" si="72"/>
        <v>TRUE</v>
      </c>
    </row>
    <row r="1485" spans="1:13" x14ac:dyDescent="0.25">
      <c r="A1485" t="str">
        <f>"BMI25_" &amp;'Data (BMI 25+)'!A1484</f>
        <v>BMI25_Allpersons_period4_LA9_Standardised</v>
      </c>
      <c r="B1485">
        <f>'Data (BMI 25+)'!B1484</f>
        <v>0.59589919999999996</v>
      </c>
      <c r="C1485">
        <f>'Data (BMI 25+)'!C1484</f>
        <v>0.56101769999999995</v>
      </c>
      <c r="D1485">
        <f>'Data (BMI 25+)'!D1484</f>
        <v>0.63078069999999997</v>
      </c>
      <c r="G1485" s="113" t="s">
        <v>1491</v>
      </c>
      <c r="H1485" s="117">
        <v>0.59416539999999995</v>
      </c>
      <c r="I1485" s="117">
        <v>0.56521739999999998</v>
      </c>
      <c r="J1485" s="117">
        <v>0.62311349999999999</v>
      </c>
      <c r="K1485" s="114" t="str">
        <f t="shared" si="70"/>
        <v>TRUE</v>
      </c>
      <c r="L1485" s="114" t="str">
        <f t="shared" si="71"/>
        <v>TRUE</v>
      </c>
      <c r="M1485" s="114" t="str">
        <f t="shared" si="72"/>
        <v>TRUE</v>
      </c>
    </row>
    <row r="1486" spans="1:13" x14ac:dyDescent="0.25">
      <c r="A1486" t="str">
        <f>"BMI25_" &amp;'Data (BMI 25+)'!A1485</f>
        <v>BMI25_Allpersons_period4_LA10_Standardised</v>
      </c>
      <c r="B1486">
        <f>'Data (BMI 25+)'!B1485</f>
        <v>0.59416539999999995</v>
      </c>
      <c r="C1486">
        <f>'Data (BMI 25+)'!C1485</f>
        <v>0.56521739999999998</v>
      </c>
      <c r="D1486">
        <f>'Data (BMI 25+)'!D1485</f>
        <v>0.62311349999999999</v>
      </c>
      <c r="G1486" s="113" t="s">
        <v>1492</v>
      </c>
      <c r="H1486" s="117">
        <v>0.56137090000000001</v>
      </c>
      <c r="I1486" s="117">
        <v>0.53168979999999999</v>
      </c>
      <c r="J1486" s="117">
        <v>0.59105200000000002</v>
      </c>
      <c r="K1486" s="114" t="str">
        <f t="shared" si="70"/>
        <v>TRUE</v>
      </c>
      <c r="L1486" s="114" t="str">
        <f t="shared" si="71"/>
        <v>TRUE</v>
      </c>
      <c r="M1486" s="114" t="str">
        <f t="shared" si="72"/>
        <v>TRUE</v>
      </c>
    </row>
    <row r="1487" spans="1:13" x14ac:dyDescent="0.25">
      <c r="A1487" t="str">
        <f>"BMI25_" &amp;'Data (BMI 25+)'!A1486</f>
        <v>BMI25_Allpersons_period4_LA11_Standardised</v>
      </c>
      <c r="B1487">
        <f>'Data (BMI 25+)'!B1486</f>
        <v>0.56137090000000001</v>
      </c>
      <c r="C1487">
        <f>'Data (BMI 25+)'!C1486</f>
        <v>0.53168979999999999</v>
      </c>
      <c r="D1487">
        <f>'Data (BMI 25+)'!D1486</f>
        <v>0.59105200000000002</v>
      </c>
      <c r="G1487" s="113" t="s">
        <v>1493</v>
      </c>
      <c r="H1487" s="117">
        <v>0.60843999999999998</v>
      </c>
      <c r="I1487" s="117">
        <v>0.57374289999999994</v>
      </c>
      <c r="J1487" s="117">
        <v>0.64313699999999996</v>
      </c>
      <c r="K1487" s="114" t="str">
        <f t="shared" si="70"/>
        <v>TRUE</v>
      </c>
      <c r="L1487" s="114" t="str">
        <f t="shared" si="71"/>
        <v>TRUE</v>
      </c>
      <c r="M1487" s="114" t="str">
        <f t="shared" si="72"/>
        <v>TRUE</v>
      </c>
    </row>
    <row r="1488" spans="1:13" x14ac:dyDescent="0.25">
      <c r="A1488" t="str">
        <f>"BMI25_" &amp;'Data (BMI 25+)'!A1487</f>
        <v>BMI25_Allpersons_period4_LA12_Standardised</v>
      </c>
      <c r="B1488">
        <f>'Data (BMI 25+)'!B1487</f>
        <v>0.60843999999999998</v>
      </c>
      <c r="C1488">
        <f>'Data (BMI 25+)'!C1487</f>
        <v>0.57374289999999994</v>
      </c>
      <c r="D1488">
        <f>'Data (BMI 25+)'!D1487</f>
        <v>0.64313699999999996</v>
      </c>
      <c r="G1488" s="113" t="s">
        <v>1494</v>
      </c>
      <c r="H1488" s="117">
        <v>0.59634679999999995</v>
      </c>
      <c r="I1488" s="117">
        <v>0.56665449999999995</v>
      </c>
      <c r="J1488" s="117">
        <v>0.62603909999999996</v>
      </c>
      <c r="K1488" s="114" t="str">
        <f t="shared" si="70"/>
        <v>TRUE</v>
      </c>
      <c r="L1488" s="114" t="str">
        <f t="shared" si="71"/>
        <v>TRUE</v>
      </c>
      <c r="M1488" s="114" t="str">
        <f t="shared" si="72"/>
        <v>TRUE</v>
      </c>
    </row>
    <row r="1489" spans="1:13" x14ac:dyDescent="0.25">
      <c r="A1489" t="str">
        <f>"BMI25_" &amp;'Data (BMI 25+)'!A1488</f>
        <v>BMI25_Allpersons_period4_LA13_Standardised</v>
      </c>
      <c r="B1489">
        <f>'Data (BMI 25+)'!B1488</f>
        <v>0.59634679999999995</v>
      </c>
      <c r="C1489">
        <f>'Data (BMI 25+)'!C1488</f>
        <v>0.56665449999999995</v>
      </c>
      <c r="D1489">
        <f>'Data (BMI 25+)'!D1488</f>
        <v>0.62603909999999996</v>
      </c>
      <c r="G1489" s="113" t="s">
        <v>1495</v>
      </c>
      <c r="H1489" s="117">
        <v>0.52902249999999995</v>
      </c>
      <c r="I1489" s="117">
        <v>0.49151460000000002</v>
      </c>
      <c r="J1489" s="117">
        <v>0.56653039999999999</v>
      </c>
      <c r="K1489" s="114" t="str">
        <f t="shared" si="70"/>
        <v>TRUE</v>
      </c>
      <c r="L1489" s="114" t="str">
        <f t="shared" si="71"/>
        <v>TRUE</v>
      </c>
      <c r="M1489" s="114" t="str">
        <f t="shared" si="72"/>
        <v>TRUE</v>
      </c>
    </row>
    <row r="1490" spans="1:13" x14ac:dyDescent="0.25">
      <c r="A1490" t="str">
        <f>"BMI25_" &amp;'Data (BMI 25+)'!A1489</f>
        <v>BMI25_Allpersons_period4_LA14_Standardised</v>
      </c>
      <c r="B1490">
        <f>'Data (BMI 25+)'!B1489</f>
        <v>0.52902249999999995</v>
      </c>
      <c r="C1490">
        <f>'Data (BMI 25+)'!C1489</f>
        <v>0.49151460000000002</v>
      </c>
      <c r="D1490">
        <f>'Data (BMI 25+)'!D1489</f>
        <v>0.56653039999999999</v>
      </c>
      <c r="G1490" s="113" t="s">
        <v>1496</v>
      </c>
      <c r="H1490" s="117">
        <v>0.53809359999999995</v>
      </c>
      <c r="I1490" s="117">
        <v>0.51389180000000001</v>
      </c>
      <c r="J1490" s="117">
        <v>0.56229530000000005</v>
      </c>
      <c r="K1490" s="114" t="str">
        <f t="shared" si="70"/>
        <v>TRUE</v>
      </c>
      <c r="L1490" s="114" t="str">
        <f t="shared" si="71"/>
        <v>TRUE</v>
      </c>
      <c r="M1490" s="114" t="str">
        <f t="shared" si="72"/>
        <v>TRUE</v>
      </c>
    </row>
    <row r="1491" spans="1:13" x14ac:dyDescent="0.25">
      <c r="A1491" t="str">
        <f>"BMI25_" &amp;'Data (BMI 25+)'!A1490</f>
        <v>BMI25_Allpersons_period4_LA15_Standardised</v>
      </c>
      <c r="B1491">
        <f>'Data (BMI 25+)'!B1490</f>
        <v>0.53809359999999995</v>
      </c>
      <c r="C1491">
        <f>'Data (BMI 25+)'!C1490</f>
        <v>0.51389180000000001</v>
      </c>
      <c r="D1491">
        <f>'Data (BMI 25+)'!D1490</f>
        <v>0.56229530000000005</v>
      </c>
      <c r="G1491" s="113" t="s">
        <v>1497</v>
      </c>
      <c r="H1491" s="117">
        <v>0.62430149999999995</v>
      </c>
      <c r="I1491" s="117">
        <v>0.60013839999999996</v>
      </c>
      <c r="J1491" s="117">
        <v>0.64846459999999995</v>
      </c>
      <c r="K1491" s="114" t="str">
        <f t="shared" si="70"/>
        <v>TRUE</v>
      </c>
      <c r="L1491" s="114" t="str">
        <f t="shared" si="71"/>
        <v>TRUE</v>
      </c>
      <c r="M1491" s="114" t="str">
        <f t="shared" si="72"/>
        <v>TRUE</v>
      </c>
    </row>
    <row r="1492" spans="1:13" x14ac:dyDescent="0.25">
      <c r="A1492" t="str">
        <f>"BMI25_" &amp;'Data (BMI 25+)'!A1491</f>
        <v>BMI25_Allpersons_period4_LA16_Standardised</v>
      </c>
      <c r="B1492">
        <f>'Data (BMI 25+)'!B1491</f>
        <v>0.62430149999999995</v>
      </c>
      <c r="C1492">
        <f>'Data (BMI 25+)'!C1491</f>
        <v>0.60013839999999996</v>
      </c>
      <c r="D1492">
        <f>'Data (BMI 25+)'!D1491</f>
        <v>0.64846459999999995</v>
      </c>
      <c r="G1492" s="113" t="s">
        <v>1498</v>
      </c>
      <c r="H1492" s="117">
        <v>0.60057559999999999</v>
      </c>
      <c r="I1492" s="117">
        <v>0.56389210000000001</v>
      </c>
      <c r="J1492" s="117">
        <v>0.63725909999999997</v>
      </c>
      <c r="K1492" s="114" t="str">
        <f t="shared" si="70"/>
        <v>TRUE</v>
      </c>
      <c r="L1492" s="114" t="str">
        <f t="shared" si="71"/>
        <v>TRUE</v>
      </c>
      <c r="M1492" s="114" t="str">
        <f t="shared" si="72"/>
        <v>TRUE</v>
      </c>
    </row>
    <row r="1493" spans="1:13" x14ac:dyDescent="0.25">
      <c r="A1493" t="str">
        <f>"BMI25_" &amp;'Data (BMI 25+)'!A1492</f>
        <v>BMI25_Allpersons_period4_LA17_Standardised</v>
      </c>
      <c r="B1493">
        <f>'Data (BMI 25+)'!B1492</f>
        <v>0.60057559999999999</v>
      </c>
      <c r="C1493">
        <f>'Data (BMI 25+)'!C1492</f>
        <v>0.56389210000000001</v>
      </c>
      <c r="D1493">
        <f>'Data (BMI 25+)'!D1492</f>
        <v>0.63725909999999997</v>
      </c>
      <c r="G1493" s="113" t="s">
        <v>1499</v>
      </c>
      <c r="H1493" s="117">
        <v>0.62159569999999997</v>
      </c>
      <c r="I1493" s="117">
        <v>0.58912350000000002</v>
      </c>
      <c r="J1493" s="117">
        <v>0.65406790000000004</v>
      </c>
      <c r="K1493" s="114" t="str">
        <f t="shared" si="70"/>
        <v>TRUE</v>
      </c>
      <c r="L1493" s="114" t="str">
        <f t="shared" si="71"/>
        <v>TRUE</v>
      </c>
      <c r="M1493" s="114" t="str">
        <f t="shared" si="72"/>
        <v>TRUE</v>
      </c>
    </row>
    <row r="1494" spans="1:13" x14ac:dyDescent="0.25">
      <c r="A1494" t="str">
        <f>"BMI25_" &amp;'Data (BMI 25+)'!A1493</f>
        <v>BMI25_Allpersons_period4_LA18_Standardised</v>
      </c>
      <c r="B1494">
        <f>'Data (BMI 25+)'!B1493</f>
        <v>0.62159569999999997</v>
      </c>
      <c r="C1494">
        <f>'Data (BMI 25+)'!C1493</f>
        <v>0.58912350000000002</v>
      </c>
      <c r="D1494">
        <f>'Data (BMI 25+)'!D1493</f>
        <v>0.65406790000000004</v>
      </c>
      <c r="G1494" s="113" t="s">
        <v>1500</v>
      </c>
      <c r="H1494" s="117">
        <v>0.64321839999999997</v>
      </c>
      <c r="I1494" s="117">
        <v>0.61211539999999998</v>
      </c>
      <c r="J1494" s="117">
        <v>0.67432139999999996</v>
      </c>
      <c r="K1494" s="114" t="str">
        <f t="shared" si="70"/>
        <v>TRUE</v>
      </c>
      <c r="L1494" s="114" t="str">
        <f t="shared" si="71"/>
        <v>TRUE</v>
      </c>
      <c r="M1494" s="114" t="str">
        <f t="shared" si="72"/>
        <v>TRUE</v>
      </c>
    </row>
    <row r="1495" spans="1:13" x14ac:dyDescent="0.25">
      <c r="A1495" t="str">
        <f>"BMI25_" &amp;'Data (BMI 25+)'!A1494</f>
        <v>BMI25_Allpersons_period4_LA19_Standardised</v>
      </c>
      <c r="B1495">
        <f>'Data (BMI 25+)'!B1494</f>
        <v>0.64321839999999997</v>
      </c>
      <c r="C1495">
        <f>'Data (BMI 25+)'!C1494</f>
        <v>0.61211539999999998</v>
      </c>
      <c r="D1495">
        <f>'Data (BMI 25+)'!D1494</f>
        <v>0.67432139999999996</v>
      </c>
      <c r="G1495" s="113" t="s">
        <v>1501</v>
      </c>
      <c r="H1495" s="117">
        <v>0.60461350000000003</v>
      </c>
      <c r="I1495" s="117">
        <v>0.57118780000000002</v>
      </c>
      <c r="J1495" s="117">
        <v>0.63803920000000003</v>
      </c>
      <c r="K1495" s="114" t="str">
        <f t="shared" si="70"/>
        <v>TRUE</v>
      </c>
      <c r="L1495" s="114" t="str">
        <f t="shared" si="71"/>
        <v>TRUE</v>
      </c>
      <c r="M1495" s="114" t="str">
        <f t="shared" si="72"/>
        <v>TRUE</v>
      </c>
    </row>
    <row r="1496" spans="1:13" x14ac:dyDescent="0.25">
      <c r="A1496" t="str">
        <f>"BMI25_" &amp;'Data (BMI 25+)'!A1495</f>
        <v>BMI25_Allpersons_period4_LA20_Standardised</v>
      </c>
      <c r="B1496">
        <f>'Data (BMI 25+)'!B1495</f>
        <v>0.60461350000000003</v>
      </c>
      <c r="C1496">
        <f>'Data (BMI 25+)'!C1495</f>
        <v>0.57118780000000002</v>
      </c>
      <c r="D1496">
        <f>'Data (BMI 25+)'!D1495</f>
        <v>0.63803920000000003</v>
      </c>
      <c r="G1496" s="113" t="s">
        <v>1502</v>
      </c>
      <c r="H1496" s="117">
        <v>0.53928069999999995</v>
      </c>
      <c r="I1496" s="117">
        <v>0.50557249999999998</v>
      </c>
      <c r="J1496" s="117">
        <v>0.57298899999999997</v>
      </c>
      <c r="K1496" s="114" t="str">
        <f t="shared" si="70"/>
        <v>TRUE</v>
      </c>
      <c r="L1496" s="114" t="str">
        <f t="shared" si="71"/>
        <v>TRUE</v>
      </c>
      <c r="M1496" s="114" t="str">
        <f t="shared" si="72"/>
        <v>TRUE</v>
      </c>
    </row>
    <row r="1497" spans="1:13" x14ac:dyDescent="0.25">
      <c r="A1497" t="str">
        <f>"BMI25_" &amp;'Data (BMI 25+)'!A1496</f>
        <v>BMI25_Allpersons_period4_LA21_Standardised</v>
      </c>
      <c r="B1497">
        <f>'Data (BMI 25+)'!B1496</f>
        <v>0.53928069999999995</v>
      </c>
      <c r="C1497">
        <f>'Data (BMI 25+)'!C1496</f>
        <v>0.50557249999999998</v>
      </c>
      <c r="D1497">
        <f>'Data (BMI 25+)'!D1496</f>
        <v>0.57298899999999997</v>
      </c>
      <c r="G1497" s="113" t="s">
        <v>1503</v>
      </c>
      <c r="H1497" s="117">
        <v>0.60163979999999995</v>
      </c>
      <c r="I1497" s="117">
        <v>0.56920510000000002</v>
      </c>
      <c r="J1497" s="117">
        <v>0.63407449999999999</v>
      </c>
      <c r="K1497" s="114" t="str">
        <f t="shared" si="70"/>
        <v>TRUE</v>
      </c>
      <c r="L1497" s="114" t="str">
        <f t="shared" si="71"/>
        <v>TRUE</v>
      </c>
      <c r="M1497" s="114" t="str">
        <f t="shared" si="72"/>
        <v>TRUE</v>
      </c>
    </row>
    <row r="1498" spans="1:13" x14ac:dyDescent="0.25">
      <c r="A1498" t="str">
        <f>"BMI25_" &amp;'Data (BMI 25+)'!A1497</f>
        <v>BMI25_Allpersons_period4_LA22_Standardised</v>
      </c>
      <c r="B1498">
        <f>'Data (BMI 25+)'!B1497</f>
        <v>0.60163979999999995</v>
      </c>
      <c r="C1498">
        <f>'Data (BMI 25+)'!C1497</f>
        <v>0.56920510000000002</v>
      </c>
      <c r="D1498">
        <f>'Data (BMI 25+)'!D1497</f>
        <v>0.63407449999999999</v>
      </c>
      <c r="G1498" s="113" t="s">
        <v>1504</v>
      </c>
      <c r="H1498" s="117">
        <v>0.62456100000000003</v>
      </c>
      <c r="I1498" s="117">
        <v>0.58056569999999996</v>
      </c>
      <c r="J1498" s="117">
        <v>0.66855629999999999</v>
      </c>
      <c r="K1498" s="114" t="str">
        <f t="shared" si="70"/>
        <v>TRUE</v>
      </c>
      <c r="L1498" s="114" t="str">
        <f t="shared" si="71"/>
        <v>TRUE</v>
      </c>
      <c r="M1498" s="114" t="str">
        <f t="shared" si="72"/>
        <v>TRUE</v>
      </c>
    </row>
    <row r="1499" spans="1:13" x14ac:dyDescent="0.25">
      <c r="A1499" t="str">
        <f>"BMI25_" &amp;'Data (BMI 25+)'!A1498</f>
        <v>BMI25_Males_period4_LA1_Standardised</v>
      </c>
      <c r="B1499">
        <f>'Data (BMI 25+)'!B1498</f>
        <v>0.62456100000000003</v>
      </c>
      <c r="C1499">
        <f>'Data (BMI 25+)'!C1498</f>
        <v>0.58056569999999996</v>
      </c>
      <c r="D1499">
        <f>'Data (BMI 25+)'!D1498</f>
        <v>0.66855629999999999</v>
      </c>
      <c r="G1499" s="113" t="s">
        <v>1505</v>
      </c>
      <c r="H1499" s="117">
        <v>0.63473679999999999</v>
      </c>
      <c r="I1499" s="117">
        <v>0.58940049999999999</v>
      </c>
      <c r="J1499" s="117">
        <v>0.68007309999999999</v>
      </c>
      <c r="K1499" s="114" t="str">
        <f t="shared" si="70"/>
        <v>TRUE</v>
      </c>
      <c r="L1499" s="114" t="str">
        <f t="shared" si="71"/>
        <v>TRUE</v>
      </c>
      <c r="M1499" s="114" t="str">
        <f t="shared" si="72"/>
        <v>TRUE</v>
      </c>
    </row>
    <row r="1500" spans="1:13" x14ac:dyDescent="0.25">
      <c r="A1500" t="str">
        <f>"BMI25_" &amp;'Data (BMI 25+)'!A1499</f>
        <v>BMI25_Males_period4_LA2_Standardised</v>
      </c>
      <c r="B1500">
        <f>'Data (BMI 25+)'!B1499</f>
        <v>0.63473679999999999</v>
      </c>
      <c r="C1500">
        <f>'Data (BMI 25+)'!C1499</f>
        <v>0.58940049999999999</v>
      </c>
      <c r="D1500">
        <f>'Data (BMI 25+)'!D1499</f>
        <v>0.68007309999999999</v>
      </c>
      <c r="G1500" s="113" t="s">
        <v>1506</v>
      </c>
      <c r="H1500" s="117">
        <v>0.56956410000000002</v>
      </c>
      <c r="I1500" s="117">
        <v>0.52764049999999996</v>
      </c>
      <c r="J1500" s="117">
        <v>0.61148760000000002</v>
      </c>
      <c r="K1500" s="114" t="str">
        <f t="shared" si="70"/>
        <v>TRUE</v>
      </c>
      <c r="L1500" s="114" t="str">
        <f t="shared" si="71"/>
        <v>TRUE</v>
      </c>
      <c r="M1500" s="114" t="str">
        <f t="shared" si="72"/>
        <v>TRUE</v>
      </c>
    </row>
    <row r="1501" spans="1:13" x14ac:dyDescent="0.25">
      <c r="A1501" t="str">
        <f>"BMI25_" &amp;'Data (BMI 25+)'!A1500</f>
        <v>BMI25_Males_period4_LA3_Standardised</v>
      </c>
      <c r="B1501">
        <f>'Data (BMI 25+)'!B1500</f>
        <v>0.56956410000000002</v>
      </c>
      <c r="C1501">
        <f>'Data (BMI 25+)'!C1500</f>
        <v>0.52764049999999996</v>
      </c>
      <c r="D1501">
        <f>'Data (BMI 25+)'!D1500</f>
        <v>0.61148760000000002</v>
      </c>
      <c r="G1501" s="113" t="s">
        <v>1507</v>
      </c>
      <c r="H1501" s="117">
        <v>0.58135709999999996</v>
      </c>
      <c r="I1501" s="117">
        <v>0.53405389999999997</v>
      </c>
      <c r="J1501" s="117">
        <v>0.62866029999999995</v>
      </c>
      <c r="K1501" s="114" t="str">
        <f t="shared" si="70"/>
        <v>TRUE</v>
      </c>
      <c r="L1501" s="114" t="str">
        <f t="shared" si="71"/>
        <v>TRUE</v>
      </c>
      <c r="M1501" s="114" t="str">
        <f t="shared" si="72"/>
        <v>TRUE</v>
      </c>
    </row>
    <row r="1502" spans="1:13" x14ac:dyDescent="0.25">
      <c r="A1502" t="str">
        <f>"BMI25_" &amp;'Data (BMI 25+)'!A1501</f>
        <v>BMI25_Males_period4_LA4_Standardised</v>
      </c>
      <c r="B1502">
        <f>'Data (BMI 25+)'!B1501</f>
        <v>0.58135709999999996</v>
      </c>
      <c r="C1502">
        <f>'Data (BMI 25+)'!C1501</f>
        <v>0.53405389999999997</v>
      </c>
      <c r="D1502">
        <f>'Data (BMI 25+)'!D1501</f>
        <v>0.62866029999999995</v>
      </c>
      <c r="G1502" s="113" t="s">
        <v>1508</v>
      </c>
      <c r="H1502" s="117">
        <v>0.64505900000000005</v>
      </c>
      <c r="I1502" s="117">
        <v>0.60747669999999998</v>
      </c>
      <c r="J1502" s="117">
        <v>0.68264119999999995</v>
      </c>
      <c r="K1502" s="114" t="str">
        <f t="shared" si="70"/>
        <v>TRUE</v>
      </c>
      <c r="L1502" s="114" t="str">
        <f t="shared" si="71"/>
        <v>TRUE</v>
      </c>
      <c r="M1502" s="114" t="str">
        <f t="shared" si="72"/>
        <v>TRUE</v>
      </c>
    </row>
    <row r="1503" spans="1:13" x14ac:dyDescent="0.25">
      <c r="A1503" t="str">
        <f>"BMI25_" &amp;'Data (BMI 25+)'!A1502</f>
        <v>BMI25_Males_period4_LA5_Standardised</v>
      </c>
      <c r="B1503">
        <f>'Data (BMI 25+)'!B1502</f>
        <v>0.64505900000000005</v>
      </c>
      <c r="C1503">
        <f>'Data (BMI 25+)'!C1502</f>
        <v>0.60747669999999998</v>
      </c>
      <c r="D1503">
        <f>'Data (BMI 25+)'!D1502</f>
        <v>0.68264119999999995</v>
      </c>
      <c r="G1503" s="113" t="s">
        <v>1509</v>
      </c>
      <c r="H1503" s="117">
        <v>0.59033480000000005</v>
      </c>
      <c r="I1503" s="117">
        <v>0.55075660000000004</v>
      </c>
      <c r="J1503" s="117">
        <v>0.62991299999999995</v>
      </c>
      <c r="K1503" s="114" t="str">
        <f t="shared" si="70"/>
        <v>TRUE</v>
      </c>
      <c r="L1503" s="114" t="str">
        <f t="shared" si="71"/>
        <v>TRUE</v>
      </c>
      <c r="M1503" s="114" t="str">
        <f t="shared" si="72"/>
        <v>TRUE</v>
      </c>
    </row>
    <row r="1504" spans="1:13" x14ac:dyDescent="0.25">
      <c r="A1504" t="str">
        <f>"BMI25_" &amp;'Data (BMI 25+)'!A1503</f>
        <v>BMI25_Males_period4_LA6_Standardised</v>
      </c>
      <c r="B1504">
        <f>'Data (BMI 25+)'!B1503</f>
        <v>0.59033480000000005</v>
      </c>
      <c r="C1504">
        <f>'Data (BMI 25+)'!C1503</f>
        <v>0.55075660000000004</v>
      </c>
      <c r="D1504">
        <f>'Data (BMI 25+)'!D1503</f>
        <v>0.62991299999999995</v>
      </c>
      <c r="G1504" s="113" t="s">
        <v>1510</v>
      </c>
      <c r="H1504" s="117">
        <v>0.60344600000000004</v>
      </c>
      <c r="I1504" s="117">
        <v>0.55637000000000003</v>
      </c>
      <c r="J1504" s="117">
        <v>0.65052200000000004</v>
      </c>
      <c r="K1504" s="114" t="str">
        <f t="shared" si="70"/>
        <v>TRUE</v>
      </c>
      <c r="L1504" s="114" t="str">
        <f t="shared" si="71"/>
        <v>TRUE</v>
      </c>
      <c r="M1504" s="114" t="str">
        <f t="shared" si="72"/>
        <v>TRUE</v>
      </c>
    </row>
    <row r="1505" spans="1:13" x14ac:dyDescent="0.25">
      <c r="A1505" t="str">
        <f>"BMI25_" &amp;'Data (BMI 25+)'!A1504</f>
        <v>BMI25_Males_period4_LA7_Standardised</v>
      </c>
      <c r="B1505">
        <f>'Data (BMI 25+)'!B1504</f>
        <v>0.60344600000000004</v>
      </c>
      <c r="C1505">
        <f>'Data (BMI 25+)'!C1504</f>
        <v>0.55637000000000003</v>
      </c>
      <c r="D1505">
        <f>'Data (BMI 25+)'!D1504</f>
        <v>0.65052200000000004</v>
      </c>
      <c r="G1505" s="113" t="s">
        <v>1511</v>
      </c>
      <c r="H1505" s="117">
        <v>0.57385529999999996</v>
      </c>
      <c r="I1505" s="117">
        <v>0.53273429999999999</v>
      </c>
      <c r="J1505" s="117">
        <v>0.61497630000000003</v>
      </c>
      <c r="K1505" s="114" t="str">
        <f t="shared" si="70"/>
        <v>TRUE</v>
      </c>
      <c r="L1505" s="114" t="str">
        <f t="shared" si="71"/>
        <v>TRUE</v>
      </c>
      <c r="M1505" s="114" t="str">
        <f t="shared" si="72"/>
        <v>TRUE</v>
      </c>
    </row>
    <row r="1506" spans="1:13" x14ac:dyDescent="0.25">
      <c r="A1506" t="str">
        <f>"BMI25_" &amp;'Data (BMI 25+)'!A1505</f>
        <v>BMI25_Males_period4_LA8_Standardised</v>
      </c>
      <c r="B1506">
        <f>'Data (BMI 25+)'!B1505</f>
        <v>0.57385529999999996</v>
      </c>
      <c r="C1506">
        <f>'Data (BMI 25+)'!C1505</f>
        <v>0.53273429999999999</v>
      </c>
      <c r="D1506">
        <f>'Data (BMI 25+)'!D1505</f>
        <v>0.61497630000000003</v>
      </c>
      <c r="G1506" s="113" t="s">
        <v>1512</v>
      </c>
      <c r="H1506" s="117">
        <v>0.62725759999999997</v>
      </c>
      <c r="I1506" s="117">
        <v>0.57803000000000004</v>
      </c>
      <c r="J1506" s="117">
        <v>0.67648520000000001</v>
      </c>
      <c r="K1506" s="114" t="str">
        <f t="shared" si="70"/>
        <v>TRUE</v>
      </c>
      <c r="L1506" s="114" t="str">
        <f t="shared" si="71"/>
        <v>TRUE</v>
      </c>
      <c r="M1506" s="114" t="str">
        <f t="shared" si="72"/>
        <v>TRUE</v>
      </c>
    </row>
    <row r="1507" spans="1:13" x14ac:dyDescent="0.25">
      <c r="A1507" t="str">
        <f>"BMI25_" &amp;'Data (BMI 25+)'!A1506</f>
        <v>BMI25_Males_period4_LA9_Standardised</v>
      </c>
      <c r="B1507">
        <f>'Data (BMI 25+)'!B1506</f>
        <v>0.62725759999999997</v>
      </c>
      <c r="C1507">
        <f>'Data (BMI 25+)'!C1506</f>
        <v>0.57803000000000004</v>
      </c>
      <c r="D1507">
        <f>'Data (BMI 25+)'!D1506</f>
        <v>0.67648520000000001</v>
      </c>
      <c r="G1507" s="113" t="s">
        <v>1513</v>
      </c>
      <c r="H1507" s="117">
        <v>0.62922089999999997</v>
      </c>
      <c r="I1507" s="117">
        <v>0.59132070000000003</v>
      </c>
      <c r="J1507" s="117">
        <v>0.66712110000000002</v>
      </c>
      <c r="K1507" s="114" t="str">
        <f t="shared" si="70"/>
        <v>TRUE</v>
      </c>
      <c r="L1507" s="114" t="str">
        <f t="shared" si="71"/>
        <v>TRUE</v>
      </c>
      <c r="M1507" s="114" t="str">
        <f t="shared" si="72"/>
        <v>TRUE</v>
      </c>
    </row>
    <row r="1508" spans="1:13" x14ac:dyDescent="0.25">
      <c r="A1508" t="str">
        <f>"BMI25_" &amp;'Data (BMI 25+)'!A1507</f>
        <v>BMI25_Males_period4_LA10_Standardised</v>
      </c>
      <c r="B1508">
        <f>'Data (BMI 25+)'!B1507</f>
        <v>0.62922089999999997</v>
      </c>
      <c r="C1508">
        <f>'Data (BMI 25+)'!C1507</f>
        <v>0.59132070000000003</v>
      </c>
      <c r="D1508">
        <f>'Data (BMI 25+)'!D1507</f>
        <v>0.66712110000000002</v>
      </c>
      <c r="G1508" s="113" t="s">
        <v>1514</v>
      </c>
      <c r="H1508" s="117">
        <v>0.60589309999999996</v>
      </c>
      <c r="I1508" s="117">
        <v>0.5634614</v>
      </c>
      <c r="J1508" s="117">
        <v>0.64832489999999998</v>
      </c>
      <c r="K1508" s="114" t="str">
        <f t="shared" si="70"/>
        <v>TRUE</v>
      </c>
      <c r="L1508" s="114" t="str">
        <f t="shared" si="71"/>
        <v>TRUE</v>
      </c>
      <c r="M1508" s="114" t="str">
        <f t="shared" si="72"/>
        <v>TRUE</v>
      </c>
    </row>
    <row r="1509" spans="1:13" x14ac:dyDescent="0.25">
      <c r="A1509" t="str">
        <f>"BMI25_" &amp;'Data (BMI 25+)'!A1508</f>
        <v>BMI25_Males_period4_LA11_Standardised</v>
      </c>
      <c r="B1509">
        <f>'Data (BMI 25+)'!B1508</f>
        <v>0.60589309999999996</v>
      </c>
      <c r="C1509">
        <f>'Data (BMI 25+)'!C1508</f>
        <v>0.5634614</v>
      </c>
      <c r="D1509">
        <f>'Data (BMI 25+)'!D1508</f>
        <v>0.64832489999999998</v>
      </c>
      <c r="G1509" s="113" t="s">
        <v>1515</v>
      </c>
      <c r="H1509" s="117">
        <v>0.67022320000000002</v>
      </c>
      <c r="I1509" s="117">
        <v>0.62421210000000005</v>
      </c>
      <c r="J1509" s="117">
        <v>0.71623420000000004</v>
      </c>
      <c r="K1509" s="114" t="str">
        <f t="shared" si="70"/>
        <v>TRUE</v>
      </c>
      <c r="L1509" s="114" t="str">
        <f t="shared" si="71"/>
        <v>TRUE</v>
      </c>
      <c r="M1509" s="114" t="str">
        <f t="shared" si="72"/>
        <v>TRUE</v>
      </c>
    </row>
    <row r="1510" spans="1:13" x14ac:dyDescent="0.25">
      <c r="A1510" t="str">
        <f>"BMI25_" &amp;'Data (BMI 25+)'!A1509</f>
        <v>BMI25_Males_period4_LA12_Standardised</v>
      </c>
      <c r="B1510">
        <f>'Data (BMI 25+)'!B1509</f>
        <v>0.67022320000000002</v>
      </c>
      <c r="C1510">
        <f>'Data (BMI 25+)'!C1509</f>
        <v>0.62421210000000005</v>
      </c>
      <c r="D1510">
        <f>'Data (BMI 25+)'!D1509</f>
        <v>0.71623420000000004</v>
      </c>
      <c r="G1510" s="113" t="s">
        <v>1516</v>
      </c>
      <c r="H1510" s="117">
        <v>0.65979980000000005</v>
      </c>
      <c r="I1510" s="117">
        <v>0.62469850000000005</v>
      </c>
      <c r="J1510" s="117">
        <v>0.6949012</v>
      </c>
      <c r="K1510" s="114" t="str">
        <f t="shared" si="70"/>
        <v>TRUE</v>
      </c>
      <c r="L1510" s="114" t="str">
        <f t="shared" si="71"/>
        <v>TRUE</v>
      </c>
      <c r="M1510" s="114" t="str">
        <f t="shared" si="72"/>
        <v>TRUE</v>
      </c>
    </row>
    <row r="1511" spans="1:13" x14ac:dyDescent="0.25">
      <c r="A1511" t="str">
        <f>"BMI25_" &amp;'Data (BMI 25+)'!A1510</f>
        <v>BMI25_Males_period4_LA13_Standardised</v>
      </c>
      <c r="B1511">
        <f>'Data (BMI 25+)'!B1510</f>
        <v>0.65979980000000005</v>
      </c>
      <c r="C1511">
        <f>'Data (BMI 25+)'!C1510</f>
        <v>0.62469850000000005</v>
      </c>
      <c r="D1511">
        <f>'Data (BMI 25+)'!D1510</f>
        <v>0.6949012</v>
      </c>
      <c r="G1511" s="113" t="s">
        <v>1517</v>
      </c>
      <c r="H1511" s="117">
        <v>0.57946140000000002</v>
      </c>
      <c r="I1511" s="117">
        <v>0.52887419999999996</v>
      </c>
      <c r="J1511" s="117">
        <v>0.63004859999999996</v>
      </c>
      <c r="K1511" s="114" t="str">
        <f t="shared" si="70"/>
        <v>TRUE</v>
      </c>
      <c r="L1511" s="114" t="str">
        <f t="shared" si="71"/>
        <v>TRUE</v>
      </c>
      <c r="M1511" s="114" t="str">
        <f t="shared" si="72"/>
        <v>TRUE</v>
      </c>
    </row>
    <row r="1512" spans="1:13" x14ac:dyDescent="0.25">
      <c r="A1512" t="str">
        <f>"BMI25_" &amp;'Data (BMI 25+)'!A1511</f>
        <v>BMI25_Males_period4_LA14_Standardised</v>
      </c>
      <c r="B1512">
        <f>'Data (BMI 25+)'!B1511</f>
        <v>0.57946140000000002</v>
      </c>
      <c r="C1512">
        <f>'Data (BMI 25+)'!C1511</f>
        <v>0.52887419999999996</v>
      </c>
      <c r="D1512">
        <f>'Data (BMI 25+)'!D1511</f>
        <v>0.63004859999999996</v>
      </c>
      <c r="G1512" s="113" t="s">
        <v>1518</v>
      </c>
      <c r="H1512" s="117">
        <v>0.58997940000000004</v>
      </c>
      <c r="I1512" s="117">
        <v>0.5578552</v>
      </c>
      <c r="J1512" s="117">
        <v>0.62210359999999998</v>
      </c>
      <c r="K1512" s="114" t="str">
        <f t="shared" si="70"/>
        <v>TRUE</v>
      </c>
      <c r="L1512" s="114" t="str">
        <f t="shared" si="71"/>
        <v>TRUE</v>
      </c>
      <c r="M1512" s="114" t="str">
        <f t="shared" si="72"/>
        <v>TRUE</v>
      </c>
    </row>
    <row r="1513" spans="1:13" x14ac:dyDescent="0.25">
      <c r="A1513" t="str">
        <f>"BMI25_" &amp;'Data (BMI 25+)'!A1512</f>
        <v>BMI25_Males_period4_LA15_Standardised</v>
      </c>
      <c r="B1513">
        <f>'Data (BMI 25+)'!B1512</f>
        <v>0.58997940000000004</v>
      </c>
      <c r="C1513">
        <f>'Data (BMI 25+)'!C1512</f>
        <v>0.5578552</v>
      </c>
      <c r="D1513">
        <f>'Data (BMI 25+)'!D1512</f>
        <v>0.62210359999999998</v>
      </c>
      <c r="G1513" s="113" t="s">
        <v>1519</v>
      </c>
      <c r="H1513" s="117">
        <v>0.67041879999999998</v>
      </c>
      <c r="I1513" s="117">
        <v>0.63872090000000004</v>
      </c>
      <c r="J1513" s="117">
        <v>0.70211679999999999</v>
      </c>
      <c r="K1513" s="114" t="str">
        <f t="shared" si="70"/>
        <v>TRUE</v>
      </c>
      <c r="L1513" s="114" t="str">
        <f t="shared" si="71"/>
        <v>TRUE</v>
      </c>
      <c r="M1513" s="114" t="str">
        <f t="shared" si="72"/>
        <v>TRUE</v>
      </c>
    </row>
    <row r="1514" spans="1:13" x14ac:dyDescent="0.25">
      <c r="A1514" t="str">
        <f>"BMI25_" &amp;'Data (BMI 25+)'!A1513</f>
        <v>BMI25_Males_period4_LA16_Standardised</v>
      </c>
      <c r="B1514">
        <f>'Data (BMI 25+)'!B1513</f>
        <v>0.67041879999999998</v>
      </c>
      <c r="C1514">
        <f>'Data (BMI 25+)'!C1513</f>
        <v>0.63872090000000004</v>
      </c>
      <c r="D1514">
        <f>'Data (BMI 25+)'!D1513</f>
        <v>0.70211679999999999</v>
      </c>
      <c r="G1514" s="113" t="s">
        <v>1520</v>
      </c>
      <c r="H1514" s="117">
        <v>0.69808809999999999</v>
      </c>
      <c r="I1514" s="117">
        <v>0.65196969999999999</v>
      </c>
      <c r="J1514" s="117">
        <v>0.74420640000000005</v>
      </c>
      <c r="K1514" s="114" t="str">
        <f t="shared" si="70"/>
        <v>TRUE</v>
      </c>
      <c r="L1514" s="114" t="str">
        <f t="shared" si="71"/>
        <v>TRUE</v>
      </c>
      <c r="M1514" s="114" t="str">
        <f t="shared" si="72"/>
        <v>TRUE</v>
      </c>
    </row>
    <row r="1515" spans="1:13" x14ac:dyDescent="0.25">
      <c r="A1515" t="str">
        <f>"BMI25_" &amp;'Data (BMI 25+)'!A1514</f>
        <v>BMI25_Males_period4_LA17_Standardised</v>
      </c>
      <c r="B1515">
        <f>'Data (BMI 25+)'!B1514</f>
        <v>0.69808809999999999</v>
      </c>
      <c r="C1515">
        <f>'Data (BMI 25+)'!C1514</f>
        <v>0.65196969999999999</v>
      </c>
      <c r="D1515">
        <f>'Data (BMI 25+)'!D1514</f>
        <v>0.74420640000000005</v>
      </c>
      <c r="G1515" s="113" t="s">
        <v>1521</v>
      </c>
      <c r="H1515" s="117">
        <v>0.66417490000000001</v>
      </c>
      <c r="I1515" s="117">
        <v>0.62382870000000001</v>
      </c>
      <c r="J1515" s="117">
        <v>0.70452119999999996</v>
      </c>
      <c r="K1515" s="114" t="str">
        <f t="shared" si="70"/>
        <v>TRUE</v>
      </c>
      <c r="L1515" s="114" t="str">
        <f t="shared" si="71"/>
        <v>TRUE</v>
      </c>
      <c r="M1515" s="114" t="str">
        <f t="shared" si="72"/>
        <v>TRUE</v>
      </c>
    </row>
    <row r="1516" spans="1:13" x14ac:dyDescent="0.25">
      <c r="A1516" t="str">
        <f>"BMI25_" &amp;'Data (BMI 25+)'!A1515</f>
        <v>BMI25_Males_period4_LA18_Standardised</v>
      </c>
      <c r="B1516">
        <f>'Data (BMI 25+)'!B1515</f>
        <v>0.66417490000000001</v>
      </c>
      <c r="C1516">
        <f>'Data (BMI 25+)'!C1515</f>
        <v>0.62382870000000001</v>
      </c>
      <c r="D1516">
        <f>'Data (BMI 25+)'!D1515</f>
        <v>0.70452119999999996</v>
      </c>
      <c r="G1516" s="113" t="s">
        <v>1522</v>
      </c>
      <c r="H1516" s="117">
        <v>0.65774060000000001</v>
      </c>
      <c r="I1516" s="117">
        <v>0.6109327</v>
      </c>
      <c r="J1516" s="117">
        <v>0.70454839999999996</v>
      </c>
      <c r="K1516" s="114" t="str">
        <f t="shared" si="70"/>
        <v>TRUE</v>
      </c>
      <c r="L1516" s="114" t="str">
        <f t="shared" si="71"/>
        <v>TRUE</v>
      </c>
      <c r="M1516" s="114" t="str">
        <f t="shared" si="72"/>
        <v>TRUE</v>
      </c>
    </row>
    <row r="1517" spans="1:13" x14ac:dyDescent="0.25">
      <c r="A1517" t="str">
        <f>"BMI25_" &amp;'Data (BMI 25+)'!A1516</f>
        <v>BMI25_Males_period4_LA19_Standardised</v>
      </c>
      <c r="B1517">
        <f>'Data (BMI 25+)'!B1516</f>
        <v>0.65774060000000001</v>
      </c>
      <c r="C1517">
        <f>'Data (BMI 25+)'!C1516</f>
        <v>0.6109327</v>
      </c>
      <c r="D1517">
        <f>'Data (BMI 25+)'!D1516</f>
        <v>0.70454839999999996</v>
      </c>
      <c r="G1517" s="113" t="s">
        <v>1523</v>
      </c>
      <c r="H1517" s="117">
        <v>0.62973069999999998</v>
      </c>
      <c r="I1517" s="117">
        <v>0.5867173</v>
      </c>
      <c r="J1517" s="117">
        <v>0.67274409999999996</v>
      </c>
      <c r="K1517" s="114" t="str">
        <f t="shared" si="70"/>
        <v>TRUE</v>
      </c>
      <c r="L1517" s="114" t="str">
        <f t="shared" si="71"/>
        <v>TRUE</v>
      </c>
      <c r="M1517" s="114" t="str">
        <f t="shared" si="72"/>
        <v>TRUE</v>
      </c>
    </row>
    <row r="1518" spans="1:13" x14ac:dyDescent="0.25">
      <c r="A1518" t="str">
        <f>"BMI25_" &amp;'Data (BMI 25+)'!A1517</f>
        <v>BMI25_Males_period4_LA20_Standardised</v>
      </c>
      <c r="B1518">
        <f>'Data (BMI 25+)'!B1517</f>
        <v>0.62973069999999998</v>
      </c>
      <c r="C1518">
        <f>'Data (BMI 25+)'!C1517</f>
        <v>0.5867173</v>
      </c>
      <c r="D1518">
        <f>'Data (BMI 25+)'!D1517</f>
        <v>0.67274409999999996</v>
      </c>
      <c r="G1518" s="113" t="s">
        <v>1524</v>
      </c>
      <c r="H1518" s="117">
        <v>0.59958599999999995</v>
      </c>
      <c r="I1518" s="117">
        <v>0.55145449999999996</v>
      </c>
      <c r="J1518" s="117">
        <v>0.64771749999999995</v>
      </c>
      <c r="K1518" s="114" t="str">
        <f t="shared" si="70"/>
        <v>TRUE</v>
      </c>
      <c r="L1518" s="114" t="str">
        <f t="shared" si="71"/>
        <v>TRUE</v>
      </c>
      <c r="M1518" s="114" t="str">
        <f t="shared" si="72"/>
        <v>TRUE</v>
      </c>
    </row>
    <row r="1519" spans="1:13" x14ac:dyDescent="0.25">
      <c r="A1519" t="str">
        <f>"BMI25_" &amp;'Data (BMI 25+)'!A1518</f>
        <v>BMI25_Males_period4_LA21_Standardised</v>
      </c>
      <c r="B1519">
        <f>'Data (BMI 25+)'!B1518</f>
        <v>0.59958599999999995</v>
      </c>
      <c r="C1519">
        <f>'Data (BMI 25+)'!C1518</f>
        <v>0.55145449999999996</v>
      </c>
      <c r="D1519">
        <f>'Data (BMI 25+)'!D1518</f>
        <v>0.64771749999999995</v>
      </c>
      <c r="G1519" s="113" t="s">
        <v>1525</v>
      </c>
      <c r="H1519" s="117">
        <v>0.66205899999999995</v>
      </c>
      <c r="I1519" s="117">
        <v>0.61874150000000006</v>
      </c>
      <c r="J1519" s="117">
        <v>0.70537649999999996</v>
      </c>
      <c r="K1519" s="114" t="str">
        <f t="shared" si="70"/>
        <v>TRUE</v>
      </c>
      <c r="L1519" s="114" t="str">
        <f t="shared" si="71"/>
        <v>TRUE</v>
      </c>
      <c r="M1519" s="114" t="str">
        <f t="shared" si="72"/>
        <v>TRUE</v>
      </c>
    </row>
    <row r="1520" spans="1:13" x14ac:dyDescent="0.25">
      <c r="A1520" t="str">
        <f>"BMI25_" &amp;'Data (BMI 25+)'!A1519</f>
        <v>BMI25_Males_period4_LA22_Standardised</v>
      </c>
      <c r="B1520">
        <f>'Data (BMI 25+)'!B1519</f>
        <v>0.66205899999999995</v>
      </c>
      <c r="C1520">
        <f>'Data (BMI 25+)'!C1519</f>
        <v>0.61874150000000006</v>
      </c>
      <c r="D1520">
        <f>'Data (BMI 25+)'!D1519</f>
        <v>0.70537649999999996</v>
      </c>
      <c r="G1520" s="113" t="s">
        <v>1526</v>
      </c>
      <c r="H1520" s="117">
        <v>0.49244749999999998</v>
      </c>
      <c r="I1520" s="117">
        <v>0.44428849999999998</v>
      </c>
      <c r="J1520" s="117">
        <v>0.54060649999999999</v>
      </c>
      <c r="K1520" s="114" t="str">
        <f t="shared" si="70"/>
        <v>TRUE</v>
      </c>
      <c r="L1520" s="114" t="str">
        <f t="shared" si="71"/>
        <v>TRUE</v>
      </c>
      <c r="M1520" s="114" t="str">
        <f t="shared" si="72"/>
        <v>TRUE</v>
      </c>
    </row>
    <row r="1521" spans="1:13" x14ac:dyDescent="0.25">
      <c r="A1521" t="str">
        <f>"BMI25_" &amp;'Data (BMI 25+)'!A1520</f>
        <v>BMI25_Females_period4_LA1_Standardised</v>
      </c>
      <c r="B1521">
        <f>'Data (BMI 25+)'!B1520</f>
        <v>0.49244749999999998</v>
      </c>
      <c r="C1521">
        <f>'Data (BMI 25+)'!C1520</f>
        <v>0.44428849999999998</v>
      </c>
      <c r="D1521">
        <f>'Data (BMI 25+)'!D1520</f>
        <v>0.54060649999999999</v>
      </c>
      <c r="G1521" s="113" t="s">
        <v>1527</v>
      </c>
      <c r="H1521" s="117">
        <v>0.47809839999999998</v>
      </c>
      <c r="I1521" s="117">
        <v>0.44130390000000003</v>
      </c>
      <c r="J1521" s="117">
        <v>0.51489289999999999</v>
      </c>
      <c r="K1521" s="114" t="str">
        <f t="shared" si="70"/>
        <v>TRUE</v>
      </c>
      <c r="L1521" s="114" t="str">
        <f t="shared" si="71"/>
        <v>TRUE</v>
      </c>
      <c r="M1521" s="114" t="str">
        <f t="shared" si="72"/>
        <v>TRUE</v>
      </c>
    </row>
    <row r="1522" spans="1:13" x14ac:dyDescent="0.25">
      <c r="A1522" t="str">
        <f>"BMI25_" &amp;'Data (BMI 25+)'!A1521</f>
        <v>BMI25_Females_period4_LA2_Standardised</v>
      </c>
      <c r="B1522">
        <f>'Data (BMI 25+)'!B1521</f>
        <v>0.47809839999999998</v>
      </c>
      <c r="C1522">
        <f>'Data (BMI 25+)'!C1521</f>
        <v>0.44130390000000003</v>
      </c>
      <c r="D1522">
        <f>'Data (BMI 25+)'!D1521</f>
        <v>0.51489289999999999</v>
      </c>
      <c r="G1522" s="113" t="s">
        <v>1528</v>
      </c>
      <c r="H1522" s="117">
        <v>0.49491109999999999</v>
      </c>
      <c r="I1522" s="117">
        <v>0.44731910000000003</v>
      </c>
      <c r="J1522" s="117">
        <v>0.54250319999999996</v>
      </c>
      <c r="K1522" s="114" t="str">
        <f t="shared" si="70"/>
        <v>TRUE</v>
      </c>
      <c r="L1522" s="114" t="str">
        <f t="shared" si="71"/>
        <v>TRUE</v>
      </c>
      <c r="M1522" s="114" t="str">
        <f t="shared" si="72"/>
        <v>TRUE</v>
      </c>
    </row>
    <row r="1523" spans="1:13" x14ac:dyDescent="0.25">
      <c r="A1523" t="str">
        <f>"BMI25_" &amp;'Data (BMI 25+)'!A1522</f>
        <v>BMI25_Females_period4_LA3_Standardised</v>
      </c>
      <c r="B1523">
        <f>'Data (BMI 25+)'!B1522</f>
        <v>0.49491109999999999</v>
      </c>
      <c r="C1523">
        <f>'Data (BMI 25+)'!C1522</f>
        <v>0.44731910000000003</v>
      </c>
      <c r="D1523">
        <f>'Data (BMI 25+)'!D1522</f>
        <v>0.54250319999999996</v>
      </c>
      <c r="G1523" s="113" t="s">
        <v>1529</v>
      </c>
      <c r="H1523" s="117">
        <v>0.50981319999999997</v>
      </c>
      <c r="I1523" s="117">
        <v>0.46731830000000002</v>
      </c>
      <c r="J1523" s="117">
        <v>0.55230800000000002</v>
      </c>
      <c r="K1523" s="114" t="str">
        <f t="shared" si="70"/>
        <v>TRUE</v>
      </c>
      <c r="L1523" s="114" t="str">
        <f t="shared" si="71"/>
        <v>TRUE</v>
      </c>
      <c r="M1523" s="114" t="str">
        <f t="shared" si="72"/>
        <v>TRUE</v>
      </c>
    </row>
    <row r="1524" spans="1:13" x14ac:dyDescent="0.25">
      <c r="A1524" t="str">
        <f>"BMI25_" &amp;'Data (BMI 25+)'!A1523</f>
        <v>BMI25_Females_period4_LA4_Standardised</v>
      </c>
      <c r="B1524">
        <f>'Data (BMI 25+)'!B1523</f>
        <v>0.50981319999999997</v>
      </c>
      <c r="C1524">
        <f>'Data (BMI 25+)'!C1523</f>
        <v>0.46731830000000002</v>
      </c>
      <c r="D1524">
        <f>'Data (BMI 25+)'!D1523</f>
        <v>0.55230800000000002</v>
      </c>
      <c r="G1524" s="113" t="s">
        <v>1530</v>
      </c>
      <c r="H1524" s="117">
        <v>0.47014499999999998</v>
      </c>
      <c r="I1524" s="117">
        <v>0.43364170000000002</v>
      </c>
      <c r="J1524" s="117">
        <v>0.5066484</v>
      </c>
      <c r="K1524" s="114" t="str">
        <f t="shared" si="70"/>
        <v>TRUE</v>
      </c>
      <c r="L1524" s="114" t="str">
        <f t="shared" si="71"/>
        <v>TRUE</v>
      </c>
      <c r="M1524" s="114" t="str">
        <f t="shared" si="72"/>
        <v>TRUE</v>
      </c>
    </row>
    <row r="1525" spans="1:13" x14ac:dyDescent="0.25">
      <c r="A1525" t="str">
        <f>"BMI25_" &amp;'Data (BMI 25+)'!A1524</f>
        <v>BMI25_Females_period4_LA5_Standardised</v>
      </c>
      <c r="B1525">
        <f>'Data (BMI 25+)'!B1524</f>
        <v>0.47014499999999998</v>
      </c>
      <c r="C1525">
        <f>'Data (BMI 25+)'!C1524</f>
        <v>0.43364170000000002</v>
      </c>
      <c r="D1525">
        <f>'Data (BMI 25+)'!D1524</f>
        <v>0.5066484</v>
      </c>
      <c r="G1525" s="113" t="s">
        <v>1531</v>
      </c>
      <c r="H1525" s="117">
        <v>0.47807369999999999</v>
      </c>
      <c r="I1525" s="117">
        <v>0.43898019999999999</v>
      </c>
      <c r="J1525" s="117">
        <v>0.5171673</v>
      </c>
      <c r="K1525" s="114" t="str">
        <f t="shared" si="70"/>
        <v>TRUE</v>
      </c>
      <c r="L1525" s="114" t="str">
        <f t="shared" si="71"/>
        <v>TRUE</v>
      </c>
      <c r="M1525" s="114" t="str">
        <f t="shared" si="72"/>
        <v>TRUE</v>
      </c>
    </row>
    <row r="1526" spans="1:13" x14ac:dyDescent="0.25">
      <c r="A1526" t="str">
        <f>"BMI25_" &amp;'Data (BMI 25+)'!A1525</f>
        <v>BMI25_Females_period4_LA6_Standardised</v>
      </c>
      <c r="B1526">
        <f>'Data (BMI 25+)'!B1525</f>
        <v>0.47807369999999999</v>
      </c>
      <c r="C1526">
        <f>'Data (BMI 25+)'!C1525</f>
        <v>0.43898019999999999</v>
      </c>
      <c r="D1526">
        <f>'Data (BMI 25+)'!D1525</f>
        <v>0.5171673</v>
      </c>
      <c r="G1526" s="113" t="s">
        <v>1532</v>
      </c>
      <c r="H1526" s="117">
        <v>0.48516540000000002</v>
      </c>
      <c r="I1526" s="117">
        <v>0.44295590000000001</v>
      </c>
      <c r="J1526" s="117">
        <v>0.52737489999999998</v>
      </c>
      <c r="K1526" s="114" t="str">
        <f t="shared" si="70"/>
        <v>TRUE</v>
      </c>
      <c r="L1526" s="114" t="str">
        <f t="shared" si="71"/>
        <v>TRUE</v>
      </c>
      <c r="M1526" s="114" t="str">
        <f t="shared" si="72"/>
        <v>TRUE</v>
      </c>
    </row>
    <row r="1527" spans="1:13" x14ac:dyDescent="0.25">
      <c r="A1527" t="str">
        <f>"BMI25_" &amp;'Data (BMI 25+)'!A1526</f>
        <v>BMI25_Females_period4_LA7_Standardised</v>
      </c>
      <c r="B1527">
        <f>'Data (BMI 25+)'!B1526</f>
        <v>0.48516540000000002</v>
      </c>
      <c r="C1527">
        <f>'Data (BMI 25+)'!C1526</f>
        <v>0.44295590000000001</v>
      </c>
      <c r="D1527">
        <f>'Data (BMI 25+)'!D1526</f>
        <v>0.52737489999999998</v>
      </c>
      <c r="G1527" s="113" t="s">
        <v>1533</v>
      </c>
      <c r="H1527" s="117">
        <v>0.50042240000000004</v>
      </c>
      <c r="I1527" s="117">
        <v>0.46128010000000003</v>
      </c>
      <c r="J1527" s="117">
        <v>0.53956470000000001</v>
      </c>
      <c r="K1527" s="114" t="str">
        <f t="shared" si="70"/>
        <v>TRUE</v>
      </c>
      <c r="L1527" s="114" t="str">
        <f t="shared" si="71"/>
        <v>TRUE</v>
      </c>
      <c r="M1527" s="114" t="str">
        <f t="shared" si="72"/>
        <v>TRUE</v>
      </c>
    </row>
    <row r="1528" spans="1:13" x14ac:dyDescent="0.25">
      <c r="A1528" t="str">
        <f>"BMI25_" &amp;'Data (BMI 25+)'!A1527</f>
        <v>BMI25_Females_period4_LA8_Standardised</v>
      </c>
      <c r="B1528">
        <f>'Data (BMI 25+)'!B1527</f>
        <v>0.50042240000000004</v>
      </c>
      <c r="C1528">
        <f>'Data (BMI 25+)'!C1527</f>
        <v>0.46128010000000003</v>
      </c>
      <c r="D1528">
        <f>'Data (BMI 25+)'!D1527</f>
        <v>0.53956470000000001</v>
      </c>
      <c r="G1528" s="113" t="s">
        <v>1534</v>
      </c>
      <c r="H1528" s="117">
        <v>0.56955560000000005</v>
      </c>
      <c r="I1528" s="117">
        <v>0.5287328</v>
      </c>
      <c r="J1528" s="117">
        <v>0.61037850000000005</v>
      </c>
      <c r="K1528" s="114" t="str">
        <f t="shared" si="70"/>
        <v>TRUE</v>
      </c>
      <c r="L1528" s="114" t="str">
        <f t="shared" si="71"/>
        <v>TRUE</v>
      </c>
      <c r="M1528" s="114" t="str">
        <f t="shared" si="72"/>
        <v>TRUE</v>
      </c>
    </row>
    <row r="1529" spans="1:13" x14ac:dyDescent="0.25">
      <c r="A1529" t="str">
        <f>"BMI25_" &amp;'Data (BMI 25+)'!A1528</f>
        <v>BMI25_Females_period4_LA9_Standardised</v>
      </c>
      <c r="B1529">
        <f>'Data (BMI 25+)'!B1528</f>
        <v>0.56955560000000005</v>
      </c>
      <c r="C1529">
        <f>'Data (BMI 25+)'!C1528</f>
        <v>0.5287328</v>
      </c>
      <c r="D1529">
        <f>'Data (BMI 25+)'!D1528</f>
        <v>0.61037850000000005</v>
      </c>
      <c r="G1529" s="113" t="s">
        <v>1535</v>
      </c>
      <c r="H1529" s="117">
        <v>0.55543430000000005</v>
      </c>
      <c r="I1529" s="117">
        <v>0.51619389999999998</v>
      </c>
      <c r="J1529" s="117">
        <v>0.5946747</v>
      </c>
      <c r="K1529" s="114" t="str">
        <f t="shared" si="70"/>
        <v>TRUE</v>
      </c>
      <c r="L1529" s="114" t="str">
        <f t="shared" si="71"/>
        <v>TRUE</v>
      </c>
      <c r="M1529" s="114" t="str">
        <f t="shared" si="72"/>
        <v>TRUE</v>
      </c>
    </row>
    <row r="1530" spans="1:13" x14ac:dyDescent="0.25">
      <c r="A1530" t="str">
        <f>"BMI25_" &amp;'Data (BMI 25+)'!A1529</f>
        <v>BMI25_Females_period4_LA10_Standardised</v>
      </c>
      <c r="B1530">
        <f>'Data (BMI 25+)'!B1529</f>
        <v>0.55543430000000005</v>
      </c>
      <c r="C1530">
        <f>'Data (BMI 25+)'!C1529</f>
        <v>0.51619389999999998</v>
      </c>
      <c r="D1530">
        <f>'Data (BMI 25+)'!D1529</f>
        <v>0.5946747</v>
      </c>
      <c r="G1530" s="113" t="s">
        <v>1536</v>
      </c>
      <c r="H1530" s="117">
        <v>0.52005840000000003</v>
      </c>
      <c r="I1530" s="117">
        <v>0.4839058</v>
      </c>
      <c r="J1530" s="117">
        <v>0.55621089999999995</v>
      </c>
      <c r="K1530" s="114" t="str">
        <f t="shared" si="70"/>
        <v>TRUE</v>
      </c>
      <c r="L1530" s="114" t="str">
        <f t="shared" si="71"/>
        <v>TRUE</v>
      </c>
      <c r="M1530" s="114" t="str">
        <f t="shared" si="72"/>
        <v>TRUE</v>
      </c>
    </row>
    <row r="1531" spans="1:13" x14ac:dyDescent="0.25">
      <c r="A1531" t="str">
        <f>"BMI25_" &amp;'Data (BMI 25+)'!A1530</f>
        <v>BMI25_Females_period4_LA11_Standardised</v>
      </c>
      <c r="B1531">
        <f>'Data (BMI 25+)'!B1530</f>
        <v>0.52005840000000003</v>
      </c>
      <c r="C1531">
        <f>'Data (BMI 25+)'!C1530</f>
        <v>0.4839058</v>
      </c>
      <c r="D1531">
        <f>'Data (BMI 25+)'!D1530</f>
        <v>0.55621089999999995</v>
      </c>
      <c r="G1531" s="113" t="s">
        <v>1537</v>
      </c>
      <c r="H1531" s="117">
        <v>0.55640979999999995</v>
      </c>
      <c r="I1531" s="117">
        <v>0.51280009999999998</v>
      </c>
      <c r="J1531" s="117">
        <v>0.60001950000000004</v>
      </c>
      <c r="K1531" s="114" t="str">
        <f t="shared" si="70"/>
        <v>TRUE</v>
      </c>
      <c r="L1531" s="114" t="str">
        <f t="shared" si="71"/>
        <v>TRUE</v>
      </c>
      <c r="M1531" s="114" t="str">
        <f t="shared" si="72"/>
        <v>TRUE</v>
      </c>
    </row>
    <row r="1532" spans="1:13" x14ac:dyDescent="0.25">
      <c r="A1532" t="str">
        <f>"BMI25_" &amp;'Data (BMI 25+)'!A1531</f>
        <v>BMI25_Females_period4_LA12_Standardised</v>
      </c>
      <c r="B1532">
        <f>'Data (BMI 25+)'!B1531</f>
        <v>0.55640979999999995</v>
      </c>
      <c r="C1532">
        <f>'Data (BMI 25+)'!C1531</f>
        <v>0.51280009999999998</v>
      </c>
      <c r="D1532">
        <f>'Data (BMI 25+)'!D1531</f>
        <v>0.60001950000000004</v>
      </c>
      <c r="G1532" s="113" t="s">
        <v>1538</v>
      </c>
      <c r="H1532" s="117">
        <v>0.53316909999999995</v>
      </c>
      <c r="I1532" s="117">
        <v>0.48995060000000001</v>
      </c>
      <c r="J1532" s="117">
        <v>0.5763876</v>
      </c>
      <c r="K1532" s="114" t="str">
        <f t="shared" si="70"/>
        <v>TRUE</v>
      </c>
      <c r="L1532" s="114" t="str">
        <f t="shared" si="71"/>
        <v>TRUE</v>
      </c>
      <c r="M1532" s="114" t="str">
        <f t="shared" si="72"/>
        <v>TRUE</v>
      </c>
    </row>
    <row r="1533" spans="1:13" x14ac:dyDescent="0.25">
      <c r="A1533" t="str">
        <f>"BMI25_" &amp;'Data (BMI 25+)'!A1532</f>
        <v>BMI25_Females_period4_LA13_Standardised</v>
      </c>
      <c r="B1533">
        <f>'Data (BMI 25+)'!B1532</f>
        <v>0.53316909999999995</v>
      </c>
      <c r="C1533">
        <f>'Data (BMI 25+)'!C1532</f>
        <v>0.48995060000000001</v>
      </c>
      <c r="D1533">
        <f>'Data (BMI 25+)'!D1532</f>
        <v>0.5763876</v>
      </c>
      <c r="G1533" s="113" t="s">
        <v>1539</v>
      </c>
      <c r="H1533" s="117">
        <v>0.48177920000000002</v>
      </c>
      <c r="I1533" s="117">
        <v>0.43838090000000002</v>
      </c>
      <c r="J1533" s="117">
        <v>0.52517749999999996</v>
      </c>
      <c r="K1533" s="114" t="str">
        <f t="shared" si="70"/>
        <v>TRUE</v>
      </c>
      <c r="L1533" s="114" t="str">
        <f t="shared" si="71"/>
        <v>TRUE</v>
      </c>
      <c r="M1533" s="114" t="str">
        <f t="shared" si="72"/>
        <v>TRUE</v>
      </c>
    </row>
    <row r="1534" spans="1:13" x14ac:dyDescent="0.25">
      <c r="A1534" t="str">
        <f>"BMI25_" &amp;'Data (BMI 25+)'!A1533</f>
        <v>BMI25_Females_period4_LA14_Standardised</v>
      </c>
      <c r="B1534">
        <f>'Data (BMI 25+)'!B1533</f>
        <v>0.48177920000000002</v>
      </c>
      <c r="C1534">
        <f>'Data (BMI 25+)'!C1533</f>
        <v>0.43838090000000002</v>
      </c>
      <c r="D1534">
        <f>'Data (BMI 25+)'!D1533</f>
        <v>0.52517749999999996</v>
      </c>
      <c r="G1534" s="113" t="s">
        <v>1540</v>
      </c>
      <c r="H1534" s="117">
        <v>0.48342610000000003</v>
      </c>
      <c r="I1534" s="117">
        <v>0.44902769999999997</v>
      </c>
      <c r="J1534" s="117">
        <v>0.51782450000000002</v>
      </c>
      <c r="K1534" s="114" t="str">
        <f t="shared" si="70"/>
        <v>TRUE</v>
      </c>
      <c r="L1534" s="114" t="str">
        <f t="shared" si="71"/>
        <v>TRUE</v>
      </c>
      <c r="M1534" s="114" t="str">
        <f t="shared" si="72"/>
        <v>TRUE</v>
      </c>
    </row>
    <row r="1535" spans="1:13" x14ac:dyDescent="0.25">
      <c r="A1535" t="str">
        <f>"BMI25_" &amp;'Data (BMI 25+)'!A1534</f>
        <v>BMI25_Females_period4_LA15_Standardised</v>
      </c>
      <c r="B1535">
        <f>'Data (BMI 25+)'!B1534</f>
        <v>0.48342610000000003</v>
      </c>
      <c r="C1535">
        <f>'Data (BMI 25+)'!C1534</f>
        <v>0.44902769999999997</v>
      </c>
      <c r="D1535">
        <f>'Data (BMI 25+)'!D1534</f>
        <v>0.51782450000000002</v>
      </c>
      <c r="G1535" s="113" t="s">
        <v>1541</v>
      </c>
      <c r="H1535" s="117">
        <v>0.57443089999999997</v>
      </c>
      <c r="I1535" s="117">
        <v>0.53884600000000005</v>
      </c>
      <c r="J1535" s="117">
        <v>0.6100158</v>
      </c>
      <c r="K1535" s="114" t="str">
        <f t="shared" si="70"/>
        <v>TRUE</v>
      </c>
      <c r="L1535" s="114" t="str">
        <f t="shared" si="71"/>
        <v>TRUE</v>
      </c>
      <c r="M1535" s="114" t="str">
        <f t="shared" si="72"/>
        <v>TRUE</v>
      </c>
    </row>
    <row r="1536" spans="1:13" x14ac:dyDescent="0.25">
      <c r="A1536" t="str">
        <f>"BMI25_" &amp;'Data (BMI 25+)'!A1535</f>
        <v>BMI25_Females_period4_LA16_Standardised</v>
      </c>
      <c r="B1536">
        <f>'Data (BMI 25+)'!B1535</f>
        <v>0.57443089999999997</v>
      </c>
      <c r="C1536">
        <f>'Data (BMI 25+)'!C1535</f>
        <v>0.53884600000000005</v>
      </c>
      <c r="D1536">
        <f>'Data (BMI 25+)'!D1535</f>
        <v>0.6100158</v>
      </c>
      <c r="G1536" s="113" t="s">
        <v>1542</v>
      </c>
      <c r="H1536" s="117">
        <v>0.51327929999999999</v>
      </c>
      <c r="I1536" s="117">
        <v>0.47113460000000001</v>
      </c>
      <c r="J1536" s="117">
        <v>0.55542400000000003</v>
      </c>
      <c r="K1536" s="114" t="str">
        <f t="shared" si="70"/>
        <v>TRUE</v>
      </c>
      <c r="L1536" s="114" t="str">
        <f t="shared" si="71"/>
        <v>TRUE</v>
      </c>
      <c r="M1536" s="114" t="str">
        <f t="shared" si="72"/>
        <v>TRUE</v>
      </c>
    </row>
    <row r="1537" spans="1:13" x14ac:dyDescent="0.25">
      <c r="A1537" t="str">
        <f>"BMI25_" &amp;'Data (BMI 25+)'!A1536</f>
        <v>BMI25_Females_period4_LA17_Standardised</v>
      </c>
      <c r="B1537">
        <f>'Data (BMI 25+)'!B1536</f>
        <v>0.51327929999999999</v>
      </c>
      <c r="C1537">
        <f>'Data (BMI 25+)'!C1536</f>
        <v>0.47113460000000001</v>
      </c>
      <c r="D1537">
        <f>'Data (BMI 25+)'!D1536</f>
        <v>0.55542400000000003</v>
      </c>
      <c r="G1537" s="113" t="s">
        <v>1543</v>
      </c>
      <c r="H1537" s="117">
        <v>0.57981300000000002</v>
      </c>
      <c r="I1537" s="117">
        <v>0.5351032</v>
      </c>
      <c r="J1537" s="117">
        <v>0.62452280000000004</v>
      </c>
      <c r="K1537" s="114" t="str">
        <f t="shared" si="70"/>
        <v>TRUE</v>
      </c>
      <c r="L1537" s="114" t="str">
        <f t="shared" si="71"/>
        <v>TRUE</v>
      </c>
      <c r="M1537" s="114" t="str">
        <f t="shared" si="72"/>
        <v>TRUE</v>
      </c>
    </row>
    <row r="1538" spans="1:13" x14ac:dyDescent="0.25">
      <c r="A1538" t="str">
        <f>"BMI25_" &amp;'Data (BMI 25+)'!A1537</f>
        <v>BMI25_Females_period4_LA18_Standardised</v>
      </c>
      <c r="B1538">
        <f>'Data (BMI 25+)'!B1537</f>
        <v>0.57981300000000002</v>
      </c>
      <c r="C1538">
        <f>'Data (BMI 25+)'!C1537</f>
        <v>0.5351032</v>
      </c>
      <c r="D1538">
        <f>'Data (BMI 25+)'!D1537</f>
        <v>0.62452280000000004</v>
      </c>
      <c r="G1538" s="113" t="s">
        <v>1544</v>
      </c>
      <c r="H1538" s="117">
        <v>0.63056230000000002</v>
      </c>
      <c r="I1538" s="117">
        <v>0.59294709999999995</v>
      </c>
      <c r="J1538" s="117">
        <v>0.66817749999999998</v>
      </c>
      <c r="K1538" s="114" t="str">
        <f t="shared" si="70"/>
        <v>TRUE</v>
      </c>
      <c r="L1538" s="114" t="str">
        <f t="shared" si="71"/>
        <v>TRUE</v>
      </c>
      <c r="M1538" s="114" t="str">
        <f t="shared" si="72"/>
        <v>TRUE</v>
      </c>
    </row>
    <row r="1539" spans="1:13" x14ac:dyDescent="0.25">
      <c r="A1539" t="str">
        <f>"BMI25_" &amp;'Data (BMI 25+)'!A1538</f>
        <v>BMI25_Females_period4_LA19_Standardised</v>
      </c>
      <c r="B1539">
        <f>'Data (BMI 25+)'!B1538</f>
        <v>0.63056230000000002</v>
      </c>
      <c r="C1539">
        <f>'Data (BMI 25+)'!C1538</f>
        <v>0.59294709999999995</v>
      </c>
      <c r="D1539">
        <f>'Data (BMI 25+)'!D1538</f>
        <v>0.66817749999999998</v>
      </c>
      <c r="G1539" s="113" t="s">
        <v>1545</v>
      </c>
      <c r="H1539" s="117">
        <v>0.58000459999999998</v>
      </c>
      <c r="I1539" s="117">
        <v>0.53720080000000003</v>
      </c>
      <c r="J1539" s="117">
        <v>0.62280840000000004</v>
      </c>
      <c r="K1539" s="114" t="str">
        <f t="shared" si="70"/>
        <v>TRUE</v>
      </c>
      <c r="L1539" s="114" t="str">
        <f t="shared" si="71"/>
        <v>TRUE</v>
      </c>
      <c r="M1539" s="114" t="str">
        <f t="shared" si="72"/>
        <v>TRUE</v>
      </c>
    </row>
    <row r="1540" spans="1:13" x14ac:dyDescent="0.25">
      <c r="A1540" t="str">
        <f>"BMI25_" &amp;'Data (BMI 25+)'!A1539</f>
        <v>BMI25_Females_period4_LA20_Standardised</v>
      </c>
      <c r="B1540">
        <f>'Data (BMI 25+)'!B1539</f>
        <v>0.58000459999999998</v>
      </c>
      <c r="C1540">
        <f>'Data (BMI 25+)'!C1539</f>
        <v>0.53720080000000003</v>
      </c>
      <c r="D1540">
        <f>'Data (BMI 25+)'!D1539</f>
        <v>0.62280840000000004</v>
      </c>
      <c r="G1540" s="113" t="s">
        <v>1546</v>
      </c>
      <c r="H1540" s="117">
        <v>0.48846329999999999</v>
      </c>
      <c r="I1540" s="117">
        <v>0.44254280000000001</v>
      </c>
      <c r="J1540" s="117">
        <v>0.53438379999999996</v>
      </c>
      <c r="K1540" s="114" t="str">
        <f t="shared" ref="K1540:K1603" si="73">IF(B1541=H1540,"TRUE","FALSE")</f>
        <v>TRUE</v>
      </c>
      <c r="L1540" s="114" t="str">
        <f t="shared" ref="L1540:L1603" si="74">IF(C1541=I1540,"TRUE","FALSE")</f>
        <v>TRUE</v>
      </c>
      <c r="M1540" s="114" t="str">
        <f t="shared" ref="M1540:M1603" si="75">IF(D1541=J1540,"TRUE","FALSE")</f>
        <v>TRUE</v>
      </c>
    </row>
    <row r="1541" spans="1:13" x14ac:dyDescent="0.25">
      <c r="A1541" t="str">
        <f>"BMI25_" &amp;'Data (BMI 25+)'!A1540</f>
        <v>BMI25_Females_period4_LA21_Standardised</v>
      </c>
      <c r="B1541">
        <f>'Data (BMI 25+)'!B1540</f>
        <v>0.48846329999999999</v>
      </c>
      <c r="C1541">
        <f>'Data (BMI 25+)'!C1540</f>
        <v>0.44254280000000001</v>
      </c>
      <c r="D1541">
        <f>'Data (BMI 25+)'!D1540</f>
        <v>0.53438379999999996</v>
      </c>
      <c r="G1541" s="113" t="s">
        <v>1547</v>
      </c>
      <c r="H1541" s="117">
        <v>0.53914830000000002</v>
      </c>
      <c r="I1541" s="117">
        <v>0.4948592</v>
      </c>
      <c r="J1541" s="117">
        <v>0.58343750000000005</v>
      </c>
      <c r="K1541" s="114" t="str">
        <f t="shared" si="73"/>
        <v>TRUE</v>
      </c>
      <c r="L1541" s="114" t="str">
        <f t="shared" si="74"/>
        <v>TRUE</v>
      </c>
      <c r="M1541" s="114" t="str">
        <f t="shared" si="75"/>
        <v>TRUE</v>
      </c>
    </row>
    <row r="1542" spans="1:13" x14ac:dyDescent="0.25">
      <c r="A1542" t="str">
        <f>"BMI25_" &amp;'Data (BMI 25+)'!A1541</f>
        <v>BMI25_Females_period4_LA22_Standardised</v>
      </c>
      <c r="B1542">
        <f>'Data (BMI 25+)'!B1541</f>
        <v>0.53914830000000002</v>
      </c>
      <c r="C1542">
        <f>'Data (BMI 25+)'!C1541</f>
        <v>0.4948592</v>
      </c>
      <c r="D1542">
        <f>'Data (BMI 25+)'!D1541</f>
        <v>0.58343750000000005</v>
      </c>
      <c r="G1542" s="113" t="s">
        <v>1548</v>
      </c>
      <c r="H1542" s="117">
        <v>0.54385070000000002</v>
      </c>
      <c r="I1542" s="117">
        <v>0.53139289999999995</v>
      </c>
      <c r="J1542" s="117">
        <v>0.55630849999999998</v>
      </c>
      <c r="K1542" s="114" t="str">
        <f t="shared" si="73"/>
        <v>TRUE</v>
      </c>
      <c r="L1542" s="114" t="str">
        <f t="shared" si="74"/>
        <v>TRUE</v>
      </c>
      <c r="M1542" s="114" t="str">
        <f t="shared" si="75"/>
        <v>TRUE</v>
      </c>
    </row>
    <row r="1543" spans="1:13" x14ac:dyDescent="0.25">
      <c r="A1543" t="str">
        <f>"BMI25_" &amp;'Data (BMI 25+)'!A1542</f>
        <v>BMI25_Allpersons_period4_HB1_Standardised</v>
      </c>
      <c r="B1543">
        <f>'Data (BMI 25+)'!B1542</f>
        <v>0.54385070000000002</v>
      </c>
      <c r="C1543">
        <f>'Data (BMI 25+)'!C1542</f>
        <v>0.53139289999999995</v>
      </c>
      <c r="D1543">
        <f>'Data (BMI 25+)'!D1542</f>
        <v>0.55630849999999998</v>
      </c>
      <c r="G1543" s="113" t="s">
        <v>1549</v>
      </c>
      <c r="H1543" s="117">
        <v>0.5821153</v>
      </c>
      <c r="I1543" s="117">
        <v>0.56334289999999998</v>
      </c>
      <c r="J1543" s="117">
        <v>0.60088779999999997</v>
      </c>
      <c r="K1543" s="114" t="str">
        <f t="shared" si="73"/>
        <v>TRUE</v>
      </c>
      <c r="L1543" s="114" t="str">
        <f t="shared" si="74"/>
        <v>TRUE</v>
      </c>
      <c r="M1543" s="114" t="str">
        <f t="shared" si="75"/>
        <v>TRUE</v>
      </c>
    </row>
    <row r="1544" spans="1:13" x14ac:dyDescent="0.25">
      <c r="A1544" t="str">
        <f>"BMI25_" &amp;'Data (BMI 25+)'!A1543</f>
        <v>BMI25_Allpersons_period4_HB2_Standardised</v>
      </c>
      <c r="B1544">
        <f>'Data (BMI 25+)'!B1543</f>
        <v>0.5821153</v>
      </c>
      <c r="C1544">
        <f>'Data (BMI 25+)'!C1543</f>
        <v>0.56334289999999998</v>
      </c>
      <c r="D1544">
        <f>'Data (BMI 25+)'!D1543</f>
        <v>0.60088779999999997</v>
      </c>
      <c r="G1544" s="113" t="s">
        <v>1550</v>
      </c>
      <c r="H1544" s="117">
        <v>0.54272520000000002</v>
      </c>
      <c r="I1544" s="117">
        <v>0.50968749999999996</v>
      </c>
      <c r="J1544" s="117">
        <v>0.57576289999999997</v>
      </c>
      <c r="K1544" s="114" t="str">
        <f t="shared" si="73"/>
        <v>TRUE</v>
      </c>
      <c r="L1544" s="114" t="str">
        <f t="shared" si="74"/>
        <v>TRUE</v>
      </c>
      <c r="M1544" s="114" t="str">
        <f t="shared" si="75"/>
        <v>TRUE</v>
      </c>
    </row>
    <row r="1545" spans="1:13" x14ac:dyDescent="0.25">
      <c r="A1545" t="str">
        <f>"BMI25_" &amp;'Data (BMI 25+)'!A1544</f>
        <v>BMI25_Allpersons_period4_HB3_Standardised</v>
      </c>
      <c r="B1545">
        <f>'Data (BMI 25+)'!B1544</f>
        <v>0.54272520000000002</v>
      </c>
      <c r="C1545">
        <f>'Data (BMI 25+)'!C1544</f>
        <v>0.50968749999999996</v>
      </c>
      <c r="D1545">
        <f>'Data (BMI 25+)'!D1544</f>
        <v>0.57576289999999997</v>
      </c>
      <c r="G1545" s="113" t="s">
        <v>1551</v>
      </c>
      <c r="H1545" s="117">
        <v>0.58365769999999995</v>
      </c>
      <c r="I1545" s="117">
        <v>0.56422620000000001</v>
      </c>
      <c r="J1545" s="117">
        <v>0.60308919999999999</v>
      </c>
      <c r="K1545" s="114" t="str">
        <f t="shared" si="73"/>
        <v>TRUE</v>
      </c>
      <c r="L1545" s="114" t="str">
        <f t="shared" si="74"/>
        <v>TRUE</v>
      </c>
      <c r="M1545" s="114" t="str">
        <f t="shared" si="75"/>
        <v>TRUE</v>
      </c>
    </row>
    <row r="1546" spans="1:13" x14ac:dyDescent="0.25">
      <c r="A1546" t="str">
        <f>"BMI25_" &amp;'Data (BMI 25+)'!A1545</f>
        <v>BMI25_Allpersons_period4_HB4_Standardised</v>
      </c>
      <c r="B1546">
        <f>'Data (BMI 25+)'!B1545</f>
        <v>0.58365769999999995</v>
      </c>
      <c r="C1546">
        <f>'Data (BMI 25+)'!C1545</f>
        <v>0.56422620000000001</v>
      </c>
      <c r="D1546">
        <f>'Data (BMI 25+)'!D1545</f>
        <v>0.60308919999999999</v>
      </c>
      <c r="G1546" s="113" t="s">
        <v>1552</v>
      </c>
      <c r="H1546" s="117">
        <v>0.62005719999999998</v>
      </c>
      <c r="I1546" s="117">
        <v>0.59919210000000001</v>
      </c>
      <c r="J1546" s="117">
        <v>0.64092229999999994</v>
      </c>
      <c r="K1546" s="114" t="str">
        <f t="shared" si="73"/>
        <v>TRUE</v>
      </c>
      <c r="L1546" s="114" t="str">
        <f t="shared" si="74"/>
        <v>TRUE</v>
      </c>
      <c r="M1546" s="114" t="str">
        <f t="shared" si="75"/>
        <v>TRUE</v>
      </c>
    </row>
    <row r="1547" spans="1:13" x14ac:dyDescent="0.25">
      <c r="A1547" t="str">
        <f>"BMI25_" &amp;'Data (BMI 25+)'!A1546</f>
        <v>BMI25_Allpersons_period4_HB5_Standardised</v>
      </c>
      <c r="B1547">
        <f>'Data (BMI 25+)'!B1546</f>
        <v>0.62005719999999998</v>
      </c>
      <c r="C1547">
        <f>'Data (BMI 25+)'!C1546</f>
        <v>0.59919210000000001</v>
      </c>
      <c r="D1547">
        <f>'Data (BMI 25+)'!D1546</f>
        <v>0.64092229999999994</v>
      </c>
      <c r="G1547" s="113" t="s">
        <v>1553</v>
      </c>
      <c r="H1547" s="117">
        <v>0.53594770000000003</v>
      </c>
      <c r="I1547" s="117">
        <v>0.51573959999999996</v>
      </c>
      <c r="J1547" s="117">
        <v>0.55615570000000003</v>
      </c>
      <c r="K1547" s="114" t="str">
        <f t="shared" si="73"/>
        <v>TRUE</v>
      </c>
      <c r="L1547" s="114" t="str">
        <f t="shared" si="74"/>
        <v>TRUE</v>
      </c>
      <c r="M1547" s="114" t="str">
        <f t="shared" si="75"/>
        <v>TRUE</v>
      </c>
    </row>
    <row r="1548" spans="1:13" x14ac:dyDescent="0.25">
      <c r="A1548" t="str">
        <f>"BMI25_" &amp;'Data (BMI 25+)'!A1547</f>
        <v>BMI25_Allpersons_period4_HB6_Standardised</v>
      </c>
      <c r="B1548">
        <f>'Data (BMI 25+)'!B1547</f>
        <v>0.53594770000000003</v>
      </c>
      <c r="C1548">
        <f>'Data (BMI 25+)'!C1547</f>
        <v>0.51573959999999996</v>
      </c>
      <c r="D1548">
        <f>'Data (BMI 25+)'!D1547</f>
        <v>0.55615570000000003</v>
      </c>
      <c r="G1548" s="113" t="s">
        <v>1554</v>
      </c>
      <c r="H1548" s="117">
        <v>0.6035566</v>
      </c>
      <c r="I1548" s="117">
        <v>0.5876711</v>
      </c>
      <c r="J1548" s="117">
        <v>0.6194421</v>
      </c>
      <c r="K1548" s="114" t="str">
        <f t="shared" si="73"/>
        <v>TRUE</v>
      </c>
      <c r="L1548" s="114" t="str">
        <f t="shared" si="74"/>
        <v>TRUE</v>
      </c>
      <c r="M1548" s="114" t="str">
        <f t="shared" si="75"/>
        <v>TRUE</v>
      </c>
    </row>
    <row r="1549" spans="1:13" x14ac:dyDescent="0.25">
      <c r="A1549" t="str">
        <f>"BMI25_" &amp;'Data (BMI 25+)'!A1548</f>
        <v>BMI25_Allpersons_period4_HB7_Standardised</v>
      </c>
      <c r="B1549">
        <f>'Data (BMI 25+)'!B1548</f>
        <v>0.6035566</v>
      </c>
      <c r="C1549">
        <f>'Data (BMI 25+)'!C1548</f>
        <v>0.5876711</v>
      </c>
      <c r="D1549">
        <f>'Data (BMI 25+)'!D1548</f>
        <v>0.6194421</v>
      </c>
      <c r="G1549" s="113" t="s">
        <v>1555</v>
      </c>
      <c r="H1549" s="117">
        <v>0.60759759999999996</v>
      </c>
      <c r="I1549" s="117">
        <v>0.58991700000000002</v>
      </c>
      <c r="J1549" s="117">
        <v>0.62527820000000001</v>
      </c>
      <c r="K1549" s="114" t="str">
        <f t="shared" si="73"/>
        <v>TRUE</v>
      </c>
      <c r="L1549" s="114" t="str">
        <f t="shared" si="74"/>
        <v>TRUE</v>
      </c>
      <c r="M1549" s="114" t="str">
        <f t="shared" si="75"/>
        <v>TRUE</v>
      </c>
    </row>
    <row r="1550" spans="1:13" x14ac:dyDescent="0.25">
      <c r="A1550" t="str">
        <f>"BMI25_" &amp;'Data (BMI 25+)'!A1549</f>
        <v>BMI25_Males_period4_HB1_Standardised</v>
      </c>
      <c r="B1550">
        <f>'Data (BMI 25+)'!B1549</f>
        <v>0.60759759999999996</v>
      </c>
      <c r="C1550">
        <f>'Data (BMI 25+)'!C1549</f>
        <v>0.58991700000000002</v>
      </c>
      <c r="D1550">
        <f>'Data (BMI 25+)'!D1549</f>
        <v>0.62527820000000001</v>
      </c>
      <c r="G1550" s="113" t="s">
        <v>1556</v>
      </c>
      <c r="H1550" s="117">
        <v>0.61733850000000001</v>
      </c>
      <c r="I1550" s="117">
        <v>0.59193750000000001</v>
      </c>
      <c r="J1550" s="117">
        <v>0.64273939999999996</v>
      </c>
      <c r="K1550" s="114" t="str">
        <f t="shared" si="73"/>
        <v>TRUE</v>
      </c>
      <c r="L1550" s="114" t="str">
        <f t="shared" si="74"/>
        <v>TRUE</v>
      </c>
      <c r="M1550" s="114" t="str">
        <f t="shared" si="75"/>
        <v>TRUE</v>
      </c>
    </row>
    <row r="1551" spans="1:13" x14ac:dyDescent="0.25">
      <c r="A1551" t="str">
        <f>"BMI25_" &amp;'Data (BMI 25+)'!A1550</f>
        <v>BMI25_Males_period4_HB2_Standardised</v>
      </c>
      <c r="B1551">
        <f>'Data (BMI 25+)'!B1550</f>
        <v>0.61733850000000001</v>
      </c>
      <c r="C1551">
        <f>'Data (BMI 25+)'!C1550</f>
        <v>0.59193750000000001</v>
      </c>
      <c r="D1551">
        <f>'Data (BMI 25+)'!D1550</f>
        <v>0.64273939999999996</v>
      </c>
      <c r="G1551" s="113" t="s">
        <v>1557</v>
      </c>
      <c r="H1551" s="117">
        <v>0.60344600000000004</v>
      </c>
      <c r="I1551" s="117">
        <v>0.55637000000000003</v>
      </c>
      <c r="J1551" s="117">
        <v>0.65052200000000004</v>
      </c>
      <c r="K1551" s="114" t="str">
        <f t="shared" si="73"/>
        <v>TRUE</v>
      </c>
      <c r="L1551" s="114" t="str">
        <f t="shared" si="74"/>
        <v>TRUE</v>
      </c>
      <c r="M1551" s="114" t="str">
        <f t="shared" si="75"/>
        <v>TRUE</v>
      </c>
    </row>
    <row r="1552" spans="1:13" x14ac:dyDescent="0.25">
      <c r="A1552" t="str">
        <f>"BMI25_" &amp;'Data (BMI 25+)'!A1551</f>
        <v>BMI25_Males_period4_HB3_Standardised</v>
      </c>
      <c r="B1552">
        <f>'Data (BMI 25+)'!B1551</f>
        <v>0.60344600000000004</v>
      </c>
      <c r="C1552">
        <f>'Data (BMI 25+)'!C1551</f>
        <v>0.55637000000000003</v>
      </c>
      <c r="D1552">
        <f>'Data (BMI 25+)'!D1551</f>
        <v>0.65052200000000004</v>
      </c>
      <c r="G1552" s="113" t="s">
        <v>1558</v>
      </c>
      <c r="H1552" s="117">
        <v>0.63867490000000005</v>
      </c>
      <c r="I1552" s="117">
        <v>0.61249299999999995</v>
      </c>
      <c r="J1552" s="117">
        <v>0.66485680000000003</v>
      </c>
      <c r="K1552" s="114" t="str">
        <f t="shared" si="73"/>
        <v>TRUE</v>
      </c>
      <c r="L1552" s="114" t="str">
        <f t="shared" si="74"/>
        <v>TRUE</v>
      </c>
      <c r="M1552" s="114" t="str">
        <f t="shared" si="75"/>
        <v>TRUE</v>
      </c>
    </row>
    <row r="1553" spans="1:13" x14ac:dyDescent="0.25">
      <c r="A1553" t="str">
        <f>"BMI25_" &amp;'Data (BMI 25+)'!A1552</f>
        <v>BMI25_Males_period4_HB4_Standardised</v>
      </c>
      <c r="B1553">
        <f>'Data (BMI 25+)'!B1552</f>
        <v>0.63867490000000005</v>
      </c>
      <c r="C1553">
        <f>'Data (BMI 25+)'!C1552</f>
        <v>0.61249299999999995</v>
      </c>
      <c r="D1553">
        <f>'Data (BMI 25+)'!D1552</f>
        <v>0.66485680000000003</v>
      </c>
      <c r="G1553" s="113" t="s">
        <v>1559</v>
      </c>
      <c r="H1553" s="117">
        <v>0.67522070000000001</v>
      </c>
      <c r="I1553" s="117">
        <v>0.64809220000000001</v>
      </c>
      <c r="J1553" s="117">
        <v>0.70234920000000001</v>
      </c>
      <c r="K1553" s="114" t="str">
        <f t="shared" si="73"/>
        <v>TRUE</v>
      </c>
      <c r="L1553" s="114" t="str">
        <f t="shared" si="74"/>
        <v>TRUE</v>
      </c>
      <c r="M1553" s="114" t="str">
        <f t="shared" si="75"/>
        <v>TRUE</v>
      </c>
    </row>
    <row r="1554" spans="1:13" x14ac:dyDescent="0.25">
      <c r="A1554" t="str">
        <f>"BMI25_" &amp;'Data (BMI 25+)'!A1553</f>
        <v>BMI25_Males_period4_HB5_Standardised</v>
      </c>
      <c r="B1554">
        <f>'Data (BMI 25+)'!B1553</f>
        <v>0.67522070000000001</v>
      </c>
      <c r="C1554">
        <f>'Data (BMI 25+)'!C1553</f>
        <v>0.64809220000000001</v>
      </c>
      <c r="D1554">
        <f>'Data (BMI 25+)'!D1553</f>
        <v>0.70234920000000001</v>
      </c>
      <c r="G1554" s="113" t="s">
        <v>1560</v>
      </c>
      <c r="H1554" s="117">
        <v>0.58826080000000003</v>
      </c>
      <c r="I1554" s="117">
        <v>0.56137630000000005</v>
      </c>
      <c r="J1554" s="117">
        <v>0.61514539999999995</v>
      </c>
      <c r="K1554" s="114" t="str">
        <f t="shared" si="73"/>
        <v>TRUE</v>
      </c>
      <c r="L1554" s="114" t="str">
        <f t="shared" si="74"/>
        <v>TRUE</v>
      </c>
      <c r="M1554" s="114" t="str">
        <f t="shared" si="75"/>
        <v>TRUE</v>
      </c>
    </row>
    <row r="1555" spans="1:13" x14ac:dyDescent="0.25">
      <c r="A1555" t="str">
        <f>"BMI25_" &amp;'Data (BMI 25+)'!A1554</f>
        <v>BMI25_Males_period4_HB6_Standardised</v>
      </c>
      <c r="B1555">
        <f>'Data (BMI 25+)'!B1554</f>
        <v>0.58826080000000003</v>
      </c>
      <c r="C1555">
        <f>'Data (BMI 25+)'!C1554</f>
        <v>0.56137630000000005</v>
      </c>
      <c r="D1555">
        <f>'Data (BMI 25+)'!D1554</f>
        <v>0.61514539999999995</v>
      </c>
      <c r="G1555" s="113" t="s">
        <v>1561</v>
      </c>
      <c r="H1555" s="117">
        <v>0.64794059999999998</v>
      </c>
      <c r="I1555" s="117">
        <v>0.62717400000000001</v>
      </c>
      <c r="J1555" s="117">
        <v>0.6687073</v>
      </c>
      <c r="K1555" s="114" t="str">
        <f t="shared" si="73"/>
        <v>TRUE</v>
      </c>
      <c r="L1555" s="114" t="str">
        <f t="shared" si="74"/>
        <v>TRUE</v>
      </c>
      <c r="M1555" s="114" t="str">
        <f t="shared" si="75"/>
        <v>TRUE</v>
      </c>
    </row>
    <row r="1556" spans="1:13" x14ac:dyDescent="0.25">
      <c r="A1556" t="str">
        <f>"BMI25_" &amp;'Data (BMI 25+)'!A1555</f>
        <v>BMI25_Males_period4_HB7_Standardised</v>
      </c>
      <c r="B1556">
        <f>'Data (BMI 25+)'!B1555</f>
        <v>0.64794059999999998</v>
      </c>
      <c r="C1556">
        <f>'Data (BMI 25+)'!C1555</f>
        <v>0.62717400000000001</v>
      </c>
      <c r="D1556">
        <f>'Data (BMI 25+)'!D1555</f>
        <v>0.6687073</v>
      </c>
      <c r="G1556" s="113" t="s">
        <v>1562</v>
      </c>
      <c r="H1556" s="117">
        <v>0.48252270000000003</v>
      </c>
      <c r="I1556" s="117">
        <v>0.46563589999999999</v>
      </c>
      <c r="J1556" s="117">
        <v>0.49940960000000001</v>
      </c>
      <c r="K1556" s="114" t="str">
        <f t="shared" si="73"/>
        <v>TRUE</v>
      </c>
      <c r="L1556" s="114" t="str">
        <f t="shared" si="74"/>
        <v>TRUE</v>
      </c>
      <c r="M1556" s="114" t="str">
        <f t="shared" si="75"/>
        <v>TRUE</v>
      </c>
    </row>
    <row r="1557" spans="1:13" x14ac:dyDescent="0.25">
      <c r="A1557" t="str">
        <f>"BMI25_" &amp;'Data (BMI 25+)'!A1556</f>
        <v>BMI25_Females_period4_HB1_Standardised</v>
      </c>
      <c r="B1557">
        <f>'Data (BMI 25+)'!B1556</f>
        <v>0.48252270000000003</v>
      </c>
      <c r="C1557">
        <f>'Data (BMI 25+)'!C1556</f>
        <v>0.46563589999999999</v>
      </c>
      <c r="D1557">
        <f>'Data (BMI 25+)'!D1556</f>
        <v>0.49940960000000001</v>
      </c>
      <c r="G1557" s="113" t="s">
        <v>1563</v>
      </c>
      <c r="H1557" s="117">
        <v>0.54710199999999998</v>
      </c>
      <c r="I1557" s="117">
        <v>0.52262350000000002</v>
      </c>
      <c r="J1557" s="117">
        <v>0.57158050000000005</v>
      </c>
      <c r="K1557" s="114" t="str">
        <f t="shared" si="73"/>
        <v>TRUE</v>
      </c>
      <c r="L1557" s="114" t="str">
        <f t="shared" si="74"/>
        <v>TRUE</v>
      </c>
      <c r="M1557" s="114" t="str">
        <f t="shared" si="75"/>
        <v>TRUE</v>
      </c>
    </row>
    <row r="1558" spans="1:13" x14ac:dyDescent="0.25">
      <c r="A1558" t="str">
        <f>"BMI25_" &amp;'Data (BMI 25+)'!A1557</f>
        <v>BMI25_Females_period4_HB2_Standardised</v>
      </c>
      <c r="B1558">
        <f>'Data (BMI 25+)'!B1557</f>
        <v>0.54710199999999998</v>
      </c>
      <c r="C1558">
        <f>'Data (BMI 25+)'!C1557</f>
        <v>0.52262350000000002</v>
      </c>
      <c r="D1558">
        <f>'Data (BMI 25+)'!D1557</f>
        <v>0.57158050000000005</v>
      </c>
      <c r="G1558" s="113" t="s">
        <v>1564</v>
      </c>
      <c r="H1558" s="117">
        <v>0.48516540000000002</v>
      </c>
      <c r="I1558" s="117">
        <v>0.44295590000000001</v>
      </c>
      <c r="J1558" s="117">
        <v>0.52737489999999998</v>
      </c>
      <c r="K1558" s="114" t="str">
        <f t="shared" si="73"/>
        <v>TRUE</v>
      </c>
      <c r="L1558" s="114" t="str">
        <f t="shared" si="74"/>
        <v>TRUE</v>
      </c>
      <c r="M1558" s="114" t="str">
        <f t="shared" si="75"/>
        <v>TRUE</v>
      </c>
    </row>
    <row r="1559" spans="1:13" x14ac:dyDescent="0.25">
      <c r="A1559" t="str">
        <f>"BMI25_" &amp;'Data (BMI 25+)'!A1558</f>
        <v>BMI25_Females_period4_HB3_Standardised</v>
      </c>
      <c r="B1559">
        <f>'Data (BMI 25+)'!B1558</f>
        <v>0.48516540000000002</v>
      </c>
      <c r="C1559">
        <f>'Data (BMI 25+)'!C1558</f>
        <v>0.44295590000000001</v>
      </c>
      <c r="D1559">
        <f>'Data (BMI 25+)'!D1558</f>
        <v>0.52737489999999998</v>
      </c>
      <c r="G1559" s="113" t="s">
        <v>1565</v>
      </c>
      <c r="H1559" s="117">
        <v>0.53144530000000001</v>
      </c>
      <c r="I1559" s="117">
        <v>0.50749379999999999</v>
      </c>
      <c r="J1559" s="117">
        <v>0.55539680000000002</v>
      </c>
      <c r="K1559" s="114" t="str">
        <f t="shared" si="73"/>
        <v>TRUE</v>
      </c>
      <c r="L1559" s="114" t="str">
        <f t="shared" si="74"/>
        <v>TRUE</v>
      </c>
      <c r="M1559" s="114" t="str">
        <f t="shared" si="75"/>
        <v>TRUE</v>
      </c>
    </row>
    <row r="1560" spans="1:13" x14ac:dyDescent="0.25">
      <c r="A1560" t="str">
        <f>"BMI25_" &amp;'Data (BMI 25+)'!A1559</f>
        <v>BMI25_Females_period4_HB4_Standardised</v>
      </c>
      <c r="B1560">
        <f>'Data (BMI 25+)'!B1559</f>
        <v>0.53144530000000001</v>
      </c>
      <c r="C1560">
        <f>'Data (BMI 25+)'!C1559</f>
        <v>0.50749379999999999</v>
      </c>
      <c r="D1560">
        <f>'Data (BMI 25+)'!D1559</f>
        <v>0.55539680000000002</v>
      </c>
      <c r="G1560" s="113" t="s">
        <v>1566</v>
      </c>
      <c r="H1560" s="117">
        <v>0.56300039999999996</v>
      </c>
      <c r="I1560" s="117">
        <v>0.53298730000000005</v>
      </c>
      <c r="J1560" s="117">
        <v>0.59301349999999997</v>
      </c>
      <c r="K1560" s="114" t="str">
        <f t="shared" si="73"/>
        <v>TRUE</v>
      </c>
      <c r="L1560" s="114" t="str">
        <f t="shared" si="74"/>
        <v>TRUE</v>
      </c>
      <c r="M1560" s="114" t="str">
        <f t="shared" si="75"/>
        <v>TRUE</v>
      </c>
    </row>
    <row r="1561" spans="1:13" x14ac:dyDescent="0.25">
      <c r="A1561" t="str">
        <f>"BMI25_" &amp;'Data (BMI 25+)'!A1560</f>
        <v>BMI25_Females_period4_HB5_Standardised</v>
      </c>
      <c r="B1561">
        <f>'Data (BMI 25+)'!B1560</f>
        <v>0.56300039999999996</v>
      </c>
      <c r="C1561">
        <f>'Data (BMI 25+)'!C1560</f>
        <v>0.53298730000000005</v>
      </c>
      <c r="D1561">
        <f>'Data (BMI 25+)'!D1560</f>
        <v>0.59301349999999997</v>
      </c>
      <c r="G1561" s="113" t="s">
        <v>1567</v>
      </c>
      <c r="H1561" s="117">
        <v>0.48291529999999999</v>
      </c>
      <c r="I1561" s="117">
        <v>0.45585150000000002</v>
      </c>
      <c r="J1561" s="117">
        <v>0.50997919999999997</v>
      </c>
      <c r="K1561" s="114" t="str">
        <f t="shared" si="73"/>
        <v>TRUE</v>
      </c>
      <c r="L1561" s="114" t="str">
        <f t="shared" si="74"/>
        <v>TRUE</v>
      </c>
      <c r="M1561" s="114" t="str">
        <f t="shared" si="75"/>
        <v>TRUE</v>
      </c>
    </row>
    <row r="1562" spans="1:13" x14ac:dyDescent="0.25">
      <c r="A1562" t="str">
        <f>"BMI25_" &amp;'Data (BMI 25+)'!A1561</f>
        <v>BMI25_Females_period4_HB6_Standardised</v>
      </c>
      <c r="B1562">
        <f>'Data (BMI 25+)'!B1561</f>
        <v>0.48291529999999999</v>
      </c>
      <c r="C1562">
        <f>'Data (BMI 25+)'!C1561</f>
        <v>0.45585150000000002</v>
      </c>
      <c r="D1562">
        <f>'Data (BMI 25+)'!D1561</f>
        <v>0.50997919999999997</v>
      </c>
      <c r="G1562" s="113" t="s">
        <v>1568</v>
      </c>
      <c r="H1562" s="117">
        <v>0.55997750000000002</v>
      </c>
      <c r="I1562" s="117">
        <v>0.53870220000000002</v>
      </c>
      <c r="J1562" s="117">
        <v>0.58125269999999996</v>
      </c>
      <c r="K1562" s="114" t="str">
        <f t="shared" si="73"/>
        <v>TRUE</v>
      </c>
      <c r="L1562" s="114" t="str">
        <f t="shared" si="74"/>
        <v>TRUE</v>
      </c>
      <c r="M1562" s="114" t="str">
        <f t="shared" si="75"/>
        <v>TRUE</v>
      </c>
    </row>
    <row r="1563" spans="1:13" x14ac:dyDescent="0.25">
      <c r="A1563" t="str">
        <f>"BMI25_" &amp;'Data (BMI 25+)'!A1562</f>
        <v>BMI25_Females_period4_HB7_Standardised</v>
      </c>
      <c r="B1563">
        <f>'Data (BMI 25+)'!B1562</f>
        <v>0.55997750000000002</v>
      </c>
      <c r="C1563">
        <f>'Data (BMI 25+)'!C1562</f>
        <v>0.53870220000000002</v>
      </c>
      <c r="D1563">
        <f>'Data (BMI 25+)'!D1562</f>
        <v>0.58125269999999996</v>
      </c>
      <c r="G1563" s="113" t="s">
        <v>1569</v>
      </c>
      <c r="H1563" s="117">
        <v>0.57223429999999997</v>
      </c>
      <c r="I1563" s="117">
        <v>0.56510890000000003</v>
      </c>
      <c r="J1563" s="117">
        <v>0.57935979999999998</v>
      </c>
      <c r="K1563" s="114" t="str">
        <f t="shared" si="73"/>
        <v>TRUE</v>
      </c>
      <c r="L1563" s="114" t="str">
        <f t="shared" si="74"/>
        <v>TRUE</v>
      </c>
      <c r="M1563" s="114" t="str">
        <f t="shared" si="75"/>
        <v>TRUE</v>
      </c>
    </row>
    <row r="1564" spans="1:13" x14ac:dyDescent="0.25">
      <c r="A1564" t="str">
        <f>"BMI25_" &amp;'Data (BMI 25+)'!A1563</f>
        <v>BMI25_Allpersons_period4_Wales_Standardised</v>
      </c>
      <c r="B1564">
        <f>'Data (BMI 25+)'!B1563</f>
        <v>0.57223429999999997</v>
      </c>
      <c r="C1564">
        <f>'Data (BMI 25+)'!C1563</f>
        <v>0.56510890000000003</v>
      </c>
      <c r="D1564">
        <f>'Data (BMI 25+)'!D1563</f>
        <v>0.57935979999999998</v>
      </c>
      <c r="G1564" s="113" t="s">
        <v>1570</v>
      </c>
      <c r="H1564" s="117">
        <v>0.62510460000000001</v>
      </c>
      <c r="I1564" s="117">
        <v>0.61558029999999997</v>
      </c>
      <c r="J1564" s="117">
        <v>0.634629</v>
      </c>
      <c r="K1564" s="114" t="str">
        <f t="shared" si="73"/>
        <v>TRUE</v>
      </c>
      <c r="L1564" s="114" t="str">
        <f t="shared" si="74"/>
        <v>TRUE</v>
      </c>
      <c r="M1564" s="114" t="str">
        <f t="shared" si="75"/>
        <v>TRUE</v>
      </c>
    </row>
    <row r="1565" spans="1:13" x14ac:dyDescent="0.25">
      <c r="A1565" t="str">
        <f>"BMI25_" &amp;'Data (BMI 25+)'!A1564</f>
        <v>BMI25_Males_period4_Wales_Standardised</v>
      </c>
      <c r="B1565">
        <f>'Data (BMI 25+)'!B1564</f>
        <v>0.62510460000000001</v>
      </c>
      <c r="C1565">
        <f>'Data (BMI 25+)'!C1564</f>
        <v>0.61558029999999997</v>
      </c>
      <c r="D1565">
        <f>'Data (BMI 25+)'!D1564</f>
        <v>0.634629</v>
      </c>
      <c r="G1565" s="113" t="s">
        <v>1571</v>
      </c>
      <c r="H1565" s="117">
        <v>0.52012919999999996</v>
      </c>
      <c r="I1565" s="117">
        <v>0.51074109999999995</v>
      </c>
      <c r="J1565" s="117">
        <v>0.52951740000000003</v>
      </c>
      <c r="K1565" s="114" t="str">
        <f t="shared" si="73"/>
        <v>TRUE</v>
      </c>
      <c r="L1565" s="114" t="str">
        <f t="shared" si="74"/>
        <v>TRUE</v>
      </c>
      <c r="M1565" s="114" t="str">
        <f t="shared" si="75"/>
        <v>TRUE</v>
      </c>
    </row>
    <row r="1566" spans="1:13" x14ac:dyDescent="0.25">
      <c r="A1566" t="str">
        <f>"BMI25_" &amp;'Data (BMI 25+)'!A1565</f>
        <v>BMI25_Females_period4_Wales_Standardised</v>
      </c>
      <c r="B1566">
        <f>'Data (BMI 25+)'!B1565</f>
        <v>0.52012919999999996</v>
      </c>
      <c r="C1566">
        <f>'Data (BMI 25+)'!C1565</f>
        <v>0.51074109999999995</v>
      </c>
      <c r="D1566">
        <f>'Data (BMI 25+)'!D1565</f>
        <v>0.52951740000000003</v>
      </c>
      <c r="G1566" s="113" t="s">
        <v>1572</v>
      </c>
      <c r="H1566" s="117">
        <v>0.56171249999999995</v>
      </c>
      <c r="I1566" s="117">
        <v>0.52953190000000006</v>
      </c>
      <c r="J1566" s="117">
        <v>0.593893</v>
      </c>
      <c r="K1566" s="114" t="str">
        <f t="shared" si="73"/>
        <v>TRUE</v>
      </c>
      <c r="L1566" s="114" t="str">
        <f t="shared" si="74"/>
        <v>TRUE</v>
      </c>
      <c r="M1566" s="114" t="str">
        <f t="shared" si="75"/>
        <v>TRUE</v>
      </c>
    </row>
    <row r="1567" spans="1:13" x14ac:dyDescent="0.25">
      <c r="A1567" t="str">
        <f>"BMI25_" &amp;'Data (BMI 25+)'!A1566</f>
        <v>BMI25_Allpersons_period5_LA1_Standardised</v>
      </c>
      <c r="B1567">
        <f>'Data (BMI 25+)'!B1566</f>
        <v>0.56171249999999995</v>
      </c>
      <c r="C1567">
        <f>'Data (BMI 25+)'!C1566</f>
        <v>0.52953190000000006</v>
      </c>
      <c r="D1567">
        <f>'Data (BMI 25+)'!D1566</f>
        <v>0.593893</v>
      </c>
      <c r="G1567" s="113" t="s">
        <v>1573</v>
      </c>
      <c r="H1567" s="117">
        <v>0.57373810000000003</v>
      </c>
      <c r="I1567" s="117">
        <v>0.54369860000000003</v>
      </c>
      <c r="J1567" s="117">
        <v>0.60377760000000003</v>
      </c>
      <c r="K1567" s="114" t="str">
        <f t="shared" si="73"/>
        <v>TRUE</v>
      </c>
      <c r="L1567" s="114" t="str">
        <f t="shared" si="74"/>
        <v>TRUE</v>
      </c>
      <c r="M1567" s="114" t="str">
        <f t="shared" si="75"/>
        <v>TRUE</v>
      </c>
    </row>
    <row r="1568" spans="1:13" x14ac:dyDescent="0.25">
      <c r="A1568" t="str">
        <f>"BMI25_" &amp;'Data (BMI 25+)'!A1567</f>
        <v>BMI25_Allpersons_period5_LA2_Standardised</v>
      </c>
      <c r="B1568">
        <f>'Data (BMI 25+)'!B1567</f>
        <v>0.57373810000000003</v>
      </c>
      <c r="C1568">
        <f>'Data (BMI 25+)'!C1567</f>
        <v>0.54369860000000003</v>
      </c>
      <c r="D1568">
        <f>'Data (BMI 25+)'!D1567</f>
        <v>0.60377760000000003</v>
      </c>
      <c r="G1568" s="113" t="s">
        <v>1574</v>
      </c>
      <c r="H1568" s="117">
        <v>0.52489940000000002</v>
      </c>
      <c r="I1568" s="117">
        <v>0.4945619</v>
      </c>
      <c r="J1568" s="117">
        <v>0.55523690000000003</v>
      </c>
      <c r="K1568" s="114" t="str">
        <f t="shared" si="73"/>
        <v>TRUE</v>
      </c>
      <c r="L1568" s="114" t="str">
        <f t="shared" si="74"/>
        <v>TRUE</v>
      </c>
      <c r="M1568" s="114" t="str">
        <f t="shared" si="75"/>
        <v>TRUE</v>
      </c>
    </row>
    <row r="1569" spans="1:13" x14ac:dyDescent="0.25">
      <c r="A1569" t="str">
        <f>"BMI25_" &amp;'Data (BMI 25+)'!A1568</f>
        <v>BMI25_Allpersons_period5_LA3_Standardised</v>
      </c>
      <c r="B1569">
        <f>'Data (BMI 25+)'!B1568</f>
        <v>0.52489940000000002</v>
      </c>
      <c r="C1569">
        <f>'Data (BMI 25+)'!C1568</f>
        <v>0.4945619</v>
      </c>
      <c r="D1569">
        <f>'Data (BMI 25+)'!D1568</f>
        <v>0.55523690000000003</v>
      </c>
      <c r="G1569" s="113" t="s">
        <v>1575</v>
      </c>
      <c r="H1569" s="117">
        <v>0.53956090000000001</v>
      </c>
      <c r="I1569" s="117">
        <v>0.510301</v>
      </c>
      <c r="J1569" s="117">
        <v>0.56882080000000002</v>
      </c>
      <c r="K1569" s="114" t="str">
        <f t="shared" si="73"/>
        <v>TRUE</v>
      </c>
      <c r="L1569" s="114" t="str">
        <f t="shared" si="74"/>
        <v>TRUE</v>
      </c>
      <c r="M1569" s="114" t="str">
        <f t="shared" si="75"/>
        <v>TRUE</v>
      </c>
    </row>
    <row r="1570" spans="1:13" x14ac:dyDescent="0.25">
      <c r="A1570" t="str">
        <f>"BMI25_" &amp;'Data (BMI 25+)'!A1569</f>
        <v>BMI25_Allpersons_period5_LA4_Standardised</v>
      </c>
      <c r="B1570">
        <f>'Data (BMI 25+)'!B1569</f>
        <v>0.53956090000000001</v>
      </c>
      <c r="C1570">
        <f>'Data (BMI 25+)'!C1569</f>
        <v>0.510301</v>
      </c>
      <c r="D1570">
        <f>'Data (BMI 25+)'!D1569</f>
        <v>0.56882080000000002</v>
      </c>
      <c r="G1570" s="113" t="s">
        <v>1576</v>
      </c>
      <c r="H1570" s="117">
        <v>0.54677260000000005</v>
      </c>
      <c r="I1570" s="117">
        <v>0.51819610000000005</v>
      </c>
      <c r="J1570" s="117">
        <v>0.57534909999999995</v>
      </c>
      <c r="K1570" s="114" t="str">
        <f t="shared" si="73"/>
        <v>TRUE</v>
      </c>
      <c r="L1570" s="114" t="str">
        <f t="shared" si="74"/>
        <v>TRUE</v>
      </c>
      <c r="M1570" s="114" t="str">
        <f t="shared" si="75"/>
        <v>TRUE</v>
      </c>
    </row>
    <row r="1571" spans="1:13" x14ac:dyDescent="0.25">
      <c r="A1571" t="str">
        <f>"BMI25_" &amp;'Data (BMI 25+)'!A1570</f>
        <v>BMI25_Allpersons_period5_LA5_Standardised</v>
      </c>
      <c r="B1571">
        <f>'Data (BMI 25+)'!B1570</f>
        <v>0.54677260000000005</v>
      </c>
      <c r="C1571">
        <f>'Data (BMI 25+)'!C1570</f>
        <v>0.51819610000000005</v>
      </c>
      <c r="D1571">
        <f>'Data (BMI 25+)'!D1570</f>
        <v>0.57534909999999995</v>
      </c>
      <c r="G1571" s="113" t="s">
        <v>1577</v>
      </c>
      <c r="H1571" s="117">
        <v>0.52424740000000003</v>
      </c>
      <c r="I1571" s="117">
        <v>0.49635040000000002</v>
      </c>
      <c r="J1571" s="117">
        <v>0.55214430000000003</v>
      </c>
      <c r="K1571" s="114" t="str">
        <f t="shared" si="73"/>
        <v>TRUE</v>
      </c>
      <c r="L1571" s="114" t="str">
        <f t="shared" si="74"/>
        <v>TRUE</v>
      </c>
      <c r="M1571" s="114" t="str">
        <f t="shared" si="75"/>
        <v>TRUE</v>
      </c>
    </row>
    <row r="1572" spans="1:13" x14ac:dyDescent="0.25">
      <c r="A1572" t="str">
        <f>"BMI25_" &amp;'Data (BMI 25+)'!A1571</f>
        <v>BMI25_Allpersons_period5_LA6_Standardised</v>
      </c>
      <c r="B1572">
        <f>'Data (BMI 25+)'!B1571</f>
        <v>0.52424740000000003</v>
      </c>
      <c r="C1572">
        <f>'Data (BMI 25+)'!C1571</f>
        <v>0.49635040000000002</v>
      </c>
      <c r="D1572">
        <f>'Data (BMI 25+)'!D1571</f>
        <v>0.55214430000000003</v>
      </c>
      <c r="G1572" s="113" t="s">
        <v>1578</v>
      </c>
      <c r="H1572" s="117">
        <v>0.56063399999999997</v>
      </c>
      <c r="I1572" s="117">
        <v>0.52730140000000003</v>
      </c>
      <c r="J1572" s="117">
        <v>0.59396660000000001</v>
      </c>
      <c r="K1572" s="114" t="str">
        <f t="shared" si="73"/>
        <v>TRUE</v>
      </c>
      <c r="L1572" s="114" t="str">
        <f t="shared" si="74"/>
        <v>TRUE</v>
      </c>
      <c r="M1572" s="114" t="str">
        <f t="shared" si="75"/>
        <v>TRUE</v>
      </c>
    </row>
    <row r="1573" spans="1:13" x14ac:dyDescent="0.25">
      <c r="A1573" t="str">
        <f>"BMI25_" &amp;'Data (BMI 25+)'!A1572</f>
        <v>BMI25_Allpersons_period5_LA7_Standardised</v>
      </c>
      <c r="B1573">
        <f>'Data (BMI 25+)'!B1572</f>
        <v>0.56063399999999997</v>
      </c>
      <c r="C1573">
        <f>'Data (BMI 25+)'!C1572</f>
        <v>0.52730140000000003</v>
      </c>
      <c r="D1573">
        <f>'Data (BMI 25+)'!D1572</f>
        <v>0.59396660000000001</v>
      </c>
      <c r="G1573" s="113" t="s">
        <v>1579</v>
      </c>
      <c r="H1573" s="117">
        <v>0.5387845</v>
      </c>
      <c r="I1573" s="117">
        <v>0.50649189999999999</v>
      </c>
      <c r="J1573" s="117">
        <v>0.57107699999999995</v>
      </c>
      <c r="K1573" s="114" t="str">
        <f t="shared" si="73"/>
        <v>TRUE</v>
      </c>
      <c r="L1573" s="114" t="str">
        <f t="shared" si="74"/>
        <v>TRUE</v>
      </c>
      <c r="M1573" s="114" t="str">
        <f t="shared" si="75"/>
        <v>TRUE</v>
      </c>
    </row>
    <row r="1574" spans="1:13" x14ac:dyDescent="0.25">
      <c r="A1574" t="str">
        <f>"BMI25_" &amp;'Data (BMI 25+)'!A1573</f>
        <v>BMI25_Allpersons_period5_LA8_Standardised</v>
      </c>
      <c r="B1574">
        <f>'Data (BMI 25+)'!B1573</f>
        <v>0.5387845</v>
      </c>
      <c r="C1574">
        <f>'Data (BMI 25+)'!C1573</f>
        <v>0.50649189999999999</v>
      </c>
      <c r="D1574">
        <f>'Data (BMI 25+)'!D1573</f>
        <v>0.57107699999999995</v>
      </c>
      <c r="G1574" s="113" t="s">
        <v>1580</v>
      </c>
      <c r="H1574" s="117">
        <v>0.62622789999999995</v>
      </c>
      <c r="I1574" s="117">
        <v>0.59388410000000003</v>
      </c>
      <c r="J1574" s="117">
        <v>0.65857180000000004</v>
      </c>
      <c r="K1574" s="114" t="str">
        <f t="shared" si="73"/>
        <v>TRUE</v>
      </c>
      <c r="L1574" s="114" t="str">
        <f t="shared" si="74"/>
        <v>TRUE</v>
      </c>
      <c r="M1574" s="114" t="str">
        <f t="shared" si="75"/>
        <v>TRUE</v>
      </c>
    </row>
    <row r="1575" spans="1:13" x14ac:dyDescent="0.25">
      <c r="A1575" t="str">
        <f>"BMI25_" &amp;'Data (BMI 25+)'!A1574</f>
        <v>BMI25_Allpersons_period5_LA9_Standardised</v>
      </c>
      <c r="B1575">
        <f>'Data (BMI 25+)'!B1574</f>
        <v>0.62622789999999995</v>
      </c>
      <c r="C1575">
        <f>'Data (BMI 25+)'!C1574</f>
        <v>0.59388410000000003</v>
      </c>
      <c r="D1575">
        <f>'Data (BMI 25+)'!D1574</f>
        <v>0.65857180000000004</v>
      </c>
      <c r="G1575" s="113" t="s">
        <v>1581</v>
      </c>
      <c r="H1575" s="117">
        <v>0.59749909999999995</v>
      </c>
      <c r="I1575" s="117">
        <v>0.56878059999999997</v>
      </c>
      <c r="J1575" s="117">
        <v>0.62621769999999999</v>
      </c>
      <c r="K1575" s="114" t="str">
        <f t="shared" si="73"/>
        <v>TRUE</v>
      </c>
      <c r="L1575" s="114" t="str">
        <f t="shared" si="74"/>
        <v>TRUE</v>
      </c>
      <c r="M1575" s="114" t="str">
        <f t="shared" si="75"/>
        <v>TRUE</v>
      </c>
    </row>
    <row r="1576" spans="1:13" x14ac:dyDescent="0.25">
      <c r="A1576" t="str">
        <f>"BMI25_" &amp;'Data (BMI 25+)'!A1575</f>
        <v>BMI25_Allpersons_period5_LA10_Standardised</v>
      </c>
      <c r="B1576">
        <f>'Data (BMI 25+)'!B1575</f>
        <v>0.59749909999999995</v>
      </c>
      <c r="C1576">
        <f>'Data (BMI 25+)'!C1575</f>
        <v>0.56878059999999997</v>
      </c>
      <c r="D1576">
        <f>'Data (BMI 25+)'!D1575</f>
        <v>0.62621769999999999</v>
      </c>
      <c r="G1576" s="113" t="s">
        <v>1582</v>
      </c>
      <c r="H1576" s="117">
        <v>0.57337819999999995</v>
      </c>
      <c r="I1576" s="117">
        <v>0.54691719999999999</v>
      </c>
      <c r="J1576" s="117">
        <v>0.59983929999999996</v>
      </c>
      <c r="K1576" s="114" t="str">
        <f t="shared" si="73"/>
        <v>TRUE</v>
      </c>
      <c r="L1576" s="114" t="str">
        <f t="shared" si="74"/>
        <v>TRUE</v>
      </c>
      <c r="M1576" s="114" t="str">
        <f t="shared" si="75"/>
        <v>TRUE</v>
      </c>
    </row>
    <row r="1577" spans="1:13" x14ac:dyDescent="0.25">
      <c r="A1577" t="str">
        <f>"BMI25_" &amp;'Data (BMI 25+)'!A1576</f>
        <v>BMI25_Allpersons_period5_LA11_Standardised</v>
      </c>
      <c r="B1577">
        <f>'Data (BMI 25+)'!B1576</f>
        <v>0.57337819999999995</v>
      </c>
      <c r="C1577">
        <f>'Data (BMI 25+)'!C1576</f>
        <v>0.54691719999999999</v>
      </c>
      <c r="D1577">
        <f>'Data (BMI 25+)'!D1576</f>
        <v>0.59983929999999996</v>
      </c>
      <c r="G1577" s="113" t="s">
        <v>1583</v>
      </c>
      <c r="H1577" s="117">
        <v>0.60258370000000006</v>
      </c>
      <c r="I1577" s="117">
        <v>0.57206579999999996</v>
      </c>
      <c r="J1577" s="117">
        <v>0.63310160000000004</v>
      </c>
      <c r="K1577" s="114" t="str">
        <f t="shared" si="73"/>
        <v>TRUE</v>
      </c>
      <c r="L1577" s="114" t="str">
        <f t="shared" si="74"/>
        <v>TRUE</v>
      </c>
      <c r="M1577" s="114" t="str">
        <f t="shared" si="75"/>
        <v>TRUE</v>
      </c>
    </row>
    <row r="1578" spans="1:13" x14ac:dyDescent="0.25">
      <c r="A1578" t="str">
        <f>"BMI25_" &amp;'Data (BMI 25+)'!A1577</f>
        <v>BMI25_Allpersons_period5_LA12_Standardised</v>
      </c>
      <c r="B1578">
        <f>'Data (BMI 25+)'!B1577</f>
        <v>0.60258370000000006</v>
      </c>
      <c r="C1578">
        <f>'Data (BMI 25+)'!C1577</f>
        <v>0.57206579999999996</v>
      </c>
      <c r="D1578">
        <f>'Data (BMI 25+)'!D1577</f>
        <v>0.63310160000000004</v>
      </c>
      <c r="G1578" s="113" t="s">
        <v>1584</v>
      </c>
      <c r="H1578" s="117">
        <v>0.61656670000000002</v>
      </c>
      <c r="I1578" s="117">
        <v>0.58723329999999996</v>
      </c>
      <c r="J1578" s="117">
        <v>0.64590020000000004</v>
      </c>
      <c r="K1578" s="114" t="str">
        <f t="shared" si="73"/>
        <v>TRUE</v>
      </c>
      <c r="L1578" s="114" t="str">
        <f t="shared" si="74"/>
        <v>TRUE</v>
      </c>
      <c r="M1578" s="114" t="str">
        <f t="shared" si="75"/>
        <v>TRUE</v>
      </c>
    </row>
    <row r="1579" spans="1:13" x14ac:dyDescent="0.25">
      <c r="A1579" t="str">
        <f>"BMI25_" &amp;'Data (BMI 25+)'!A1578</f>
        <v>BMI25_Allpersons_period5_LA13_Standardised</v>
      </c>
      <c r="B1579">
        <f>'Data (BMI 25+)'!B1578</f>
        <v>0.61656670000000002</v>
      </c>
      <c r="C1579">
        <f>'Data (BMI 25+)'!C1578</f>
        <v>0.58723329999999996</v>
      </c>
      <c r="D1579">
        <f>'Data (BMI 25+)'!D1578</f>
        <v>0.64590020000000004</v>
      </c>
      <c r="G1579" s="113" t="s">
        <v>1585</v>
      </c>
      <c r="H1579" s="117">
        <v>0.53973850000000001</v>
      </c>
      <c r="I1579" s="117">
        <v>0.50841309999999995</v>
      </c>
      <c r="J1579" s="117">
        <v>0.57106389999999996</v>
      </c>
      <c r="K1579" s="114" t="str">
        <f t="shared" si="73"/>
        <v>TRUE</v>
      </c>
      <c r="L1579" s="114" t="str">
        <f t="shared" si="74"/>
        <v>TRUE</v>
      </c>
      <c r="M1579" s="114" t="str">
        <f t="shared" si="75"/>
        <v>TRUE</v>
      </c>
    </row>
    <row r="1580" spans="1:13" x14ac:dyDescent="0.25">
      <c r="A1580" t="str">
        <f>"BMI25_" &amp;'Data (BMI 25+)'!A1579</f>
        <v>BMI25_Allpersons_period5_LA14_Standardised</v>
      </c>
      <c r="B1580">
        <f>'Data (BMI 25+)'!B1579</f>
        <v>0.53973850000000001</v>
      </c>
      <c r="C1580">
        <f>'Data (BMI 25+)'!C1579</f>
        <v>0.50841309999999995</v>
      </c>
      <c r="D1580">
        <f>'Data (BMI 25+)'!D1579</f>
        <v>0.57106389999999996</v>
      </c>
      <c r="G1580" s="113" t="s">
        <v>1586</v>
      </c>
      <c r="H1580" s="117">
        <v>0.55854649999999995</v>
      </c>
      <c r="I1580" s="117">
        <v>0.53505749999999996</v>
      </c>
      <c r="J1580" s="117">
        <v>0.58203539999999998</v>
      </c>
      <c r="K1580" s="114" t="str">
        <f t="shared" si="73"/>
        <v>TRUE</v>
      </c>
      <c r="L1580" s="114" t="str">
        <f t="shared" si="74"/>
        <v>TRUE</v>
      </c>
      <c r="M1580" s="114" t="str">
        <f t="shared" si="75"/>
        <v>TRUE</v>
      </c>
    </row>
    <row r="1581" spans="1:13" x14ac:dyDescent="0.25">
      <c r="A1581" t="str">
        <f>"BMI25_" &amp;'Data (BMI 25+)'!A1580</f>
        <v>BMI25_Allpersons_period5_LA15_Standardised</v>
      </c>
      <c r="B1581">
        <f>'Data (BMI 25+)'!B1580</f>
        <v>0.55854649999999995</v>
      </c>
      <c r="C1581">
        <f>'Data (BMI 25+)'!C1580</f>
        <v>0.53505749999999996</v>
      </c>
      <c r="D1581">
        <f>'Data (BMI 25+)'!D1580</f>
        <v>0.58203539999999998</v>
      </c>
      <c r="G1581" s="113" t="s">
        <v>1587</v>
      </c>
      <c r="H1581" s="117">
        <v>0.60758679999999998</v>
      </c>
      <c r="I1581" s="117">
        <v>0.5821172</v>
      </c>
      <c r="J1581" s="117">
        <v>0.63305650000000002</v>
      </c>
      <c r="K1581" s="114" t="str">
        <f t="shared" si="73"/>
        <v>TRUE</v>
      </c>
      <c r="L1581" s="114" t="str">
        <f t="shared" si="74"/>
        <v>TRUE</v>
      </c>
      <c r="M1581" s="114" t="str">
        <f t="shared" si="75"/>
        <v>TRUE</v>
      </c>
    </row>
    <row r="1582" spans="1:13" x14ac:dyDescent="0.25">
      <c r="A1582" t="str">
        <f>"BMI25_" &amp;'Data (BMI 25+)'!A1581</f>
        <v>BMI25_Allpersons_period5_LA16_Standardised</v>
      </c>
      <c r="B1582">
        <f>'Data (BMI 25+)'!B1581</f>
        <v>0.60758679999999998</v>
      </c>
      <c r="C1582">
        <f>'Data (BMI 25+)'!C1581</f>
        <v>0.5821172</v>
      </c>
      <c r="D1582">
        <f>'Data (BMI 25+)'!D1581</f>
        <v>0.63305650000000002</v>
      </c>
      <c r="G1582" s="113" t="s">
        <v>1588</v>
      </c>
      <c r="H1582" s="117">
        <v>0.60314100000000004</v>
      </c>
      <c r="I1582" s="117">
        <v>0.57153580000000004</v>
      </c>
      <c r="J1582" s="117">
        <v>0.63474609999999998</v>
      </c>
      <c r="K1582" s="114" t="str">
        <f t="shared" si="73"/>
        <v>TRUE</v>
      </c>
      <c r="L1582" s="114" t="str">
        <f t="shared" si="74"/>
        <v>TRUE</v>
      </c>
      <c r="M1582" s="114" t="str">
        <f t="shared" si="75"/>
        <v>TRUE</v>
      </c>
    </row>
    <row r="1583" spans="1:13" x14ac:dyDescent="0.25">
      <c r="A1583" t="str">
        <f>"BMI25_" &amp;'Data (BMI 25+)'!A1582</f>
        <v>BMI25_Allpersons_period5_LA17_Standardised</v>
      </c>
      <c r="B1583">
        <f>'Data (BMI 25+)'!B1582</f>
        <v>0.60314100000000004</v>
      </c>
      <c r="C1583">
        <f>'Data (BMI 25+)'!C1582</f>
        <v>0.57153580000000004</v>
      </c>
      <c r="D1583">
        <f>'Data (BMI 25+)'!D1582</f>
        <v>0.63474609999999998</v>
      </c>
      <c r="G1583" s="113" t="s">
        <v>1589</v>
      </c>
      <c r="H1583" s="117">
        <v>0.61167190000000005</v>
      </c>
      <c r="I1583" s="117">
        <v>0.58324659999999995</v>
      </c>
      <c r="J1583" s="117">
        <v>0.64009720000000003</v>
      </c>
      <c r="K1583" s="114" t="str">
        <f t="shared" si="73"/>
        <v>TRUE</v>
      </c>
      <c r="L1583" s="114" t="str">
        <f t="shared" si="74"/>
        <v>TRUE</v>
      </c>
      <c r="M1583" s="114" t="str">
        <f t="shared" si="75"/>
        <v>TRUE</v>
      </c>
    </row>
    <row r="1584" spans="1:13" x14ac:dyDescent="0.25">
      <c r="A1584" t="str">
        <f>"BMI25_" &amp;'Data (BMI 25+)'!A1583</f>
        <v>BMI25_Allpersons_period5_LA18_Standardised</v>
      </c>
      <c r="B1584">
        <f>'Data (BMI 25+)'!B1583</f>
        <v>0.61167190000000005</v>
      </c>
      <c r="C1584">
        <f>'Data (BMI 25+)'!C1583</f>
        <v>0.58324659999999995</v>
      </c>
      <c r="D1584">
        <f>'Data (BMI 25+)'!D1583</f>
        <v>0.64009720000000003</v>
      </c>
      <c r="G1584" s="113" t="s">
        <v>1590</v>
      </c>
      <c r="H1584" s="117">
        <v>0.63090000000000002</v>
      </c>
      <c r="I1584" s="117">
        <v>0.60080129999999998</v>
      </c>
      <c r="J1584" s="117">
        <v>0.66099859999999999</v>
      </c>
      <c r="K1584" s="114" t="str">
        <f t="shared" si="73"/>
        <v>TRUE</v>
      </c>
      <c r="L1584" s="114" t="str">
        <f t="shared" si="74"/>
        <v>TRUE</v>
      </c>
      <c r="M1584" s="114" t="str">
        <f t="shared" si="75"/>
        <v>TRUE</v>
      </c>
    </row>
    <row r="1585" spans="1:13" x14ac:dyDescent="0.25">
      <c r="A1585" t="str">
        <f>"BMI25_" &amp;'Data (BMI 25+)'!A1584</f>
        <v>BMI25_Allpersons_period5_LA19_Standardised</v>
      </c>
      <c r="B1585">
        <f>'Data (BMI 25+)'!B1584</f>
        <v>0.63090000000000002</v>
      </c>
      <c r="C1585">
        <f>'Data (BMI 25+)'!C1584</f>
        <v>0.60080129999999998</v>
      </c>
      <c r="D1585">
        <f>'Data (BMI 25+)'!D1584</f>
        <v>0.66099859999999999</v>
      </c>
      <c r="G1585" s="113" t="s">
        <v>1591</v>
      </c>
      <c r="H1585" s="117">
        <v>0.60255179999999997</v>
      </c>
      <c r="I1585" s="117">
        <v>0.5712777</v>
      </c>
      <c r="J1585" s="117">
        <v>0.63382590000000005</v>
      </c>
      <c r="K1585" s="114" t="str">
        <f t="shared" si="73"/>
        <v>TRUE</v>
      </c>
      <c r="L1585" s="114" t="str">
        <f t="shared" si="74"/>
        <v>TRUE</v>
      </c>
      <c r="M1585" s="114" t="str">
        <f t="shared" si="75"/>
        <v>TRUE</v>
      </c>
    </row>
    <row r="1586" spans="1:13" x14ac:dyDescent="0.25">
      <c r="A1586" t="str">
        <f>"BMI25_" &amp;'Data (BMI 25+)'!A1585</f>
        <v>BMI25_Allpersons_period5_LA20_Standardised</v>
      </c>
      <c r="B1586">
        <f>'Data (BMI 25+)'!B1585</f>
        <v>0.60255179999999997</v>
      </c>
      <c r="C1586">
        <f>'Data (BMI 25+)'!C1585</f>
        <v>0.5712777</v>
      </c>
      <c r="D1586">
        <f>'Data (BMI 25+)'!D1585</f>
        <v>0.63382590000000005</v>
      </c>
      <c r="G1586" s="113" t="s">
        <v>1592</v>
      </c>
      <c r="H1586" s="117">
        <v>0.55467849999999996</v>
      </c>
      <c r="I1586" s="117">
        <v>0.52158269999999995</v>
      </c>
      <c r="J1586" s="117">
        <v>0.58777429999999997</v>
      </c>
      <c r="K1586" s="114" t="str">
        <f t="shared" si="73"/>
        <v>TRUE</v>
      </c>
      <c r="L1586" s="114" t="str">
        <f t="shared" si="74"/>
        <v>TRUE</v>
      </c>
      <c r="M1586" s="114" t="str">
        <f t="shared" si="75"/>
        <v>TRUE</v>
      </c>
    </row>
    <row r="1587" spans="1:13" x14ac:dyDescent="0.25">
      <c r="A1587" t="str">
        <f>"BMI25_" &amp;'Data (BMI 25+)'!A1586</f>
        <v>BMI25_Allpersons_period5_LA21_Standardised</v>
      </c>
      <c r="B1587">
        <f>'Data (BMI 25+)'!B1586</f>
        <v>0.55467849999999996</v>
      </c>
      <c r="C1587">
        <f>'Data (BMI 25+)'!C1586</f>
        <v>0.52158269999999995</v>
      </c>
      <c r="D1587">
        <f>'Data (BMI 25+)'!D1586</f>
        <v>0.58777429999999997</v>
      </c>
      <c r="G1587" s="113" t="s">
        <v>1593</v>
      </c>
      <c r="H1587" s="117">
        <v>0.58300929999999995</v>
      </c>
      <c r="I1587" s="117">
        <v>0.55190819999999996</v>
      </c>
      <c r="J1587" s="117">
        <v>0.61411039999999995</v>
      </c>
      <c r="K1587" s="114" t="str">
        <f t="shared" si="73"/>
        <v>TRUE</v>
      </c>
      <c r="L1587" s="114" t="str">
        <f t="shared" si="74"/>
        <v>TRUE</v>
      </c>
      <c r="M1587" s="114" t="str">
        <f t="shared" si="75"/>
        <v>TRUE</v>
      </c>
    </row>
    <row r="1588" spans="1:13" x14ac:dyDescent="0.25">
      <c r="A1588" t="str">
        <f>"BMI25_" &amp;'Data (BMI 25+)'!A1587</f>
        <v>BMI25_Allpersons_period5_LA22_Standardised</v>
      </c>
      <c r="B1588">
        <f>'Data (BMI 25+)'!B1587</f>
        <v>0.58300929999999995</v>
      </c>
      <c r="C1588">
        <f>'Data (BMI 25+)'!C1587</f>
        <v>0.55190819999999996</v>
      </c>
      <c r="D1588">
        <f>'Data (BMI 25+)'!D1587</f>
        <v>0.61411039999999995</v>
      </c>
      <c r="G1588" s="113" t="s">
        <v>1594</v>
      </c>
      <c r="H1588" s="117">
        <v>0.62070029999999998</v>
      </c>
      <c r="I1588" s="117">
        <v>0.57837369999999999</v>
      </c>
      <c r="J1588" s="117">
        <v>0.66302680000000003</v>
      </c>
      <c r="K1588" s="114" t="str">
        <f t="shared" si="73"/>
        <v>TRUE</v>
      </c>
      <c r="L1588" s="114" t="str">
        <f t="shared" si="74"/>
        <v>TRUE</v>
      </c>
      <c r="M1588" s="114" t="str">
        <f t="shared" si="75"/>
        <v>TRUE</v>
      </c>
    </row>
    <row r="1589" spans="1:13" x14ac:dyDescent="0.25">
      <c r="A1589" t="str">
        <f>"BMI25_" &amp;'Data (BMI 25+)'!A1588</f>
        <v>BMI25_Males_period5_LA1_Standardised</v>
      </c>
      <c r="B1589">
        <f>'Data (BMI 25+)'!B1588</f>
        <v>0.62070029999999998</v>
      </c>
      <c r="C1589">
        <f>'Data (BMI 25+)'!C1588</f>
        <v>0.57837369999999999</v>
      </c>
      <c r="D1589">
        <f>'Data (BMI 25+)'!D1588</f>
        <v>0.66302680000000003</v>
      </c>
      <c r="G1589" s="113" t="s">
        <v>1595</v>
      </c>
      <c r="H1589" s="117">
        <v>0.65191129999999997</v>
      </c>
      <c r="I1589" s="117">
        <v>0.6109388</v>
      </c>
      <c r="J1589" s="117">
        <v>0.69288380000000005</v>
      </c>
      <c r="K1589" s="114" t="str">
        <f t="shared" si="73"/>
        <v>TRUE</v>
      </c>
      <c r="L1589" s="114" t="str">
        <f t="shared" si="74"/>
        <v>TRUE</v>
      </c>
      <c r="M1589" s="114" t="str">
        <f t="shared" si="75"/>
        <v>TRUE</v>
      </c>
    </row>
    <row r="1590" spans="1:13" x14ac:dyDescent="0.25">
      <c r="A1590" t="str">
        <f>"BMI25_" &amp;'Data (BMI 25+)'!A1589</f>
        <v>BMI25_Males_period5_LA2_Standardised</v>
      </c>
      <c r="B1590">
        <f>'Data (BMI 25+)'!B1589</f>
        <v>0.65191129999999997</v>
      </c>
      <c r="C1590">
        <f>'Data (BMI 25+)'!C1589</f>
        <v>0.6109388</v>
      </c>
      <c r="D1590">
        <f>'Data (BMI 25+)'!D1589</f>
        <v>0.69288380000000005</v>
      </c>
      <c r="G1590" s="113" t="s">
        <v>1596</v>
      </c>
      <c r="H1590" s="117">
        <v>0.55080790000000002</v>
      </c>
      <c r="I1590" s="117">
        <v>0.50858990000000004</v>
      </c>
      <c r="J1590" s="117">
        <v>0.59302589999999999</v>
      </c>
      <c r="K1590" s="114" t="str">
        <f t="shared" si="73"/>
        <v>TRUE</v>
      </c>
      <c r="L1590" s="114" t="str">
        <f t="shared" si="74"/>
        <v>TRUE</v>
      </c>
      <c r="M1590" s="114" t="str">
        <f t="shared" si="75"/>
        <v>TRUE</v>
      </c>
    </row>
    <row r="1591" spans="1:13" x14ac:dyDescent="0.25">
      <c r="A1591" t="str">
        <f>"BMI25_" &amp;'Data (BMI 25+)'!A1590</f>
        <v>BMI25_Males_period5_LA3_Standardised</v>
      </c>
      <c r="B1591">
        <f>'Data (BMI 25+)'!B1590</f>
        <v>0.55080790000000002</v>
      </c>
      <c r="C1591">
        <f>'Data (BMI 25+)'!C1590</f>
        <v>0.50858990000000004</v>
      </c>
      <c r="D1591">
        <f>'Data (BMI 25+)'!D1590</f>
        <v>0.59302589999999999</v>
      </c>
      <c r="G1591" s="113" t="s">
        <v>1597</v>
      </c>
      <c r="H1591" s="117">
        <v>0.57460009999999995</v>
      </c>
      <c r="I1591" s="117">
        <v>0.5343871</v>
      </c>
      <c r="J1591" s="117">
        <v>0.61481300000000005</v>
      </c>
      <c r="K1591" s="114" t="str">
        <f t="shared" si="73"/>
        <v>TRUE</v>
      </c>
      <c r="L1591" s="114" t="str">
        <f t="shared" si="74"/>
        <v>TRUE</v>
      </c>
      <c r="M1591" s="114" t="str">
        <f t="shared" si="75"/>
        <v>TRUE</v>
      </c>
    </row>
    <row r="1592" spans="1:13" x14ac:dyDescent="0.25">
      <c r="A1592" t="str">
        <f>"BMI25_" &amp;'Data (BMI 25+)'!A1591</f>
        <v>BMI25_Males_period5_LA4_Standardised</v>
      </c>
      <c r="B1592">
        <f>'Data (BMI 25+)'!B1591</f>
        <v>0.57460009999999995</v>
      </c>
      <c r="C1592">
        <f>'Data (BMI 25+)'!C1591</f>
        <v>0.5343871</v>
      </c>
      <c r="D1592">
        <f>'Data (BMI 25+)'!D1591</f>
        <v>0.61481300000000005</v>
      </c>
      <c r="G1592" s="113" t="s">
        <v>1598</v>
      </c>
      <c r="H1592" s="117">
        <v>0.62358020000000003</v>
      </c>
      <c r="I1592" s="117">
        <v>0.58632980000000001</v>
      </c>
      <c r="J1592" s="117">
        <v>0.66083049999999999</v>
      </c>
      <c r="K1592" s="114" t="str">
        <f t="shared" si="73"/>
        <v>TRUE</v>
      </c>
      <c r="L1592" s="114" t="str">
        <f t="shared" si="74"/>
        <v>TRUE</v>
      </c>
      <c r="M1592" s="114" t="str">
        <f t="shared" si="75"/>
        <v>TRUE</v>
      </c>
    </row>
    <row r="1593" spans="1:13" x14ac:dyDescent="0.25">
      <c r="A1593" t="str">
        <f>"BMI25_" &amp;'Data (BMI 25+)'!A1592</f>
        <v>BMI25_Males_period5_LA5_Standardised</v>
      </c>
      <c r="B1593">
        <f>'Data (BMI 25+)'!B1592</f>
        <v>0.62358020000000003</v>
      </c>
      <c r="C1593">
        <f>'Data (BMI 25+)'!C1592</f>
        <v>0.58632980000000001</v>
      </c>
      <c r="D1593">
        <f>'Data (BMI 25+)'!D1592</f>
        <v>0.66083049999999999</v>
      </c>
      <c r="G1593" s="113" t="s">
        <v>1599</v>
      </c>
      <c r="H1593" s="117">
        <v>0.56697520000000001</v>
      </c>
      <c r="I1593" s="117">
        <v>0.52945350000000002</v>
      </c>
      <c r="J1593" s="117">
        <v>0.6044969</v>
      </c>
      <c r="K1593" s="114" t="str">
        <f t="shared" si="73"/>
        <v>TRUE</v>
      </c>
      <c r="L1593" s="114" t="str">
        <f t="shared" si="74"/>
        <v>TRUE</v>
      </c>
      <c r="M1593" s="114" t="str">
        <f t="shared" si="75"/>
        <v>TRUE</v>
      </c>
    </row>
    <row r="1594" spans="1:13" x14ac:dyDescent="0.25">
      <c r="A1594" t="str">
        <f>"BMI25_" &amp;'Data (BMI 25+)'!A1593</f>
        <v>BMI25_Males_period5_LA6_Standardised</v>
      </c>
      <c r="B1594">
        <f>'Data (BMI 25+)'!B1593</f>
        <v>0.56697520000000001</v>
      </c>
      <c r="C1594">
        <f>'Data (BMI 25+)'!C1593</f>
        <v>0.52945350000000002</v>
      </c>
      <c r="D1594">
        <f>'Data (BMI 25+)'!D1593</f>
        <v>0.6044969</v>
      </c>
      <c r="G1594" s="113" t="s">
        <v>1600</v>
      </c>
      <c r="H1594" s="117">
        <v>0.60294650000000005</v>
      </c>
      <c r="I1594" s="117">
        <v>0.55977109999999997</v>
      </c>
      <c r="J1594" s="117">
        <v>0.64612179999999997</v>
      </c>
      <c r="K1594" s="114" t="str">
        <f t="shared" si="73"/>
        <v>TRUE</v>
      </c>
      <c r="L1594" s="114" t="str">
        <f t="shared" si="74"/>
        <v>TRUE</v>
      </c>
      <c r="M1594" s="114" t="str">
        <f t="shared" si="75"/>
        <v>TRUE</v>
      </c>
    </row>
    <row r="1595" spans="1:13" x14ac:dyDescent="0.25">
      <c r="A1595" t="str">
        <f>"BMI25_" &amp;'Data (BMI 25+)'!A1594</f>
        <v>BMI25_Males_period5_LA7_Standardised</v>
      </c>
      <c r="B1595">
        <f>'Data (BMI 25+)'!B1594</f>
        <v>0.60294650000000005</v>
      </c>
      <c r="C1595">
        <f>'Data (BMI 25+)'!C1594</f>
        <v>0.55977109999999997</v>
      </c>
      <c r="D1595">
        <f>'Data (BMI 25+)'!D1594</f>
        <v>0.64612179999999997</v>
      </c>
      <c r="G1595" s="113" t="s">
        <v>1601</v>
      </c>
      <c r="H1595" s="117">
        <v>0.58605010000000002</v>
      </c>
      <c r="I1595" s="117">
        <v>0.54266990000000004</v>
      </c>
      <c r="J1595" s="117">
        <v>0.6294303</v>
      </c>
      <c r="K1595" s="114" t="str">
        <f t="shared" si="73"/>
        <v>TRUE</v>
      </c>
      <c r="L1595" s="114" t="str">
        <f t="shared" si="74"/>
        <v>TRUE</v>
      </c>
      <c r="M1595" s="114" t="str">
        <f t="shared" si="75"/>
        <v>TRUE</v>
      </c>
    </row>
    <row r="1596" spans="1:13" x14ac:dyDescent="0.25">
      <c r="A1596" t="str">
        <f>"BMI25_" &amp;'Data (BMI 25+)'!A1595</f>
        <v>BMI25_Males_period5_LA8_Standardised</v>
      </c>
      <c r="B1596">
        <f>'Data (BMI 25+)'!B1595</f>
        <v>0.58605010000000002</v>
      </c>
      <c r="C1596">
        <f>'Data (BMI 25+)'!C1595</f>
        <v>0.54266990000000004</v>
      </c>
      <c r="D1596">
        <f>'Data (BMI 25+)'!D1595</f>
        <v>0.6294303</v>
      </c>
      <c r="G1596" s="113" t="s">
        <v>1602</v>
      </c>
      <c r="H1596" s="117">
        <v>0.66270649999999998</v>
      </c>
      <c r="I1596" s="117">
        <v>0.61935370000000001</v>
      </c>
      <c r="J1596" s="117">
        <v>0.7060592</v>
      </c>
      <c r="K1596" s="114" t="str">
        <f t="shared" si="73"/>
        <v>TRUE</v>
      </c>
      <c r="L1596" s="114" t="str">
        <f t="shared" si="74"/>
        <v>TRUE</v>
      </c>
      <c r="M1596" s="114" t="str">
        <f t="shared" si="75"/>
        <v>TRUE</v>
      </c>
    </row>
    <row r="1597" spans="1:13" x14ac:dyDescent="0.25">
      <c r="A1597" t="str">
        <f>"BMI25_" &amp;'Data (BMI 25+)'!A1596</f>
        <v>BMI25_Males_period5_LA9_Standardised</v>
      </c>
      <c r="B1597">
        <f>'Data (BMI 25+)'!B1596</f>
        <v>0.66270649999999998</v>
      </c>
      <c r="C1597">
        <f>'Data (BMI 25+)'!C1596</f>
        <v>0.61935370000000001</v>
      </c>
      <c r="D1597">
        <f>'Data (BMI 25+)'!D1596</f>
        <v>0.7060592</v>
      </c>
      <c r="G1597" s="113" t="s">
        <v>1603</v>
      </c>
      <c r="H1597" s="117">
        <v>0.62625989999999998</v>
      </c>
      <c r="I1597" s="117">
        <v>0.58676070000000002</v>
      </c>
      <c r="J1597" s="117">
        <v>0.6657592</v>
      </c>
      <c r="K1597" s="114" t="str">
        <f t="shared" si="73"/>
        <v>TRUE</v>
      </c>
      <c r="L1597" s="114" t="str">
        <f t="shared" si="74"/>
        <v>TRUE</v>
      </c>
      <c r="M1597" s="114" t="str">
        <f t="shared" si="75"/>
        <v>TRUE</v>
      </c>
    </row>
    <row r="1598" spans="1:13" x14ac:dyDescent="0.25">
      <c r="A1598" t="str">
        <f>"BMI25_" &amp;'Data (BMI 25+)'!A1597</f>
        <v>BMI25_Males_period5_LA10_Standardised</v>
      </c>
      <c r="B1598">
        <f>'Data (BMI 25+)'!B1597</f>
        <v>0.62625989999999998</v>
      </c>
      <c r="C1598">
        <f>'Data (BMI 25+)'!C1597</f>
        <v>0.58676070000000002</v>
      </c>
      <c r="D1598">
        <f>'Data (BMI 25+)'!D1597</f>
        <v>0.6657592</v>
      </c>
      <c r="G1598" s="113" t="s">
        <v>1604</v>
      </c>
      <c r="H1598" s="117">
        <v>0.63015730000000003</v>
      </c>
      <c r="I1598" s="117">
        <v>0.59249830000000003</v>
      </c>
      <c r="J1598" s="117">
        <v>0.66781639999999998</v>
      </c>
      <c r="K1598" s="114" t="str">
        <f t="shared" si="73"/>
        <v>TRUE</v>
      </c>
      <c r="L1598" s="114" t="str">
        <f t="shared" si="74"/>
        <v>TRUE</v>
      </c>
      <c r="M1598" s="114" t="str">
        <f t="shared" si="75"/>
        <v>TRUE</v>
      </c>
    </row>
    <row r="1599" spans="1:13" x14ac:dyDescent="0.25">
      <c r="A1599" t="str">
        <f>"BMI25_" &amp;'Data (BMI 25+)'!A1598</f>
        <v>BMI25_Males_period5_LA11_Standardised</v>
      </c>
      <c r="B1599">
        <f>'Data (BMI 25+)'!B1598</f>
        <v>0.63015730000000003</v>
      </c>
      <c r="C1599">
        <f>'Data (BMI 25+)'!C1598</f>
        <v>0.59249830000000003</v>
      </c>
      <c r="D1599">
        <f>'Data (BMI 25+)'!D1598</f>
        <v>0.66781639999999998</v>
      </c>
      <c r="G1599" s="113" t="s">
        <v>1605</v>
      </c>
      <c r="H1599" s="117">
        <v>0.66936839999999997</v>
      </c>
      <c r="I1599" s="117">
        <v>0.62728709999999999</v>
      </c>
      <c r="J1599" s="117">
        <v>0.71144960000000002</v>
      </c>
      <c r="K1599" s="114" t="str">
        <f t="shared" si="73"/>
        <v>TRUE</v>
      </c>
      <c r="L1599" s="114" t="str">
        <f t="shared" si="74"/>
        <v>TRUE</v>
      </c>
      <c r="M1599" s="114" t="str">
        <f t="shared" si="75"/>
        <v>TRUE</v>
      </c>
    </row>
    <row r="1600" spans="1:13" x14ac:dyDescent="0.25">
      <c r="A1600" t="str">
        <f>"BMI25_" &amp;'Data (BMI 25+)'!A1599</f>
        <v>BMI25_Males_period5_LA12_Standardised</v>
      </c>
      <c r="B1600">
        <f>'Data (BMI 25+)'!B1599</f>
        <v>0.66936839999999997</v>
      </c>
      <c r="C1600">
        <f>'Data (BMI 25+)'!C1599</f>
        <v>0.62728709999999999</v>
      </c>
      <c r="D1600">
        <f>'Data (BMI 25+)'!D1599</f>
        <v>0.71144960000000002</v>
      </c>
      <c r="G1600" s="113" t="s">
        <v>1606</v>
      </c>
      <c r="H1600" s="117">
        <v>0.6660509</v>
      </c>
      <c r="I1600" s="117">
        <v>0.62635260000000004</v>
      </c>
      <c r="J1600" s="117">
        <v>0.70574930000000002</v>
      </c>
      <c r="K1600" s="114" t="str">
        <f t="shared" si="73"/>
        <v>TRUE</v>
      </c>
      <c r="L1600" s="114" t="str">
        <f t="shared" si="74"/>
        <v>TRUE</v>
      </c>
      <c r="M1600" s="114" t="str">
        <f t="shared" si="75"/>
        <v>TRUE</v>
      </c>
    </row>
    <row r="1601" spans="1:13" x14ac:dyDescent="0.25">
      <c r="A1601" t="str">
        <f>"BMI25_" &amp;'Data (BMI 25+)'!A1600</f>
        <v>BMI25_Males_period5_LA13_Standardised</v>
      </c>
      <c r="B1601">
        <f>'Data (BMI 25+)'!B1600</f>
        <v>0.6660509</v>
      </c>
      <c r="C1601">
        <f>'Data (BMI 25+)'!C1600</f>
        <v>0.62635260000000004</v>
      </c>
      <c r="D1601">
        <f>'Data (BMI 25+)'!D1600</f>
        <v>0.70574930000000002</v>
      </c>
      <c r="G1601" s="113" t="s">
        <v>1607</v>
      </c>
      <c r="H1601" s="117">
        <v>0.58776450000000002</v>
      </c>
      <c r="I1601" s="117">
        <v>0.54481159999999995</v>
      </c>
      <c r="J1601" s="117">
        <v>0.63071750000000004</v>
      </c>
      <c r="K1601" s="114" t="str">
        <f t="shared" si="73"/>
        <v>TRUE</v>
      </c>
      <c r="L1601" s="114" t="str">
        <f t="shared" si="74"/>
        <v>TRUE</v>
      </c>
      <c r="M1601" s="114" t="str">
        <f t="shared" si="75"/>
        <v>TRUE</v>
      </c>
    </row>
    <row r="1602" spans="1:13" x14ac:dyDescent="0.25">
      <c r="A1602" t="str">
        <f>"BMI25_" &amp;'Data (BMI 25+)'!A1601</f>
        <v>BMI25_Males_period5_LA14_Standardised</v>
      </c>
      <c r="B1602">
        <f>'Data (BMI 25+)'!B1601</f>
        <v>0.58776450000000002</v>
      </c>
      <c r="C1602">
        <f>'Data (BMI 25+)'!C1601</f>
        <v>0.54481159999999995</v>
      </c>
      <c r="D1602">
        <f>'Data (BMI 25+)'!D1601</f>
        <v>0.63071750000000004</v>
      </c>
      <c r="G1602" s="113" t="s">
        <v>1608</v>
      </c>
      <c r="H1602" s="117">
        <v>0.61457240000000002</v>
      </c>
      <c r="I1602" s="117">
        <v>0.58211769999999996</v>
      </c>
      <c r="J1602" s="117">
        <v>0.64702720000000002</v>
      </c>
      <c r="K1602" s="114" t="str">
        <f t="shared" si="73"/>
        <v>TRUE</v>
      </c>
      <c r="L1602" s="114" t="str">
        <f t="shared" si="74"/>
        <v>TRUE</v>
      </c>
      <c r="M1602" s="114" t="str">
        <f t="shared" si="75"/>
        <v>TRUE</v>
      </c>
    </row>
    <row r="1603" spans="1:13" x14ac:dyDescent="0.25">
      <c r="A1603" t="str">
        <f>"BMI25_" &amp;'Data (BMI 25+)'!A1602</f>
        <v>BMI25_Males_period5_LA15_Standardised</v>
      </c>
      <c r="B1603">
        <f>'Data (BMI 25+)'!B1602</f>
        <v>0.61457240000000002</v>
      </c>
      <c r="C1603">
        <f>'Data (BMI 25+)'!C1602</f>
        <v>0.58211769999999996</v>
      </c>
      <c r="D1603">
        <f>'Data (BMI 25+)'!D1602</f>
        <v>0.64702720000000002</v>
      </c>
      <c r="G1603" s="113" t="s">
        <v>1609</v>
      </c>
      <c r="H1603" s="117">
        <v>0.66039150000000002</v>
      </c>
      <c r="I1603" s="117">
        <v>0.62639829999999996</v>
      </c>
      <c r="J1603" s="117">
        <v>0.69438469999999997</v>
      </c>
      <c r="K1603" s="114" t="str">
        <f t="shared" si="73"/>
        <v>TRUE</v>
      </c>
      <c r="L1603" s="114" t="str">
        <f t="shared" si="74"/>
        <v>TRUE</v>
      </c>
      <c r="M1603" s="114" t="str">
        <f t="shared" si="75"/>
        <v>TRUE</v>
      </c>
    </row>
    <row r="1604" spans="1:13" x14ac:dyDescent="0.25">
      <c r="A1604" t="str">
        <f>"BMI25_" &amp;'Data (BMI 25+)'!A1603</f>
        <v>BMI25_Males_period5_LA16_Standardised</v>
      </c>
      <c r="B1604">
        <f>'Data (BMI 25+)'!B1603</f>
        <v>0.66039150000000002</v>
      </c>
      <c r="C1604">
        <f>'Data (BMI 25+)'!C1603</f>
        <v>0.62639829999999996</v>
      </c>
      <c r="D1604">
        <f>'Data (BMI 25+)'!D1603</f>
        <v>0.69438469999999997</v>
      </c>
      <c r="G1604" s="113" t="s">
        <v>1610</v>
      </c>
      <c r="H1604" s="117">
        <v>0.67532999999999999</v>
      </c>
      <c r="I1604" s="117">
        <v>0.63546139999999995</v>
      </c>
      <c r="J1604" s="117">
        <v>0.71519860000000002</v>
      </c>
      <c r="K1604" s="114" t="str">
        <f t="shared" ref="K1604:K1667" si="76">IF(B1605=H1604,"TRUE","FALSE")</f>
        <v>TRUE</v>
      </c>
      <c r="L1604" s="114" t="str">
        <f t="shared" ref="L1604:L1667" si="77">IF(C1605=I1604,"TRUE","FALSE")</f>
        <v>TRUE</v>
      </c>
      <c r="M1604" s="114" t="str">
        <f t="shared" ref="M1604:M1667" si="78">IF(D1605=J1604,"TRUE","FALSE")</f>
        <v>TRUE</v>
      </c>
    </row>
    <row r="1605" spans="1:13" x14ac:dyDescent="0.25">
      <c r="A1605" t="str">
        <f>"BMI25_" &amp;'Data (BMI 25+)'!A1604</f>
        <v>BMI25_Males_period5_LA17_Standardised</v>
      </c>
      <c r="B1605">
        <f>'Data (BMI 25+)'!B1604</f>
        <v>0.67532999999999999</v>
      </c>
      <c r="C1605">
        <f>'Data (BMI 25+)'!C1604</f>
        <v>0.63546139999999995</v>
      </c>
      <c r="D1605">
        <f>'Data (BMI 25+)'!D1604</f>
        <v>0.71519860000000002</v>
      </c>
      <c r="G1605" s="113" t="s">
        <v>1611</v>
      </c>
      <c r="H1605" s="117">
        <v>0.66956910000000003</v>
      </c>
      <c r="I1605" s="117">
        <v>0.63096470000000004</v>
      </c>
      <c r="J1605" s="117">
        <v>0.70817339999999995</v>
      </c>
      <c r="K1605" s="114" t="str">
        <f t="shared" si="76"/>
        <v>TRUE</v>
      </c>
      <c r="L1605" s="114" t="str">
        <f t="shared" si="77"/>
        <v>TRUE</v>
      </c>
      <c r="M1605" s="114" t="str">
        <f t="shared" si="78"/>
        <v>TRUE</v>
      </c>
    </row>
    <row r="1606" spans="1:13" x14ac:dyDescent="0.25">
      <c r="A1606" t="str">
        <f>"BMI25_" &amp;'Data (BMI 25+)'!A1605</f>
        <v>BMI25_Males_period5_LA18_Standardised</v>
      </c>
      <c r="B1606">
        <f>'Data (BMI 25+)'!B1605</f>
        <v>0.66956910000000003</v>
      </c>
      <c r="C1606">
        <f>'Data (BMI 25+)'!C1605</f>
        <v>0.63096470000000004</v>
      </c>
      <c r="D1606">
        <f>'Data (BMI 25+)'!D1605</f>
        <v>0.70817339999999995</v>
      </c>
      <c r="G1606" s="113" t="s">
        <v>1612</v>
      </c>
      <c r="H1606" s="117">
        <v>0.66078780000000004</v>
      </c>
      <c r="I1606" s="117">
        <v>0.61788770000000004</v>
      </c>
      <c r="J1606" s="117">
        <v>0.70368790000000003</v>
      </c>
      <c r="K1606" s="114" t="str">
        <f t="shared" si="76"/>
        <v>TRUE</v>
      </c>
      <c r="L1606" s="114" t="str">
        <f t="shared" si="77"/>
        <v>TRUE</v>
      </c>
      <c r="M1606" s="114" t="str">
        <f t="shared" si="78"/>
        <v>TRUE</v>
      </c>
    </row>
    <row r="1607" spans="1:13" x14ac:dyDescent="0.25">
      <c r="A1607" t="str">
        <f>"BMI25_" &amp;'Data (BMI 25+)'!A1606</f>
        <v>BMI25_Males_period5_LA19_Standardised</v>
      </c>
      <c r="B1607">
        <f>'Data (BMI 25+)'!B1606</f>
        <v>0.66078780000000004</v>
      </c>
      <c r="C1607">
        <f>'Data (BMI 25+)'!C1606</f>
        <v>0.61788770000000004</v>
      </c>
      <c r="D1607">
        <f>'Data (BMI 25+)'!D1606</f>
        <v>0.70368790000000003</v>
      </c>
      <c r="G1607" s="113" t="s">
        <v>1613</v>
      </c>
      <c r="H1607" s="117">
        <v>0.64039619999999997</v>
      </c>
      <c r="I1607" s="117">
        <v>0.59840409999999999</v>
      </c>
      <c r="J1607" s="117">
        <v>0.68238829999999995</v>
      </c>
      <c r="K1607" s="114" t="str">
        <f t="shared" si="76"/>
        <v>TRUE</v>
      </c>
      <c r="L1607" s="114" t="str">
        <f t="shared" si="77"/>
        <v>TRUE</v>
      </c>
      <c r="M1607" s="114" t="str">
        <f t="shared" si="78"/>
        <v>TRUE</v>
      </c>
    </row>
    <row r="1608" spans="1:13" x14ac:dyDescent="0.25">
      <c r="A1608" t="str">
        <f>"BMI25_" &amp;'Data (BMI 25+)'!A1607</f>
        <v>BMI25_Males_period5_LA20_Standardised</v>
      </c>
      <c r="B1608">
        <f>'Data (BMI 25+)'!B1607</f>
        <v>0.64039619999999997</v>
      </c>
      <c r="C1608">
        <f>'Data (BMI 25+)'!C1607</f>
        <v>0.59840409999999999</v>
      </c>
      <c r="D1608">
        <f>'Data (BMI 25+)'!D1607</f>
        <v>0.68238829999999995</v>
      </c>
      <c r="G1608" s="113" t="s">
        <v>1614</v>
      </c>
      <c r="H1608" s="117">
        <v>0.61932900000000002</v>
      </c>
      <c r="I1608" s="117">
        <v>0.57493000000000005</v>
      </c>
      <c r="J1608" s="117">
        <v>0.66372790000000004</v>
      </c>
      <c r="K1608" s="114" t="str">
        <f t="shared" si="76"/>
        <v>TRUE</v>
      </c>
      <c r="L1608" s="114" t="str">
        <f t="shared" si="77"/>
        <v>TRUE</v>
      </c>
      <c r="M1608" s="114" t="str">
        <f t="shared" si="78"/>
        <v>TRUE</v>
      </c>
    </row>
    <row r="1609" spans="1:13" x14ac:dyDescent="0.25">
      <c r="A1609" t="str">
        <f>"BMI25_" &amp;'Data (BMI 25+)'!A1608</f>
        <v>BMI25_Males_period5_LA21_Standardised</v>
      </c>
      <c r="B1609">
        <f>'Data (BMI 25+)'!B1608</f>
        <v>0.61932900000000002</v>
      </c>
      <c r="C1609">
        <f>'Data (BMI 25+)'!C1608</f>
        <v>0.57493000000000005</v>
      </c>
      <c r="D1609">
        <f>'Data (BMI 25+)'!D1608</f>
        <v>0.66372790000000004</v>
      </c>
      <c r="G1609" s="113" t="s">
        <v>1615</v>
      </c>
      <c r="H1609" s="117">
        <v>0.63307550000000001</v>
      </c>
      <c r="I1609" s="117">
        <v>0.59106460000000005</v>
      </c>
      <c r="J1609" s="117">
        <v>0.67508650000000003</v>
      </c>
      <c r="K1609" s="114" t="str">
        <f t="shared" si="76"/>
        <v>TRUE</v>
      </c>
      <c r="L1609" s="114" t="str">
        <f t="shared" si="77"/>
        <v>TRUE</v>
      </c>
      <c r="M1609" s="114" t="str">
        <f t="shared" si="78"/>
        <v>TRUE</v>
      </c>
    </row>
    <row r="1610" spans="1:13" x14ac:dyDescent="0.25">
      <c r="A1610" t="str">
        <f>"BMI25_" &amp;'Data (BMI 25+)'!A1609</f>
        <v>BMI25_Males_period5_LA22_Standardised</v>
      </c>
      <c r="B1610">
        <f>'Data (BMI 25+)'!B1609</f>
        <v>0.63307550000000001</v>
      </c>
      <c r="C1610">
        <f>'Data (BMI 25+)'!C1609</f>
        <v>0.59106460000000005</v>
      </c>
      <c r="D1610">
        <f>'Data (BMI 25+)'!D1609</f>
        <v>0.67508650000000003</v>
      </c>
      <c r="G1610" s="113" t="s">
        <v>1616</v>
      </c>
      <c r="H1610" s="117">
        <v>0.5059633</v>
      </c>
      <c r="I1610" s="117">
        <v>0.4630881</v>
      </c>
      <c r="J1610" s="117">
        <v>0.54883850000000001</v>
      </c>
      <c r="K1610" s="114" t="str">
        <f t="shared" si="76"/>
        <v>TRUE</v>
      </c>
      <c r="L1610" s="114" t="str">
        <f t="shared" si="77"/>
        <v>TRUE</v>
      </c>
      <c r="M1610" s="114" t="str">
        <f t="shared" si="78"/>
        <v>TRUE</v>
      </c>
    </row>
    <row r="1611" spans="1:13" x14ac:dyDescent="0.25">
      <c r="A1611" t="str">
        <f>"BMI25_" &amp;'Data (BMI 25+)'!A1610</f>
        <v>BMI25_Females_period5_LA1_Standardised</v>
      </c>
      <c r="B1611">
        <f>'Data (BMI 25+)'!B1610</f>
        <v>0.5059633</v>
      </c>
      <c r="C1611">
        <f>'Data (BMI 25+)'!C1610</f>
        <v>0.4630881</v>
      </c>
      <c r="D1611">
        <f>'Data (BMI 25+)'!D1610</f>
        <v>0.54883850000000001</v>
      </c>
      <c r="G1611" s="113" t="s">
        <v>1617</v>
      </c>
      <c r="H1611" s="117">
        <v>0.50669989999999998</v>
      </c>
      <c r="I1611" s="117">
        <v>0.46567330000000001</v>
      </c>
      <c r="J1611" s="117">
        <v>0.54772639999999995</v>
      </c>
      <c r="K1611" s="114" t="str">
        <f t="shared" si="76"/>
        <v>TRUE</v>
      </c>
      <c r="L1611" s="114" t="str">
        <f t="shared" si="77"/>
        <v>TRUE</v>
      </c>
      <c r="M1611" s="114" t="str">
        <f t="shared" si="78"/>
        <v>TRUE</v>
      </c>
    </row>
    <row r="1612" spans="1:13" x14ac:dyDescent="0.25">
      <c r="A1612" t="str">
        <f>"BMI25_" &amp;'Data (BMI 25+)'!A1611</f>
        <v>BMI25_Females_period5_LA2_Standardised</v>
      </c>
      <c r="B1612">
        <f>'Data (BMI 25+)'!B1611</f>
        <v>0.50669989999999998</v>
      </c>
      <c r="C1612">
        <f>'Data (BMI 25+)'!C1611</f>
        <v>0.46567330000000001</v>
      </c>
      <c r="D1612">
        <f>'Data (BMI 25+)'!D1611</f>
        <v>0.54772639999999995</v>
      </c>
      <c r="G1612" s="113" t="s">
        <v>1618</v>
      </c>
      <c r="H1612" s="117">
        <v>0.50065979999999999</v>
      </c>
      <c r="I1612" s="117">
        <v>0.4613835</v>
      </c>
      <c r="J1612" s="117">
        <v>0.53993610000000003</v>
      </c>
      <c r="K1612" s="114" t="str">
        <f t="shared" si="76"/>
        <v>TRUE</v>
      </c>
      <c r="L1612" s="114" t="str">
        <f t="shared" si="77"/>
        <v>TRUE</v>
      </c>
      <c r="M1612" s="114" t="str">
        <f t="shared" si="78"/>
        <v>TRUE</v>
      </c>
    </row>
    <row r="1613" spans="1:13" x14ac:dyDescent="0.25">
      <c r="A1613" t="str">
        <f>"BMI25_" &amp;'Data (BMI 25+)'!A1612</f>
        <v>BMI25_Females_period5_LA3_Standardised</v>
      </c>
      <c r="B1613">
        <f>'Data (BMI 25+)'!B1612</f>
        <v>0.50065979999999999</v>
      </c>
      <c r="C1613">
        <f>'Data (BMI 25+)'!C1612</f>
        <v>0.4613835</v>
      </c>
      <c r="D1613">
        <f>'Data (BMI 25+)'!D1612</f>
        <v>0.53993610000000003</v>
      </c>
      <c r="G1613" s="113" t="s">
        <v>1619</v>
      </c>
      <c r="H1613" s="117">
        <v>0.50203050000000005</v>
      </c>
      <c r="I1613" s="117">
        <v>0.46423160000000002</v>
      </c>
      <c r="J1613" s="117">
        <v>0.53982929999999996</v>
      </c>
      <c r="K1613" s="114" t="str">
        <f t="shared" si="76"/>
        <v>TRUE</v>
      </c>
      <c r="L1613" s="114" t="str">
        <f t="shared" si="77"/>
        <v>TRUE</v>
      </c>
      <c r="M1613" s="114" t="str">
        <f t="shared" si="78"/>
        <v>TRUE</v>
      </c>
    </row>
    <row r="1614" spans="1:13" x14ac:dyDescent="0.25">
      <c r="A1614" t="str">
        <f>"BMI25_" &amp;'Data (BMI 25+)'!A1613</f>
        <v>BMI25_Females_period5_LA4_Standardised</v>
      </c>
      <c r="B1614">
        <f>'Data (BMI 25+)'!B1613</f>
        <v>0.50203050000000005</v>
      </c>
      <c r="C1614">
        <f>'Data (BMI 25+)'!C1613</f>
        <v>0.46423160000000002</v>
      </c>
      <c r="D1614">
        <f>'Data (BMI 25+)'!D1613</f>
        <v>0.53982929999999996</v>
      </c>
      <c r="G1614" s="113" t="s">
        <v>1620</v>
      </c>
      <c r="H1614" s="117">
        <v>0.47026829999999997</v>
      </c>
      <c r="I1614" s="117">
        <v>0.43235709999999999</v>
      </c>
      <c r="J1614" s="117">
        <v>0.50817950000000001</v>
      </c>
      <c r="K1614" s="114" t="str">
        <f t="shared" si="76"/>
        <v>TRUE</v>
      </c>
      <c r="L1614" s="114" t="str">
        <f t="shared" si="77"/>
        <v>TRUE</v>
      </c>
      <c r="M1614" s="114" t="str">
        <f t="shared" si="78"/>
        <v>TRUE</v>
      </c>
    </row>
    <row r="1615" spans="1:13" x14ac:dyDescent="0.25">
      <c r="A1615" t="str">
        <f>"BMI25_" &amp;'Data (BMI 25+)'!A1614</f>
        <v>BMI25_Females_period5_LA5_Standardised</v>
      </c>
      <c r="B1615">
        <f>'Data (BMI 25+)'!B1614</f>
        <v>0.47026829999999997</v>
      </c>
      <c r="C1615">
        <f>'Data (BMI 25+)'!C1614</f>
        <v>0.43235709999999999</v>
      </c>
      <c r="D1615">
        <f>'Data (BMI 25+)'!D1614</f>
        <v>0.50817950000000001</v>
      </c>
      <c r="G1615" s="113" t="s">
        <v>1621</v>
      </c>
      <c r="H1615" s="117">
        <v>0.48306120000000002</v>
      </c>
      <c r="I1615" s="117">
        <v>0.4442352</v>
      </c>
      <c r="J1615" s="117">
        <v>0.5218872</v>
      </c>
      <c r="K1615" s="114" t="str">
        <f t="shared" si="76"/>
        <v>TRUE</v>
      </c>
      <c r="L1615" s="114" t="str">
        <f t="shared" si="77"/>
        <v>TRUE</v>
      </c>
      <c r="M1615" s="114" t="str">
        <f t="shared" si="78"/>
        <v>TRUE</v>
      </c>
    </row>
    <row r="1616" spans="1:13" x14ac:dyDescent="0.25">
      <c r="A1616" t="str">
        <f>"BMI25_" &amp;'Data (BMI 25+)'!A1615</f>
        <v>BMI25_Females_period5_LA6_Standardised</v>
      </c>
      <c r="B1616">
        <f>'Data (BMI 25+)'!B1615</f>
        <v>0.48306120000000002</v>
      </c>
      <c r="C1616">
        <f>'Data (BMI 25+)'!C1615</f>
        <v>0.4442352</v>
      </c>
      <c r="D1616">
        <f>'Data (BMI 25+)'!D1615</f>
        <v>0.5218872</v>
      </c>
      <c r="G1616" s="113" t="s">
        <v>1622</v>
      </c>
      <c r="H1616" s="117">
        <v>0.51959509999999998</v>
      </c>
      <c r="I1616" s="117">
        <v>0.47349910000000001</v>
      </c>
      <c r="J1616" s="117">
        <v>0.56569100000000005</v>
      </c>
      <c r="K1616" s="114" t="str">
        <f t="shared" si="76"/>
        <v>TRUE</v>
      </c>
      <c r="L1616" s="114" t="str">
        <f t="shared" si="77"/>
        <v>TRUE</v>
      </c>
      <c r="M1616" s="114" t="str">
        <f t="shared" si="78"/>
        <v>TRUE</v>
      </c>
    </row>
    <row r="1617" spans="1:13" x14ac:dyDescent="0.25">
      <c r="A1617" t="str">
        <f>"BMI25_" &amp;'Data (BMI 25+)'!A1616</f>
        <v>BMI25_Females_period5_LA7_Standardised</v>
      </c>
      <c r="B1617">
        <f>'Data (BMI 25+)'!B1616</f>
        <v>0.51959509999999998</v>
      </c>
      <c r="C1617">
        <f>'Data (BMI 25+)'!C1616</f>
        <v>0.47349910000000001</v>
      </c>
      <c r="D1617">
        <f>'Data (BMI 25+)'!D1616</f>
        <v>0.56569100000000005</v>
      </c>
      <c r="G1617" s="113" t="s">
        <v>1623</v>
      </c>
      <c r="H1617" s="117">
        <v>0.49293369999999997</v>
      </c>
      <c r="I1617" s="117">
        <v>0.4508857</v>
      </c>
      <c r="J1617" s="117">
        <v>0.53498159999999995</v>
      </c>
      <c r="K1617" s="114" t="str">
        <f t="shared" si="76"/>
        <v>TRUE</v>
      </c>
      <c r="L1617" s="114" t="str">
        <f t="shared" si="77"/>
        <v>TRUE</v>
      </c>
      <c r="M1617" s="114" t="str">
        <f t="shared" si="78"/>
        <v>TRUE</v>
      </c>
    </row>
    <row r="1618" spans="1:13" x14ac:dyDescent="0.25">
      <c r="A1618" t="str">
        <f>"BMI25_" &amp;'Data (BMI 25+)'!A1617</f>
        <v>BMI25_Females_period5_LA8_Standardised</v>
      </c>
      <c r="B1618">
        <f>'Data (BMI 25+)'!B1617</f>
        <v>0.49293369999999997</v>
      </c>
      <c r="C1618">
        <f>'Data (BMI 25+)'!C1617</f>
        <v>0.4508857</v>
      </c>
      <c r="D1618">
        <f>'Data (BMI 25+)'!D1617</f>
        <v>0.53498159999999995</v>
      </c>
      <c r="G1618" s="113" t="s">
        <v>1624</v>
      </c>
      <c r="H1618" s="117">
        <v>0.59246410000000005</v>
      </c>
      <c r="I1618" s="117">
        <v>0.54685209999999995</v>
      </c>
      <c r="J1618" s="117">
        <v>0.63807610000000003</v>
      </c>
      <c r="K1618" s="114" t="str">
        <f t="shared" si="76"/>
        <v>TRUE</v>
      </c>
      <c r="L1618" s="114" t="str">
        <f t="shared" si="77"/>
        <v>TRUE</v>
      </c>
      <c r="M1618" s="114" t="str">
        <f t="shared" si="78"/>
        <v>TRUE</v>
      </c>
    </row>
    <row r="1619" spans="1:13" x14ac:dyDescent="0.25">
      <c r="A1619" t="str">
        <f>"BMI25_" &amp;'Data (BMI 25+)'!A1618</f>
        <v>BMI25_Females_period5_LA9_Standardised</v>
      </c>
      <c r="B1619">
        <f>'Data (BMI 25+)'!B1618</f>
        <v>0.59246410000000005</v>
      </c>
      <c r="C1619">
        <f>'Data (BMI 25+)'!C1618</f>
        <v>0.54685209999999995</v>
      </c>
      <c r="D1619">
        <f>'Data (BMI 25+)'!D1618</f>
        <v>0.63807610000000003</v>
      </c>
      <c r="G1619" s="113" t="s">
        <v>1625</v>
      </c>
      <c r="H1619" s="117">
        <v>0.56653299999999995</v>
      </c>
      <c r="I1619" s="117">
        <v>0.52774180000000004</v>
      </c>
      <c r="J1619" s="117">
        <v>0.60532419999999998</v>
      </c>
      <c r="K1619" s="114" t="str">
        <f t="shared" si="76"/>
        <v>TRUE</v>
      </c>
      <c r="L1619" s="114" t="str">
        <f t="shared" si="77"/>
        <v>TRUE</v>
      </c>
      <c r="M1619" s="114" t="str">
        <f t="shared" si="78"/>
        <v>TRUE</v>
      </c>
    </row>
    <row r="1620" spans="1:13" x14ac:dyDescent="0.25">
      <c r="A1620" t="str">
        <f>"BMI25_" &amp;'Data (BMI 25+)'!A1619</f>
        <v>BMI25_Females_period5_LA10_Standardised</v>
      </c>
      <c r="B1620">
        <f>'Data (BMI 25+)'!B1619</f>
        <v>0.56653299999999995</v>
      </c>
      <c r="C1620">
        <f>'Data (BMI 25+)'!C1619</f>
        <v>0.52774180000000004</v>
      </c>
      <c r="D1620">
        <f>'Data (BMI 25+)'!D1619</f>
        <v>0.60532419999999998</v>
      </c>
      <c r="G1620" s="113" t="s">
        <v>1626</v>
      </c>
      <c r="H1620" s="117">
        <v>0.52117579999999997</v>
      </c>
      <c r="I1620" s="117">
        <v>0.48604199999999997</v>
      </c>
      <c r="J1620" s="117">
        <v>0.55630970000000002</v>
      </c>
      <c r="K1620" s="114" t="str">
        <f t="shared" si="76"/>
        <v>TRUE</v>
      </c>
      <c r="L1620" s="114" t="str">
        <f t="shared" si="77"/>
        <v>TRUE</v>
      </c>
      <c r="M1620" s="114" t="str">
        <f t="shared" si="78"/>
        <v>TRUE</v>
      </c>
    </row>
    <row r="1621" spans="1:13" x14ac:dyDescent="0.25">
      <c r="A1621" t="str">
        <f>"BMI25_" &amp;'Data (BMI 25+)'!A1620</f>
        <v>BMI25_Females_period5_LA11_Standardised</v>
      </c>
      <c r="B1621">
        <f>'Data (BMI 25+)'!B1620</f>
        <v>0.52117579999999997</v>
      </c>
      <c r="C1621">
        <f>'Data (BMI 25+)'!C1620</f>
        <v>0.48604199999999997</v>
      </c>
      <c r="D1621">
        <f>'Data (BMI 25+)'!D1620</f>
        <v>0.55630970000000002</v>
      </c>
      <c r="G1621" s="113" t="s">
        <v>1627</v>
      </c>
      <c r="H1621" s="117">
        <v>0.54323889999999997</v>
      </c>
      <c r="I1621" s="117">
        <v>0.50396549999999996</v>
      </c>
      <c r="J1621" s="117">
        <v>0.58251229999999998</v>
      </c>
      <c r="K1621" s="114" t="str">
        <f t="shared" si="76"/>
        <v>TRUE</v>
      </c>
      <c r="L1621" s="114" t="str">
        <f t="shared" si="77"/>
        <v>TRUE</v>
      </c>
      <c r="M1621" s="114" t="str">
        <f t="shared" si="78"/>
        <v>TRUE</v>
      </c>
    </row>
    <row r="1622" spans="1:13" x14ac:dyDescent="0.25">
      <c r="A1622" t="str">
        <f>"BMI25_" &amp;'Data (BMI 25+)'!A1621</f>
        <v>BMI25_Females_period5_LA12_Standardised</v>
      </c>
      <c r="B1622">
        <f>'Data (BMI 25+)'!B1621</f>
        <v>0.54323889999999997</v>
      </c>
      <c r="C1622">
        <f>'Data (BMI 25+)'!C1621</f>
        <v>0.50396549999999996</v>
      </c>
      <c r="D1622">
        <f>'Data (BMI 25+)'!D1621</f>
        <v>0.58251229999999998</v>
      </c>
      <c r="G1622" s="113" t="s">
        <v>1628</v>
      </c>
      <c r="H1622" s="117">
        <v>0.57137919999999998</v>
      </c>
      <c r="I1622" s="117">
        <v>0.53157310000000002</v>
      </c>
      <c r="J1622" s="117">
        <v>0.61118519999999998</v>
      </c>
      <c r="K1622" s="114" t="str">
        <f t="shared" si="76"/>
        <v>TRUE</v>
      </c>
      <c r="L1622" s="114" t="str">
        <f t="shared" si="77"/>
        <v>TRUE</v>
      </c>
      <c r="M1622" s="114" t="str">
        <f t="shared" si="78"/>
        <v>TRUE</v>
      </c>
    </row>
    <row r="1623" spans="1:13" x14ac:dyDescent="0.25">
      <c r="A1623" t="str">
        <f>"BMI25_" &amp;'Data (BMI 25+)'!A1622</f>
        <v>BMI25_Females_period5_LA13_Standardised</v>
      </c>
      <c r="B1623">
        <f>'Data (BMI 25+)'!B1622</f>
        <v>0.57137919999999998</v>
      </c>
      <c r="C1623">
        <f>'Data (BMI 25+)'!C1622</f>
        <v>0.53157310000000002</v>
      </c>
      <c r="D1623">
        <f>'Data (BMI 25+)'!D1622</f>
        <v>0.61118519999999998</v>
      </c>
      <c r="G1623" s="113" t="s">
        <v>1629</v>
      </c>
      <c r="H1623" s="117">
        <v>0.49542380000000003</v>
      </c>
      <c r="I1623" s="117">
        <v>0.45634999999999998</v>
      </c>
      <c r="J1623" s="117">
        <v>0.53449760000000002</v>
      </c>
      <c r="K1623" s="114" t="str">
        <f t="shared" si="76"/>
        <v>TRUE</v>
      </c>
      <c r="L1623" s="114" t="str">
        <f t="shared" si="77"/>
        <v>TRUE</v>
      </c>
      <c r="M1623" s="114" t="str">
        <f t="shared" si="78"/>
        <v>TRUE</v>
      </c>
    </row>
    <row r="1624" spans="1:13" x14ac:dyDescent="0.25">
      <c r="A1624" t="str">
        <f>"BMI25_" &amp;'Data (BMI 25+)'!A1623</f>
        <v>BMI25_Females_period5_LA14_Standardised</v>
      </c>
      <c r="B1624">
        <f>'Data (BMI 25+)'!B1623</f>
        <v>0.49542380000000003</v>
      </c>
      <c r="C1624">
        <f>'Data (BMI 25+)'!C1623</f>
        <v>0.45634999999999998</v>
      </c>
      <c r="D1624">
        <f>'Data (BMI 25+)'!D1623</f>
        <v>0.53449760000000002</v>
      </c>
      <c r="G1624" s="113" t="s">
        <v>1630</v>
      </c>
      <c r="H1624" s="117">
        <v>0.50210929999999998</v>
      </c>
      <c r="I1624" s="117">
        <v>0.47098040000000002</v>
      </c>
      <c r="J1624" s="117">
        <v>0.53323810000000005</v>
      </c>
      <c r="K1624" s="114" t="str">
        <f t="shared" si="76"/>
        <v>TRUE</v>
      </c>
      <c r="L1624" s="114" t="str">
        <f t="shared" si="77"/>
        <v>TRUE</v>
      </c>
      <c r="M1624" s="114" t="str">
        <f t="shared" si="78"/>
        <v>TRUE</v>
      </c>
    </row>
    <row r="1625" spans="1:13" x14ac:dyDescent="0.25">
      <c r="A1625" t="str">
        <f>"BMI25_" &amp;'Data (BMI 25+)'!A1624</f>
        <v>BMI25_Females_period5_LA15_Standardised</v>
      </c>
      <c r="B1625">
        <f>'Data (BMI 25+)'!B1624</f>
        <v>0.50210929999999998</v>
      </c>
      <c r="C1625">
        <f>'Data (BMI 25+)'!C1624</f>
        <v>0.47098040000000002</v>
      </c>
      <c r="D1625">
        <f>'Data (BMI 25+)'!D1624</f>
        <v>0.53323810000000005</v>
      </c>
      <c r="G1625" s="113" t="s">
        <v>1631</v>
      </c>
      <c r="H1625" s="117">
        <v>0.55340180000000005</v>
      </c>
      <c r="I1625" s="117">
        <v>0.51810979999999995</v>
      </c>
      <c r="J1625" s="117">
        <v>0.58869380000000004</v>
      </c>
      <c r="K1625" s="114" t="str">
        <f t="shared" si="76"/>
        <v>TRUE</v>
      </c>
      <c r="L1625" s="114" t="str">
        <f t="shared" si="77"/>
        <v>TRUE</v>
      </c>
      <c r="M1625" s="114" t="str">
        <f t="shared" si="78"/>
        <v>TRUE</v>
      </c>
    </row>
    <row r="1626" spans="1:13" x14ac:dyDescent="0.25">
      <c r="A1626" t="str">
        <f>"BMI25_" &amp;'Data (BMI 25+)'!A1625</f>
        <v>BMI25_Females_period5_LA16_Standardised</v>
      </c>
      <c r="B1626">
        <f>'Data (BMI 25+)'!B1625</f>
        <v>0.55340180000000005</v>
      </c>
      <c r="C1626">
        <f>'Data (BMI 25+)'!C1625</f>
        <v>0.51810979999999995</v>
      </c>
      <c r="D1626">
        <f>'Data (BMI 25+)'!D1625</f>
        <v>0.58869380000000004</v>
      </c>
      <c r="G1626" s="113" t="s">
        <v>1632</v>
      </c>
      <c r="H1626" s="117">
        <v>0.54545650000000001</v>
      </c>
      <c r="I1626" s="117">
        <v>0.50236400000000003</v>
      </c>
      <c r="J1626" s="117">
        <v>0.58854910000000005</v>
      </c>
      <c r="K1626" s="114" t="str">
        <f t="shared" si="76"/>
        <v>TRUE</v>
      </c>
      <c r="L1626" s="114" t="str">
        <f t="shared" si="77"/>
        <v>TRUE</v>
      </c>
      <c r="M1626" s="114" t="str">
        <f t="shared" si="78"/>
        <v>TRUE</v>
      </c>
    </row>
    <row r="1627" spans="1:13" x14ac:dyDescent="0.25">
      <c r="A1627" t="str">
        <f>"BMI25_" &amp;'Data (BMI 25+)'!A1626</f>
        <v>BMI25_Females_period5_LA17_Standardised</v>
      </c>
      <c r="B1627">
        <f>'Data (BMI 25+)'!B1626</f>
        <v>0.54545650000000001</v>
      </c>
      <c r="C1627">
        <f>'Data (BMI 25+)'!C1626</f>
        <v>0.50236400000000003</v>
      </c>
      <c r="D1627">
        <f>'Data (BMI 25+)'!D1626</f>
        <v>0.58854910000000005</v>
      </c>
      <c r="G1627" s="113" t="s">
        <v>1633</v>
      </c>
      <c r="H1627" s="117">
        <v>0.56027660000000001</v>
      </c>
      <c r="I1627" s="117">
        <v>0.52191449999999995</v>
      </c>
      <c r="J1627" s="117">
        <v>0.59863880000000003</v>
      </c>
      <c r="K1627" s="114" t="str">
        <f t="shared" si="76"/>
        <v>TRUE</v>
      </c>
      <c r="L1627" s="114" t="str">
        <f t="shared" si="77"/>
        <v>TRUE</v>
      </c>
      <c r="M1627" s="114" t="str">
        <f t="shared" si="78"/>
        <v>TRUE</v>
      </c>
    </row>
    <row r="1628" spans="1:13" x14ac:dyDescent="0.25">
      <c r="A1628" t="str">
        <f>"BMI25_" &amp;'Data (BMI 25+)'!A1627</f>
        <v>BMI25_Females_period5_LA18_Standardised</v>
      </c>
      <c r="B1628">
        <f>'Data (BMI 25+)'!B1627</f>
        <v>0.56027660000000001</v>
      </c>
      <c r="C1628">
        <f>'Data (BMI 25+)'!C1627</f>
        <v>0.52191449999999995</v>
      </c>
      <c r="D1628">
        <f>'Data (BMI 25+)'!D1627</f>
        <v>0.59863880000000003</v>
      </c>
      <c r="G1628" s="113" t="s">
        <v>1634</v>
      </c>
      <c r="H1628" s="117">
        <v>0.6015973</v>
      </c>
      <c r="I1628" s="117">
        <v>0.56106909999999999</v>
      </c>
      <c r="J1628" s="117">
        <v>0.64212559999999996</v>
      </c>
      <c r="K1628" s="114" t="str">
        <f t="shared" si="76"/>
        <v>TRUE</v>
      </c>
      <c r="L1628" s="114" t="str">
        <f t="shared" si="77"/>
        <v>TRUE</v>
      </c>
      <c r="M1628" s="114" t="str">
        <f t="shared" si="78"/>
        <v>TRUE</v>
      </c>
    </row>
    <row r="1629" spans="1:13" x14ac:dyDescent="0.25">
      <c r="A1629" t="str">
        <f>"BMI25_" &amp;'Data (BMI 25+)'!A1628</f>
        <v>BMI25_Females_period5_LA19_Standardised</v>
      </c>
      <c r="B1629">
        <f>'Data (BMI 25+)'!B1628</f>
        <v>0.6015973</v>
      </c>
      <c r="C1629">
        <f>'Data (BMI 25+)'!C1628</f>
        <v>0.56106909999999999</v>
      </c>
      <c r="D1629">
        <f>'Data (BMI 25+)'!D1628</f>
        <v>0.64212559999999996</v>
      </c>
      <c r="G1629" s="113" t="s">
        <v>1635</v>
      </c>
      <c r="H1629" s="117">
        <v>0.56431509999999996</v>
      </c>
      <c r="I1629" s="117">
        <v>0.52394980000000002</v>
      </c>
      <c r="J1629" s="117">
        <v>0.60468049999999995</v>
      </c>
      <c r="K1629" s="114" t="str">
        <f t="shared" si="76"/>
        <v>TRUE</v>
      </c>
      <c r="L1629" s="114" t="str">
        <f t="shared" si="77"/>
        <v>TRUE</v>
      </c>
      <c r="M1629" s="114" t="str">
        <f t="shared" si="78"/>
        <v>TRUE</v>
      </c>
    </row>
    <row r="1630" spans="1:13" x14ac:dyDescent="0.25">
      <c r="A1630" t="str">
        <f>"BMI25_" &amp;'Data (BMI 25+)'!A1629</f>
        <v>BMI25_Females_period5_LA20_Standardised</v>
      </c>
      <c r="B1630">
        <f>'Data (BMI 25+)'!B1629</f>
        <v>0.56431509999999996</v>
      </c>
      <c r="C1630">
        <f>'Data (BMI 25+)'!C1629</f>
        <v>0.52394980000000002</v>
      </c>
      <c r="D1630">
        <f>'Data (BMI 25+)'!D1629</f>
        <v>0.60468049999999995</v>
      </c>
      <c r="G1630" s="113" t="s">
        <v>1636</v>
      </c>
      <c r="H1630" s="117">
        <v>0.48858249999999998</v>
      </c>
      <c r="I1630" s="117">
        <v>0.44542680000000001</v>
      </c>
      <c r="J1630" s="117">
        <v>0.53173820000000005</v>
      </c>
      <c r="K1630" s="114" t="str">
        <f t="shared" si="76"/>
        <v>TRUE</v>
      </c>
      <c r="L1630" s="114" t="str">
        <f t="shared" si="77"/>
        <v>TRUE</v>
      </c>
      <c r="M1630" s="114" t="str">
        <f t="shared" si="78"/>
        <v>TRUE</v>
      </c>
    </row>
    <row r="1631" spans="1:13" x14ac:dyDescent="0.25">
      <c r="A1631" t="str">
        <f>"BMI25_" &amp;'Data (BMI 25+)'!A1630</f>
        <v>BMI25_Females_period5_LA21_Standardised</v>
      </c>
      <c r="B1631">
        <f>'Data (BMI 25+)'!B1630</f>
        <v>0.48858249999999998</v>
      </c>
      <c r="C1631">
        <f>'Data (BMI 25+)'!C1630</f>
        <v>0.44542680000000001</v>
      </c>
      <c r="D1631">
        <f>'Data (BMI 25+)'!D1630</f>
        <v>0.53173820000000005</v>
      </c>
      <c r="G1631" s="113" t="s">
        <v>1637</v>
      </c>
      <c r="H1631" s="117">
        <v>0.53285709999999997</v>
      </c>
      <c r="I1631" s="117">
        <v>0.49131330000000001</v>
      </c>
      <c r="J1631" s="117">
        <v>0.57440089999999999</v>
      </c>
      <c r="K1631" s="114" t="str">
        <f t="shared" si="76"/>
        <v>TRUE</v>
      </c>
      <c r="L1631" s="114" t="str">
        <f t="shared" si="77"/>
        <v>TRUE</v>
      </c>
      <c r="M1631" s="114" t="str">
        <f t="shared" si="78"/>
        <v>TRUE</v>
      </c>
    </row>
    <row r="1632" spans="1:13" x14ac:dyDescent="0.25">
      <c r="A1632" t="str">
        <f>"BMI25_" &amp;'Data (BMI 25+)'!A1631</f>
        <v>BMI25_Females_period5_LA22_Standardised</v>
      </c>
      <c r="B1632">
        <f>'Data (BMI 25+)'!B1631</f>
        <v>0.53285709999999997</v>
      </c>
      <c r="C1632">
        <f>'Data (BMI 25+)'!C1631</f>
        <v>0.49131330000000001</v>
      </c>
      <c r="D1632">
        <f>'Data (BMI 25+)'!D1631</f>
        <v>0.57440089999999999</v>
      </c>
      <c r="G1632" s="113" t="s">
        <v>1638</v>
      </c>
      <c r="H1632" s="117">
        <v>0.54345600000000005</v>
      </c>
      <c r="I1632" s="117">
        <v>0.5312287</v>
      </c>
      <c r="J1632" s="117">
        <v>0.55568329999999999</v>
      </c>
      <c r="K1632" s="114" t="str">
        <f t="shared" si="76"/>
        <v>TRUE</v>
      </c>
      <c r="L1632" s="114" t="str">
        <f t="shared" si="77"/>
        <v>TRUE</v>
      </c>
      <c r="M1632" s="114" t="str">
        <f t="shared" si="78"/>
        <v>TRUE</v>
      </c>
    </row>
    <row r="1633" spans="1:13" x14ac:dyDescent="0.25">
      <c r="A1633" t="str">
        <f>"BMI25_" &amp;'Data (BMI 25+)'!A1632</f>
        <v>BMI25_Allpersons_period5_HB1_Standardised</v>
      </c>
      <c r="B1633">
        <f>'Data (BMI 25+)'!B1632</f>
        <v>0.54345600000000005</v>
      </c>
      <c r="C1633">
        <f>'Data (BMI 25+)'!C1632</f>
        <v>0.5312287</v>
      </c>
      <c r="D1633">
        <f>'Data (BMI 25+)'!D1632</f>
        <v>0.55568329999999999</v>
      </c>
      <c r="G1633" s="113" t="s">
        <v>1639</v>
      </c>
      <c r="H1633" s="117">
        <v>0.59353630000000002</v>
      </c>
      <c r="I1633" s="117">
        <v>0.57529399999999997</v>
      </c>
      <c r="J1633" s="117">
        <v>0.61177859999999995</v>
      </c>
      <c r="K1633" s="114" t="str">
        <f t="shared" si="76"/>
        <v>TRUE</v>
      </c>
      <c r="L1633" s="114" t="str">
        <f t="shared" si="77"/>
        <v>TRUE</v>
      </c>
      <c r="M1633" s="114" t="str">
        <f t="shared" si="78"/>
        <v>TRUE</v>
      </c>
    </row>
    <row r="1634" spans="1:13" x14ac:dyDescent="0.25">
      <c r="A1634" t="str">
        <f>"BMI25_" &amp;'Data (BMI 25+)'!A1633</f>
        <v>BMI25_Allpersons_period5_HB2_Standardised</v>
      </c>
      <c r="B1634">
        <f>'Data (BMI 25+)'!B1633</f>
        <v>0.59353630000000002</v>
      </c>
      <c r="C1634">
        <f>'Data (BMI 25+)'!C1633</f>
        <v>0.57529399999999997</v>
      </c>
      <c r="D1634">
        <f>'Data (BMI 25+)'!D1633</f>
        <v>0.61177859999999995</v>
      </c>
      <c r="G1634" s="113" t="s">
        <v>1640</v>
      </c>
      <c r="H1634" s="117">
        <v>0.56063399999999997</v>
      </c>
      <c r="I1634" s="117">
        <v>0.52730140000000003</v>
      </c>
      <c r="J1634" s="117">
        <v>0.59396660000000001</v>
      </c>
      <c r="K1634" s="114" t="str">
        <f t="shared" si="76"/>
        <v>TRUE</v>
      </c>
      <c r="L1634" s="114" t="str">
        <f t="shared" si="77"/>
        <v>TRUE</v>
      </c>
      <c r="M1634" s="114" t="str">
        <f t="shared" si="78"/>
        <v>TRUE</v>
      </c>
    </row>
    <row r="1635" spans="1:13" x14ac:dyDescent="0.25">
      <c r="A1635" t="str">
        <f>"BMI25_" &amp;'Data (BMI 25+)'!A1634</f>
        <v>BMI25_Allpersons_period5_HB3_Standardised</v>
      </c>
      <c r="B1635">
        <f>'Data (BMI 25+)'!B1634</f>
        <v>0.56063399999999997</v>
      </c>
      <c r="C1635">
        <f>'Data (BMI 25+)'!C1634</f>
        <v>0.52730140000000003</v>
      </c>
      <c r="D1635">
        <f>'Data (BMI 25+)'!D1634</f>
        <v>0.59396660000000001</v>
      </c>
      <c r="G1635" s="113" t="s">
        <v>1641</v>
      </c>
      <c r="H1635" s="117">
        <v>0.59324239999999995</v>
      </c>
      <c r="I1635" s="117">
        <v>0.57652110000000001</v>
      </c>
      <c r="J1635" s="117">
        <v>0.6099637</v>
      </c>
      <c r="K1635" s="114" t="str">
        <f t="shared" si="76"/>
        <v>TRUE</v>
      </c>
      <c r="L1635" s="114" t="str">
        <f t="shared" si="77"/>
        <v>TRUE</v>
      </c>
      <c r="M1635" s="114" t="str">
        <f t="shared" si="78"/>
        <v>TRUE</v>
      </c>
    </row>
    <row r="1636" spans="1:13" x14ac:dyDescent="0.25">
      <c r="A1636" t="str">
        <f>"BMI25_" &amp;'Data (BMI 25+)'!A1635</f>
        <v>BMI25_Allpersons_period5_HB4_Standardised</v>
      </c>
      <c r="B1636">
        <f>'Data (BMI 25+)'!B1635</f>
        <v>0.59324239999999995</v>
      </c>
      <c r="C1636">
        <f>'Data (BMI 25+)'!C1635</f>
        <v>0.57652110000000001</v>
      </c>
      <c r="D1636">
        <f>'Data (BMI 25+)'!D1635</f>
        <v>0.6099637</v>
      </c>
      <c r="G1636" s="113" t="s">
        <v>1642</v>
      </c>
      <c r="H1636" s="117">
        <v>0.60684329999999997</v>
      </c>
      <c r="I1636" s="117">
        <v>0.58535440000000005</v>
      </c>
      <c r="J1636" s="117">
        <v>0.62833209999999995</v>
      </c>
      <c r="K1636" s="114" t="str">
        <f t="shared" si="76"/>
        <v>TRUE</v>
      </c>
      <c r="L1636" s="114" t="str">
        <f t="shared" si="77"/>
        <v>TRUE</v>
      </c>
      <c r="M1636" s="114" t="str">
        <f t="shared" si="78"/>
        <v>TRUE</v>
      </c>
    </row>
    <row r="1637" spans="1:13" x14ac:dyDescent="0.25">
      <c r="A1637" t="str">
        <f>"BMI25_" &amp;'Data (BMI 25+)'!A1636</f>
        <v>BMI25_Allpersons_period5_HB5_Standardised</v>
      </c>
      <c r="B1637">
        <f>'Data (BMI 25+)'!B1636</f>
        <v>0.60684329999999997</v>
      </c>
      <c r="C1637">
        <f>'Data (BMI 25+)'!C1636</f>
        <v>0.58535440000000005</v>
      </c>
      <c r="D1637">
        <f>'Data (BMI 25+)'!D1636</f>
        <v>0.62833209999999995</v>
      </c>
      <c r="G1637" s="113" t="s">
        <v>1643</v>
      </c>
      <c r="H1637" s="117">
        <v>0.55296970000000001</v>
      </c>
      <c r="I1637" s="117">
        <v>0.53421830000000003</v>
      </c>
      <c r="J1637" s="117">
        <v>0.57172100000000003</v>
      </c>
      <c r="K1637" s="114" t="str">
        <f t="shared" si="76"/>
        <v>TRUE</v>
      </c>
      <c r="L1637" s="114" t="str">
        <f t="shared" si="77"/>
        <v>TRUE</v>
      </c>
      <c r="M1637" s="114" t="str">
        <f t="shared" si="78"/>
        <v>TRUE</v>
      </c>
    </row>
    <row r="1638" spans="1:13" x14ac:dyDescent="0.25">
      <c r="A1638" t="str">
        <f>"BMI25_" &amp;'Data (BMI 25+)'!A1637</f>
        <v>BMI25_Allpersons_period5_HB6_Standardised</v>
      </c>
      <c r="B1638">
        <f>'Data (BMI 25+)'!B1637</f>
        <v>0.55296970000000001</v>
      </c>
      <c r="C1638">
        <f>'Data (BMI 25+)'!C1637</f>
        <v>0.53421830000000003</v>
      </c>
      <c r="D1638">
        <f>'Data (BMI 25+)'!D1637</f>
        <v>0.57172100000000003</v>
      </c>
      <c r="G1638" s="113" t="s">
        <v>1644</v>
      </c>
      <c r="H1638" s="117">
        <v>0.59637709999999999</v>
      </c>
      <c r="I1638" s="117">
        <v>0.58214149999999998</v>
      </c>
      <c r="J1638" s="117">
        <v>0.61061259999999995</v>
      </c>
      <c r="K1638" s="114" t="str">
        <f t="shared" si="76"/>
        <v>TRUE</v>
      </c>
      <c r="L1638" s="114" t="str">
        <f t="shared" si="77"/>
        <v>TRUE</v>
      </c>
      <c r="M1638" s="114" t="str">
        <f t="shared" si="78"/>
        <v>TRUE</v>
      </c>
    </row>
    <row r="1639" spans="1:13" x14ac:dyDescent="0.25">
      <c r="A1639" t="str">
        <f>"BMI25_" &amp;'Data (BMI 25+)'!A1638</f>
        <v>BMI25_Allpersons_period5_HB7_Standardised</v>
      </c>
      <c r="B1639">
        <f>'Data (BMI 25+)'!B1638</f>
        <v>0.59637709999999999</v>
      </c>
      <c r="C1639">
        <f>'Data (BMI 25+)'!C1638</f>
        <v>0.58214149999999998</v>
      </c>
      <c r="D1639">
        <f>'Data (BMI 25+)'!D1638</f>
        <v>0.61061259999999995</v>
      </c>
      <c r="G1639" s="113" t="s">
        <v>1645</v>
      </c>
      <c r="H1639" s="117">
        <v>0.59759240000000002</v>
      </c>
      <c r="I1639" s="117">
        <v>0.5810959</v>
      </c>
      <c r="J1639" s="117">
        <v>0.61408890000000005</v>
      </c>
      <c r="K1639" s="114" t="str">
        <f t="shared" si="76"/>
        <v>TRUE</v>
      </c>
      <c r="L1639" s="114" t="str">
        <f t="shared" si="77"/>
        <v>TRUE</v>
      </c>
      <c r="M1639" s="114" t="str">
        <f t="shared" si="78"/>
        <v>TRUE</v>
      </c>
    </row>
    <row r="1640" spans="1:13" x14ac:dyDescent="0.25">
      <c r="A1640" t="str">
        <f>"BMI25_" &amp;'Data (BMI 25+)'!A1639</f>
        <v>BMI25_Males_period5_HB1_Standardised</v>
      </c>
      <c r="B1640">
        <f>'Data (BMI 25+)'!B1639</f>
        <v>0.59759240000000002</v>
      </c>
      <c r="C1640">
        <f>'Data (BMI 25+)'!C1639</f>
        <v>0.5810959</v>
      </c>
      <c r="D1640">
        <f>'Data (BMI 25+)'!D1639</f>
        <v>0.61408890000000005</v>
      </c>
      <c r="G1640" s="113" t="s">
        <v>1646</v>
      </c>
      <c r="H1640" s="117">
        <v>0.62912239999999997</v>
      </c>
      <c r="I1640" s="117">
        <v>0.60420819999999997</v>
      </c>
      <c r="J1640" s="117">
        <v>0.65403659999999997</v>
      </c>
      <c r="K1640" s="114" t="str">
        <f t="shared" si="76"/>
        <v>TRUE</v>
      </c>
      <c r="L1640" s="114" t="str">
        <f t="shared" si="77"/>
        <v>TRUE</v>
      </c>
      <c r="M1640" s="114" t="str">
        <f t="shared" si="78"/>
        <v>TRUE</v>
      </c>
    </row>
    <row r="1641" spans="1:13" x14ac:dyDescent="0.25">
      <c r="A1641" t="str">
        <f>"BMI25_" &amp;'Data (BMI 25+)'!A1640</f>
        <v>BMI25_Males_period5_HB2_Standardised</v>
      </c>
      <c r="B1641">
        <f>'Data (BMI 25+)'!B1640</f>
        <v>0.62912239999999997</v>
      </c>
      <c r="C1641">
        <f>'Data (BMI 25+)'!C1640</f>
        <v>0.60420819999999997</v>
      </c>
      <c r="D1641">
        <f>'Data (BMI 25+)'!D1640</f>
        <v>0.65403659999999997</v>
      </c>
      <c r="G1641" s="113" t="s">
        <v>1647</v>
      </c>
      <c r="H1641" s="117">
        <v>0.60294650000000005</v>
      </c>
      <c r="I1641" s="117">
        <v>0.55977109999999997</v>
      </c>
      <c r="J1641" s="117">
        <v>0.64612179999999997</v>
      </c>
      <c r="K1641" s="114" t="str">
        <f t="shared" si="76"/>
        <v>TRUE</v>
      </c>
      <c r="L1641" s="114" t="str">
        <f t="shared" si="77"/>
        <v>TRUE</v>
      </c>
      <c r="M1641" s="114" t="str">
        <f t="shared" si="78"/>
        <v>TRUE</v>
      </c>
    </row>
    <row r="1642" spans="1:13" x14ac:dyDescent="0.25">
      <c r="A1642" t="str">
        <f>"BMI25_" &amp;'Data (BMI 25+)'!A1641</f>
        <v>BMI25_Males_period5_HB3_Standardised</v>
      </c>
      <c r="B1642">
        <f>'Data (BMI 25+)'!B1641</f>
        <v>0.60294650000000005</v>
      </c>
      <c r="C1642">
        <f>'Data (BMI 25+)'!C1641</f>
        <v>0.55977109999999997</v>
      </c>
      <c r="D1642">
        <f>'Data (BMI 25+)'!D1641</f>
        <v>0.64612179999999997</v>
      </c>
      <c r="G1642" s="113" t="s">
        <v>1648</v>
      </c>
      <c r="H1642" s="117">
        <v>0.65063490000000002</v>
      </c>
      <c r="I1642" s="117">
        <v>0.62741550000000001</v>
      </c>
      <c r="J1642" s="117">
        <v>0.67385419999999996</v>
      </c>
      <c r="K1642" s="114" t="str">
        <f t="shared" si="76"/>
        <v>TRUE</v>
      </c>
      <c r="L1642" s="114" t="str">
        <f t="shared" si="77"/>
        <v>TRUE</v>
      </c>
      <c r="M1642" s="114" t="str">
        <f t="shared" si="78"/>
        <v>TRUE</v>
      </c>
    </row>
    <row r="1643" spans="1:13" x14ac:dyDescent="0.25">
      <c r="A1643" t="str">
        <f>"BMI25_" &amp;'Data (BMI 25+)'!A1642</f>
        <v>BMI25_Males_period5_HB4_Standardised</v>
      </c>
      <c r="B1643">
        <f>'Data (BMI 25+)'!B1642</f>
        <v>0.65063490000000002</v>
      </c>
      <c r="C1643">
        <f>'Data (BMI 25+)'!C1642</f>
        <v>0.62741550000000001</v>
      </c>
      <c r="D1643">
        <f>'Data (BMI 25+)'!D1642</f>
        <v>0.67385419999999996</v>
      </c>
      <c r="G1643" s="113" t="s">
        <v>1649</v>
      </c>
      <c r="H1643" s="117">
        <v>0.66276619999999997</v>
      </c>
      <c r="I1643" s="117">
        <v>0.63429469999999999</v>
      </c>
      <c r="J1643" s="117">
        <v>0.69123780000000001</v>
      </c>
      <c r="K1643" s="114" t="str">
        <f t="shared" si="76"/>
        <v>TRUE</v>
      </c>
      <c r="L1643" s="114" t="str">
        <f t="shared" si="77"/>
        <v>TRUE</v>
      </c>
      <c r="M1643" s="114" t="str">
        <f t="shared" si="78"/>
        <v>TRUE</v>
      </c>
    </row>
    <row r="1644" spans="1:13" x14ac:dyDescent="0.25">
      <c r="A1644" t="str">
        <f>"BMI25_" &amp;'Data (BMI 25+)'!A1643</f>
        <v>BMI25_Males_period5_HB5_Standardised</v>
      </c>
      <c r="B1644">
        <f>'Data (BMI 25+)'!B1643</f>
        <v>0.66276619999999997</v>
      </c>
      <c r="C1644">
        <f>'Data (BMI 25+)'!C1643</f>
        <v>0.63429469999999999</v>
      </c>
      <c r="D1644">
        <f>'Data (BMI 25+)'!D1643</f>
        <v>0.69123780000000001</v>
      </c>
      <c r="G1644" s="113" t="s">
        <v>1650</v>
      </c>
      <c r="H1644" s="117">
        <v>0.60747070000000003</v>
      </c>
      <c r="I1644" s="117">
        <v>0.58150159999999995</v>
      </c>
      <c r="J1644" s="117">
        <v>0.63343989999999994</v>
      </c>
      <c r="K1644" s="114" t="str">
        <f t="shared" si="76"/>
        <v>TRUE</v>
      </c>
      <c r="L1644" s="114" t="str">
        <f t="shared" si="77"/>
        <v>TRUE</v>
      </c>
      <c r="M1644" s="114" t="str">
        <f t="shared" si="78"/>
        <v>TRUE</v>
      </c>
    </row>
    <row r="1645" spans="1:13" x14ac:dyDescent="0.25">
      <c r="A1645" t="str">
        <f>"BMI25_" &amp;'Data (BMI 25+)'!A1644</f>
        <v>BMI25_Males_period5_HB6_Standardised</v>
      </c>
      <c r="B1645">
        <f>'Data (BMI 25+)'!B1644</f>
        <v>0.60747070000000003</v>
      </c>
      <c r="C1645">
        <f>'Data (BMI 25+)'!C1644</f>
        <v>0.58150159999999995</v>
      </c>
      <c r="D1645">
        <f>'Data (BMI 25+)'!D1644</f>
        <v>0.63343989999999994</v>
      </c>
      <c r="G1645" s="113" t="s">
        <v>1651</v>
      </c>
      <c r="H1645" s="117">
        <v>0.64630770000000004</v>
      </c>
      <c r="I1645" s="117">
        <v>0.62697519999999995</v>
      </c>
      <c r="J1645" s="117">
        <v>0.66564020000000002</v>
      </c>
      <c r="K1645" s="114" t="str">
        <f t="shared" si="76"/>
        <v>TRUE</v>
      </c>
      <c r="L1645" s="114" t="str">
        <f t="shared" si="77"/>
        <v>TRUE</v>
      </c>
      <c r="M1645" s="114" t="str">
        <f t="shared" si="78"/>
        <v>TRUE</v>
      </c>
    </row>
    <row r="1646" spans="1:13" x14ac:dyDescent="0.25">
      <c r="A1646" t="str">
        <f>"BMI25_" &amp;'Data (BMI 25+)'!A1645</f>
        <v>BMI25_Males_period5_HB7_Standardised</v>
      </c>
      <c r="B1646">
        <f>'Data (BMI 25+)'!B1645</f>
        <v>0.64630770000000004</v>
      </c>
      <c r="C1646">
        <f>'Data (BMI 25+)'!C1645</f>
        <v>0.62697519999999995</v>
      </c>
      <c r="D1646">
        <f>'Data (BMI 25+)'!D1645</f>
        <v>0.66564020000000002</v>
      </c>
      <c r="G1646" s="113" t="s">
        <v>1652</v>
      </c>
      <c r="H1646" s="117">
        <v>0.49159079999999999</v>
      </c>
      <c r="I1646" s="117">
        <v>0.47526059999999998</v>
      </c>
      <c r="J1646" s="117">
        <v>0.50792090000000001</v>
      </c>
      <c r="K1646" s="114" t="str">
        <f t="shared" si="76"/>
        <v>TRUE</v>
      </c>
      <c r="L1646" s="114" t="str">
        <f t="shared" si="77"/>
        <v>TRUE</v>
      </c>
      <c r="M1646" s="114" t="str">
        <f t="shared" si="78"/>
        <v>TRUE</v>
      </c>
    </row>
    <row r="1647" spans="1:13" x14ac:dyDescent="0.25">
      <c r="A1647" t="str">
        <f>"BMI25_" &amp;'Data (BMI 25+)'!A1646</f>
        <v>BMI25_Females_period5_HB1_Standardised</v>
      </c>
      <c r="B1647">
        <f>'Data (BMI 25+)'!B1646</f>
        <v>0.49159079999999999</v>
      </c>
      <c r="C1647">
        <f>'Data (BMI 25+)'!C1646</f>
        <v>0.47526059999999998</v>
      </c>
      <c r="D1647">
        <f>'Data (BMI 25+)'!D1646</f>
        <v>0.50792090000000001</v>
      </c>
      <c r="G1647" s="113" t="s">
        <v>1653</v>
      </c>
      <c r="H1647" s="117">
        <v>0.55831509999999995</v>
      </c>
      <c r="I1647" s="117">
        <v>0.5334797</v>
      </c>
      <c r="J1647" s="117">
        <v>0.58315050000000002</v>
      </c>
      <c r="K1647" s="114" t="str">
        <f t="shared" si="76"/>
        <v>TRUE</v>
      </c>
      <c r="L1647" s="114" t="str">
        <f t="shared" si="77"/>
        <v>TRUE</v>
      </c>
      <c r="M1647" s="114" t="str">
        <f t="shared" si="78"/>
        <v>TRUE</v>
      </c>
    </row>
    <row r="1648" spans="1:13" x14ac:dyDescent="0.25">
      <c r="A1648" t="str">
        <f>"BMI25_" &amp;'Data (BMI 25+)'!A1647</f>
        <v>BMI25_Females_period5_HB2_Standardised</v>
      </c>
      <c r="B1648">
        <f>'Data (BMI 25+)'!B1647</f>
        <v>0.55831509999999995</v>
      </c>
      <c r="C1648">
        <f>'Data (BMI 25+)'!C1647</f>
        <v>0.5334797</v>
      </c>
      <c r="D1648">
        <f>'Data (BMI 25+)'!D1647</f>
        <v>0.58315050000000002</v>
      </c>
      <c r="G1648" s="113" t="s">
        <v>1654</v>
      </c>
      <c r="H1648" s="117">
        <v>0.51959509999999998</v>
      </c>
      <c r="I1648" s="117">
        <v>0.47349910000000001</v>
      </c>
      <c r="J1648" s="117">
        <v>0.56569100000000005</v>
      </c>
      <c r="K1648" s="114" t="str">
        <f t="shared" si="76"/>
        <v>TRUE</v>
      </c>
      <c r="L1648" s="114" t="str">
        <f t="shared" si="77"/>
        <v>TRUE</v>
      </c>
      <c r="M1648" s="114" t="str">
        <f t="shared" si="78"/>
        <v>TRUE</v>
      </c>
    </row>
    <row r="1649" spans="1:13" x14ac:dyDescent="0.25">
      <c r="A1649" t="str">
        <f>"BMI25_" &amp;'Data (BMI 25+)'!A1648</f>
        <v>BMI25_Females_period5_HB3_Standardised</v>
      </c>
      <c r="B1649">
        <f>'Data (BMI 25+)'!B1648</f>
        <v>0.51959509999999998</v>
      </c>
      <c r="C1649">
        <f>'Data (BMI 25+)'!C1648</f>
        <v>0.47349910000000001</v>
      </c>
      <c r="D1649">
        <f>'Data (BMI 25+)'!D1648</f>
        <v>0.56569100000000005</v>
      </c>
      <c r="G1649" s="113" t="s">
        <v>1655</v>
      </c>
      <c r="H1649" s="117">
        <v>0.53967549999999997</v>
      </c>
      <c r="I1649" s="117">
        <v>0.51749489999999998</v>
      </c>
      <c r="J1649" s="117">
        <v>0.56185609999999997</v>
      </c>
      <c r="K1649" s="114" t="str">
        <f t="shared" si="76"/>
        <v>TRUE</v>
      </c>
      <c r="L1649" s="114" t="str">
        <f t="shared" si="77"/>
        <v>TRUE</v>
      </c>
      <c r="M1649" s="114" t="str">
        <f t="shared" si="78"/>
        <v>TRUE</v>
      </c>
    </row>
    <row r="1650" spans="1:13" x14ac:dyDescent="0.25">
      <c r="A1650" t="str">
        <f>"BMI25_" &amp;'Data (BMI 25+)'!A1649</f>
        <v>BMI25_Females_period5_HB4_Standardised</v>
      </c>
      <c r="B1650">
        <f>'Data (BMI 25+)'!B1649</f>
        <v>0.53967549999999997</v>
      </c>
      <c r="C1650">
        <f>'Data (BMI 25+)'!C1649</f>
        <v>0.51749489999999998</v>
      </c>
      <c r="D1650">
        <f>'Data (BMI 25+)'!D1649</f>
        <v>0.56185609999999997</v>
      </c>
      <c r="G1650" s="113" t="s">
        <v>1656</v>
      </c>
      <c r="H1650" s="117">
        <v>0.55123149999999999</v>
      </c>
      <c r="I1650" s="117">
        <v>0.52126280000000003</v>
      </c>
      <c r="J1650" s="117">
        <v>0.58120019999999994</v>
      </c>
      <c r="K1650" s="114" t="str">
        <f t="shared" si="76"/>
        <v>TRUE</v>
      </c>
      <c r="L1650" s="114" t="str">
        <f t="shared" si="77"/>
        <v>TRUE</v>
      </c>
      <c r="M1650" s="114" t="str">
        <f t="shared" si="78"/>
        <v>TRUE</v>
      </c>
    </row>
    <row r="1651" spans="1:13" x14ac:dyDescent="0.25">
      <c r="A1651" t="str">
        <f>"BMI25_" &amp;'Data (BMI 25+)'!A1650</f>
        <v>BMI25_Females_period5_HB5_Standardised</v>
      </c>
      <c r="B1651">
        <f>'Data (BMI 25+)'!B1650</f>
        <v>0.55123149999999999</v>
      </c>
      <c r="C1651">
        <f>'Data (BMI 25+)'!C1650</f>
        <v>0.52126280000000003</v>
      </c>
      <c r="D1651">
        <f>'Data (BMI 25+)'!D1650</f>
        <v>0.58120019999999994</v>
      </c>
      <c r="G1651" s="113" t="s">
        <v>1657</v>
      </c>
      <c r="H1651" s="117">
        <v>0.49889610000000001</v>
      </c>
      <c r="I1651" s="117">
        <v>0.4743927</v>
      </c>
      <c r="J1651" s="117">
        <v>0.52339939999999996</v>
      </c>
      <c r="K1651" s="114" t="str">
        <f t="shared" si="76"/>
        <v>TRUE</v>
      </c>
      <c r="L1651" s="114" t="str">
        <f t="shared" si="77"/>
        <v>TRUE</v>
      </c>
      <c r="M1651" s="114" t="str">
        <f t="shared" si="78"/>
        <v>TRUE</v>
      </c>
    </row>
    <row r="1652" spans="1:13" x14ac:dyDescent="0.25">
      <c r="A1652" t="str">
        <f>"BMI25_" &amp;'Data (BMI 25+)'!A1651</f>
        <v>BMI25_Females_period5_HB6_Standardised</v>
      </c>
      <c r="B1652">
        <f>'Data (BMI 25+)'!B1651</f>
        <v>0.49889610000000001</v>
      </c>
      <c r="C1652">
        <f>'Data (BMI 25+)'!C1651</f>
        <v>0.4743927</v>
      </c>
      <c r="D1652">
        <f>'Data (BMI 25+)'!D1651</f>
        <v>0.52339939999999996</v>
      </c>
      <c r="G1652" s="113" t="s">
        <v>1658</v>
      </c>
      <c r="H1652" s="117">
        <v>0.54755889999999996</v>
      </c>
      <c r="I1652" s="117">
        <v>0.52852940000000004</v>
      </c>
      <c r="J1652" s="117">
        <v>0.56658839999999999</v>
      </c>
      <c r="K1652" s="114" t="str">
        <f t="shared" si="76"/>
        <v>TRUE</v>
      </c>
      <c r="L1652" s="114" t="str">
        <f t="shared" si="77"/>
        <v>TRUE</v>
      </c>
      <c r="M1652" s="114" t="str">
        <f t="shared" si="78"/>
        <v>TRUE</v>
      </c>
    </row>
    <row r="1653" spans="1:13" x14ac:dyDescent="0.25">
      <c r="A1653" t="str">
        <f>"BMI25_" &amp;'Data (BMI 25+)'!A1652</f>
        <v>BMI25_Females_period5_HB7_Standardised</v>
      </c>
      <c r="B1653">
        <f>'Data (BMI 25+)'!B1652</f>
        <v>0.54755889999999996</v>
      </c>
      <c r="C1653">
        <f>'Data (BMI 25+)'!C1652</f>
        <v>0.52852940000000004</v>
      </c>
      <c r="D1653">
        <f>'Data (BMI 25+)'!D1652</f>
        <v>0.56658839999999999</v>
      </c>
      <c r="G1653" s="113" t="s">
        <v>1659</v>
      </c>
      <c r="H1653" s="117">
        <v>0.57509600000000005</v>
      </c>
      <c r="I1653" s="117">
        <v>0.56856689999999999</v>
      </c>
      <c r="J1653" s="117">
        <v>0.58162519999999995</v>
      </c>
      <c r="K1653" s="114" t="str">
        <f t="shared" si="76"/>
        <v>TRUE</v>
      </c>
      <c r="L1653" s="114" t="str">
        <f t="shared" si="77"/>
        <v>TRUE</v>
      </c>
      <c r="M1653" s="114" t="str">
        <f t="shared" si="78"/>
        <v>TRUE</v>
      </c>
    </row>
    <row r="1654" spans="1:13" x14ac:dyDescent="0.25">
      <c r="A1654" t="str">
        <f>"BMI25_" &amp;'Data (BMI 25+)'!A1653</f>
        <v>BMI25_Allpersons_period5_Wales_Standardised</v>
      </c>
      <c r="B1654">
        <f>'Data (BMI 25+)'!B1653</f>
        <v>0.57509600000000005</v>
      </c>
      <c r="C1654">
        <f>'Data (BMI 25+)'!C1653</f>
        <v>0.56856689999999999</v>
      </c>
      <c r="D1654">
        <f>'Data (BMI 25+)'!D1653</f>
        <v>0.58162519999999995</v>
      </c>
      <c r="G1654" s="113" t="s">
        <v>1660</v>
      </c>
      <c r="H1654" s="117">
        <v>0.62640810000000002</v>
      </c>
      <c r="I1654" s="117">
        <v>0.61751400000000001</v>
      </c>
      <c r="J1654" s="117">
        <v>0.63530209999999998</v>
      </c>
      <c r="K1654" s="114" t="str">
        <f t="shared" si="76"/>
        <v>TRUE</v>
      </c>
      <c r="L1654" s="114" t="str">
        <f t="shared" si="77"/>
        <v>TRUE</v>
      </c>
      <c r="M1654" s="114" t="str">
        <f t="shared" si="78"/>
        <v>TRUE</v>
      </c>
    </row>
    <row r="1655" spans="1:13" x14ac:dyDescent="0.25">
      <c r="A1655" t="str">
        <f>"BMI25_" &amp;'Data (BMI 25+)'!A1654</f>
        <v>BMI25_Males_period5_Wales_Standardised</v>
      </c>
      <c r="B1655">
        <f>'Data (BMI 25+)'!B1654</f>
        <v>0.62640810000000002</v>
      </c>
      <c r="C1655">
        <f>'Data (BMI 25+)'!C1654</f>
        <v>0.61751400000000001</v>
      </c>
      <c r="D1655">
        <f>'Data (BMI 25+)'!D1654</f>
        <v>0.63530209999999998</v>
      </c>
      <c r="G1655" s="113" t="s">
        <v>1661</v>
      </c>
      <c r="H1655" s="117">
        <v>0.52478499999999995</v>
      </c>
      <c r="I1655" s="117">
        <v>0.51604919999999999</v>
      </c>
      <c r="J1655" s="117">
        <v>0.53352069999999996</v>
      </c>
      <c r="K1655" s="114" t="str">
        <f t="shared" si="76"/>
        <v>TRUE</v>
      </c>
      <c r="L1655" s="114" t="str">
        <f t="shared" si="77"/>
        <v>TRUE</v>
      </c>
      <c r="M1655" s="114" t="str">
        <f t="shared" si="78"/>
        <v>TRUE</v>
      </c>
    </row>
    <row r="1656" spans="1:13" x14ac:dyDescent="0.25">
      <c r="A1656" t="str">
        <f>"BMI25_" &amp;'Data (BMI 25+)'!A1655</f>
        <v>BMI25_Females_period5_Wales_Standardised</v>
      </c>
      <c r="B1656">
        <f>'Data (BMI 25+)'!B1655</f>
        <v>0.52478499999999995</v>
      </c>
      <c r="C1656">
        <f>'Data (BMI 25+)'!C1655</f>
        <v>0.51604919999999999</v>
      </c>
      <c r="D1656">
        <f>'Data (BMI 25+)'!D1655</f>
        <v>0.53352069999999996</v>
      </c>
      <c r="G1656" s="113" t="s">
        <v>1662</v>
      </c>
      <c r="H1656" s="117">
        <v>0.54320460000000004</v>
      </c>
      <c r="I1656" s="117">
        <v>0.51213989999999998</v>
      </c>
      <c r="J1656" s="117">
        <v>0.57426929999999998</v>
      </c>
      <c r="K1656" s="114" t="str">
        <f t="shared" si="76"/>
        <v>TRUE</v>
      </c>
      <c r="L1656" s="114" t="str">
        <f t="shared" si="77"/>
        <v>TRUE</v>
      </c>
      <c r="M1656" s="114" t="str">
        <f t="shared" si="78"/>
        <v>TRUE</v>
      </c>
    </row>
    <row r="1657" spans="1:13" x14ac:dyDescent="0.25">
      <c r="A1657" t="str">
        <f>"BMI25_" &amp;'Data (BMI 25+)'!A1656</f>
        <v>BMI25_Allpersons_period6_LA1_Standardised</v>
      </c>
      <c r="B1657">
        <f>'Data (BMI 25+)'!B1656</f>
        <v>0.54320460000000004</v>
      </c>
      <c r="C1657">
        <f>'Data (BMI 25+)'!C1656</f>
        <v>0.51213989999999998</v>
      </c>
      <c r="D1657">
        <f>'Data (BMI 25+)'!D1656</f>
        <v>0.57426929999999998</v>
      </c>
      <c r="G1657" s="113" t="s">
        <v>1663</v>
      </c>
      <c r="H1657" s="117">
        <v>0.5646987</v>
      </c>
      <c r="I1657" s="117">
        <v>0.53295519999999996</v>
      </c>
      <c r="J1657" s="117">
        <v>0.59644229999999998</v>
      </c>
      <c r="K1657" s="114" t="str">
        <f t="shared" si="76"/>
        <v>TRUE</v>
      </c>
      <c r="L1657" s="114" t="str">
        <f t="shared" si="77"/>
        <v>TRUE</v>
      </c>
      <c r="M1657" s="114" t="str">
        <f t="shared" si="78"/>
        <v>TRUE</v>
      </c>
    </row>
    <row r="1658" spans="1:13" x14ac:dyDescent="0.25">
      <c r="A1658" t="str">
        <f>"BMI25_" &amp;'Data (BMI 25+)'!A1657</f>
        <v>BMI25_Allpersons_period6_LA2_Standardised</v>
      </c>
      <c r="B1658">
        <f>'Data (BMI 25+)'!B1657</f>
        <v>0.5646987</v>
      </c>
      <c r="C1658">
        <f>'Data (BMI 25+)'!C1657</f>
        <v>0.53295519999999996</v>
      </c>
      <c r="D1658">
        <f>'Data (BMI 25+)'!D1657</f>
        <v>0.59644229999999998</v>
      </c>
      <c r="G1658" s="113" t="s">
        <v>1664</v>
      </c>
      <c r="H1658" s="117">
        <v>0.51514720000000003</v>
      </c>
      <c r="I1658" s="117">
        <v>0.48562729999999998</v>
      </c>
      <c r="J1658" s="117">
        <v>0.54466709999999996</v>
      </c>
      <c r="K1658" s="114" t="str">
        <f t="shared" si="76"/>
        <v>TRUE</v>
      </c>
      <c r="L1658" s="114" t="str">
        <f t="shared" si="77"/>
        <v>TRUE</v>
      </c>
      <c r="M1658" s="114" t="str">
        <f t="shared" si="78"/>
        <v>TRUE</v>
      </c>
    </row>
    <row r="1659" spans="1:13" x14ac:dyDescent="0.25">
      <c r="A1659" t="str">
        <f>"BMI25_" &amp;'Data (BMI 25+)'!A1658</f>
        <v>BMI25_Allpersons_period6_LA3_Standardised</v>
      </c>
      <c r="B1659">
        <f>'Data (BMI 25+)'!B1658</f>
        <v>0.51514720000000003</v>
      </c>
      <c r="C1659">
        <f>'Data (BMI 25+)'!C1658</f>
        <v>0.48562729999999998</v>
      </c>
      <c r="D1659">
        <f>'Data (BMI 25+)'!D1658</f>
        <v>0.54466709999999996</v>
      </c>
      <c r="G1659" s="113" t="s">
        <v>1665</v>
      </c>
      <c r="H1659" s="117">
        <v>0.5471568</v>
      </c>
      <c r="I1659" s="117">
        <v>0.51733370000000001</v>
      </c>
      <c r="J1659" s="117">
        <v>0.57697989999999999</v>
      </c>
      <c r="K1659" s="114" t="str">
        <f t="shared" si="76"/>
        <v>TRUE</v>
      </c>
      <c r="L1659" s="114" t="str">
        <f t="shared" si="77"/>
        <v>TRUE</v>
      </c>
      <c r="M1659" s="114" t="str">
        <f t="shared" si="78"/>
        <v>TRUE</v>
      </c>
    </row>
    <row r="1660" spans="1:13" x14ac:dyDescent="0.25">
      <c r="A1660" t="str">
        <f>"BMI25_" &amp;'Data (BMI 25+)'!A1659</f>
        <v>BMI25_Allpersons_period6_LA4_Standardised</v>
      </c>
      <c r="B1660">
        <f>'Data (BMI 25+)'!B1659</f>
        <v>0.5471568</v>
      </c>
      <c r="C1660">
        <f>'Data (BMI 25+)'!C1659</f>
        <v>0.51733370000000001</v>
      </c>
      <c r="D1660">
        <f>'Data (BMI 25+)'!D1659</f>
        <v>0.57697989999999999</v>
      </c>
      <c r="G1660" s="113" t="s">
        <v>1666</v>
      </c>
      <c r="H1660" s="117">
        <v>0.56265279999999995</v>
      </c>
      <c r="I1660" s="117">
        <v>0.53498330000000005</v>
      </c>
      <c r="J1660" s="117">
        <v>0.59032240000000002</v>
      </c>
      <c r="K1660" s="114" t="str">
        <f t="shared" si="76"/>
        <v>TRUE</v>
      </c>
      <c r="L1660" s="114" t="str">
        <f t="shared" si="77"/>
        <v>TRUE</v>
      </c>
      <c r="M1660" s="114" t="str">
        <f t="shared" si="78"/>
        <v>TRUE</v>
      </c>
    </row>
    <row r="1661" spans="1:13" x14ac:dyDescent="0.25">
      <c r="A1661" t="str">
        <f>"BMI25_" &amp;'Data (BMI 25+)'!A1660</f>
        <v>BMI25_Allpersons_period6_LA5_Standardised</v>
      </c>
      <c r="B1661">
        <f>'Data (BMI 25+)'!B1660</f>
        <v>0.56265279999999995</v>
      </c>
      <c r="C1661">
        <f>'Data (BMI 25+)'!C1660</f>
        <v>0.53498330000000005</v>
      </c>
      <c r="D1661">
        <f>'Data (BMI 25+)'!D1660</f>
        <v>0.59032240000000002</v>
      </c>
      <c r="G1661" s="113" t="s">
        <v>1667</v>
      </c>
      <c r="H1661" s="117">
        <v>0.54672399999999999</v>
      </c>
      <c r="I1661" s="117">
        <v>0.51815160000000005</v>
      </c>
      <c r="J1661" s="117">
        <v>0.57529640000000004</v>
      </c>
      <c r="K1661" s="114" t="str">
        <f t="shared" si="76"/>
        <v>TRUE</v>
      </c>
      <c r="L1661" s="114" t="str">
        <f t="shared" si="77"/>
        <v>TRUE</v>
      </c>
      <c r="M1661" s="114" t="str">
        <f t="shared" si="78"/>
        <v>TRUE</v>
      </c>
    </row>
    <row r="1662" spans="1:13" x14ac:dyDescent="0.25">
      <c r="A1662" t="str">
        <f>"BMI25_" &amp;'Data (BMI 25+)'!A1661</f>
        <v>BMI25_Allpersons_period6_LA6_Standardised</v>
      </c>
      <c r="B1662">
        <f>'Data (BMI 25+)'!B1661</f>
        <v>0.54672399999999999</v>
      </c>
      <c r="C1662">
        <f>'Data (BMI 25+)'!C1661</f>
        <v>0.51815160000000005</v>
      </c>
      <c r="D1662">
        <f>'Data (BMI 25+)'!D1661</f>
        <v>0.57529640000000004</v>
      </c>
      <c r="G1662" s="113" t="s">
        <v>1668</v>
      </c>
      <c r="H1662" s="117">
        <v>0.56447590000000003</v>
      </c>
      <c r="I1662" s="117">
        <v>0.53415889999999999</v>
      </c>
      <c r="J1662" s="117">
        <v>0.59479300000000002</v>
      </c>
      <c r="K1662" s="114" t="str">
        <f t="shared" si="76"/>
        <v>TRUE</v>
      </c>
      <c r="L1662" s="114" t="str">
        <f t="shared" si="77"/>
        <v>TRUE</v>
      </c>
      <c r="M1662" s="114" t="str">
        <f t="shared" si="78"/>
        <v>TRUE</v>
      </c>
    </row>
    <row r="1663" spans="1:13" x14ac:dyDescent="0.25">
      <c r="A1663" t="str">
        <f>"BMI25_" &amp;'Data (BMI 25+)'!A1662</f>
        <v>BMI25_Allpersons_period6_LA7_Standardised</v>
      </c>
      <c r="B1663">
        <f>'Data (BMI 25+)'!B1662</f>
        <v>0.56447590000000003</v>
      </c>
      <c r="C1663">
        <f>'Data (BMI 25+)'!C1662</f>
        <v>0.53415889999999999</v>
      </c>
      <c r="D1663">
        <f>'Data (BMI 25+)'!D1662</f>
        <v>0.59479300000000002</v>
      </c>
      <c r="G1663" s="113" t="s">
        <v>1669</v>
      </c>
      <c r="H1663" s="117">
        <v>0.53988139999999996</v>
      </c>
      <c r="I1663" s="117">
        <v>0.50882380000000005</v>
      </c>
      <c r="J1663" s="117">
        <v>0.57093899999999997</v>
      </c>
      <c r="K1663" s="114" t="str">
        <f t="shared" si="76"/>
        <v>TRUE</v>
      </c>
      <c r="L1663" s="114" t="str">
        <f t="shared" si="77"/>
        <v>TRUE</v>
      </c>
      <c r="M1663" s="114" t="str">
        <f t="shared" si="78"/>
        <v>TRUE</v>
      </c>
    </row>
    <row r="1664" spans="1:13" x14ac:dyDescent="0.25">
      <c r="A1664" t="str">
        <f>"BMI25_" &amp;'Data (BMI 25+)'!A1663</f>
        <v>BMI25_Allpersons_period6_LA8_Standardised</v>
      </c>
      <c r="B1664">
        <f>'Data (BMI 25+)'!B1663</f>
        <v>0.53988139999999996</v>
      </c>
      <c r="C1664">
        <f>'Data (BMI 25+)'!C1663</f>
        <v>0.50882380000000005</v>
      </c>
      <c r="D1664">
        <f>'Data (BMI 25+)'!D1663</f>
        <v>0.57093899999999997</v>
      </c>
      <c r="G1664" s="113" t="s">
        <v>1670</v>
      </c>
      <c r="H1664" s="117">
        <v>0.59199449999999998</v>
      </c>
      <c r="I1664" s="117">
        <v>0.56115559999999998</v>
      </c>
      <c r="J1664" s="117">
        <v>0.62283339999999998</v>
      </c>
      <c r="K1664" s="114" t="str">
        <f t="shared" si="76"/>
        <v>TRUE</v>
      </c>
      <c r="L1664" s="114" t="str">
        <f t="shared" si="77"/>
        <v>TRUE</v>
      </c>
      <c r="M1664" s="114" t="str">
        <f t="shared" si="78"/>
        <v>TRUE</v>
      </c>
    </row>
    <row r="1665" spans="1:13" x14ac:dyDescent="0.25">
      <c r="A1665" t="str">
        <f>"BMI25_" &amp;'Data (BMI 25+)'!A1664</f>
        <v>BMI25_Allpersons_period6_LA9_Standardised</v>
      </c>
      <c r="B1665">
        <f>'Data (BMI 25+)'!B1664</f>
        <v>0.59199449999999998</v>
      </c>
      <c r="C1665">
        <f>'Data (BMI 25+)'!C1664</f>
        <v>0.56115559999999998</v>
      </c>
      <c r="D1665">
        <f>'Data (BMI 25+)'!D1664</f>
        <v>0.62283339999999998</v>
      </c>
      <c r="G1665" s="113" t="s">
        <v>1671</v>
      </c>
      <c r="H1665" s="117">
        <v>0.59722220000000004</v>
      </c>
      <c r="I1665" s="117">
        <v>0.5707141</v>
      </c>
      <c r="J1665" s="117">
        <v>0.62373020000000001</v>
      </c>
      <c r="K1665" s="114" t="str">
        <f t="shared" si="76"/>
        <v>TRUE</v>
      </c>
      <c r="L1665" s="114" t="str">
        <f t="shared" si="77"/>
        <v>TRUE</v>
      </c>
      <c r="M1665" s="114" t="str">
        <f t="shared" si="78"/>
        <v>TRUE</v>
      </c>
    </row>
    <row r="1666" spans="1:13" x14ac:dyDescent="0.25">
      <c r="A1666" t="str">
        <f>"BMI25_" &amp;'Data (BMI 25+)'!A1665</f>
        <v>BMI25_Allpersons_period6_LA10_Standardised</v>
      </c>
      <c r="B1666">
        <f>'Data (BMI 25+)'!B1665</f>
        <v>0.59722220000000004</v>
      </c>
      <c r="C1666">
        <f>'Data (BMI 25+)'!C1665</f>
        <v>0.5707141</v>
      </c>
      <c r="D1666">
        <f>'Data (BMI 25+)'!D1665</f>
        <v>0.62373020000000001</v>
      </c>
      <c r="G1666" s="113" t="s">
        <v>1672</v>
      </c>
      <c r="H1666" s="117">
        <v>0.57081970000000004</v>
      </c>
      <c r="I1666" s="117">
        <v>0.54611460000000001</v>
      </c>
      <c r="J1666" s="117">
        <v>0.59552479999999997</v>
      </c>
      <c r="K1666" s="114" t="str">
        <f t="shared" si="76"/>
        <v>TRUE</v>
      </c>
      <c r="L1666" s="114" t="str">
        <f t="shared" si="77"/>
        <v>TRUE</v>
      </c>
      <c r="M1666" s="114" t="str">
        <f t="shared" si="78"/>
        <v>TRUE</v>
      </c>
    </row>
    <row r="1667" spans="1:13" x14ac:dyDescent="0.25">
      <c r="A1667" t="str">
        <f>"BMI25_" &amp;'Data (BMI 25+)'!A1666</f>
        <v>BMI25_Allpersons_period6_LA11_Standardised</v>
      </c>
      <c r="B1667">
        <f>'Data (BMI 25+)'!B1666</f>
        <v>0.57081970000000004</v>
      </c>
      <c r="C1667">
        <f>'Data (BMI 25+)'!C1666</f>
        <v>0.54611460000000001</v>
      </c>
      <c r="D1667">
        <f>'Data (BMI 25+)'!D1666</f>
        <v>0.59552479999999997</v>
      </c>
      <c r="G1667" s="113" t="s">
        <v>1673</v>
      </c>
      <c r="H1667" s="117">
        <v>0.60882420000000004</v>
      </c>
      <c r="I1667" s="117">
        <v>0.58170390000000005</v>
      </c>
      <c r="J1667" s="117">
        <v>0.63594439999999997</v>
      </c>
      <c r="K1667" s="114" t="str">
        <f t="shared" si="76"/>
        <v>TRUE</v>
      </c>
      <c r="L1667" s="114" t="str">
        <f t="shared" si="77"/>
        <v>TRUE</v>
      </c>
      <c r="M1667" s="114" t="str">
        <f t="shared" si="78"/>
        <v>TRUE</v>
      </c>
    </row>
    <row r="1668" spans="1:13" x14ac:dyDescent="0.25">
      <c r="A1668" t="str">
        <f>"BMI25_" &amp;'Data (BMI 25+)'!A1667</f>
        <v>BMI25_Allpersons_period6_LA12_Standardised</v>
      </c>
      <c r="B1668">
        <f>'Data (BMI 25+)'!B1667</f>
        <v>0.60882420000000004</v>
      </c>
      <c r="C1668">
        <f>'Data (BMI 25+)'!C1667</f>
        <v>0.58170390000000005</v>
      </c>
      <c r="D1668">
        <f>'Data (BMI 25+)'!D1667</f>
        <v>0.63594439999999997</v>
      </c>
      <c r="G1668" s="113" t="s">
        <v>1674</v>
      </c>
      <c r="H1668" s="117">
        <v>0.60390699999999997</v>
      </c>
      <c r="I1668" s="117">
        <v>0.57600209999999996</v>
      </c>
      <c r="J1668" s="117">
        <v>0.63181200000000004</v>
      </c>
      <c r="K1668" s="114" t="str">
        <f t="shared" ref="K1668:K1731" si="79">IF(B1669=H1668,"TRUE","FALSE")</f>
        <v>TRUE</v>
      </c>
      <c r="L1668" s="114" t="str">
        <f t="shared" ref="L1668:L1731" si="80">IF(C1669=I1668,"TRUE","FALSE")</f>
        <v>TRUE</v>
      </c>
      <c r="M1668" s="114" t="str">
        <f t="shared" ref="M1668:M1731" si="81">IF(D1669=J1668,"TRUE","FALSE")</f>
        <v>TRUE</v>
      </c>
    </row>
    <row r="1669" spans="1:13" x14ac:dyDescent="0.25">
      <c r="A1669" t="str">
        <f>"BMI25_" &amp;'Data (BMI 25+)'!A1668</f>
        <v>BMI25_Allpersons_period6_LA13_Standardised</v>
      </c>
      <c r="B1669">
        <f>'Data (BMI 25+)'!B1668</f>
        <v>0.60390699999999997</v>
      </c>
      <c r="C1669">
        <f>'Data (BMI 25+)'!C1668</f>
        <v>0.57600209999999996</v>
      </c>
      <c r="D1669">
        <f>'Data (BMI 25+)'!D1668</f>
        <v>0.63181200000000004</v>
      </c>
      <c r="G1669" s="113" t="s">
        <v>1675</v>
      </c>
      <c r="H1669" s="117">
        <v>0.54917419999999995</v>
      </c>
      <c r="I1669" s="117">
        <v>0.51787380000000005</v>
      </c>
      <c r="J1669" s="117">
        <v>0.58047470000000001</v>
      </c>
      <c r="K1669" s="114" t="str">
        <f t="shared" si="79"/>
        <v>TRUE</v>
      </c>
      <c r="L1669" s="114" t="str">
        <f t="shared" si="80"/>
        <v>TRUE</v>
      </c>
      <c r="M1669" s="114" t="str">
        <f t="shared" si="81"/>
        <v>TRUE</v>
      </c>
    </row>
    <row r="1670" spans="1:13" x14ac:dyDescent="0.25">
      <c r="A1670" t="str">
        <f>"BMI25_" &amp;'Data (BMI 25+)'!A1669</f>
        <v>BMI25_Allpersons_period6_LA14_Standardised</v>
      </c>
      <c r="B1670">
        <f>'Data (BMI 25+)'!B1669</f>
        <v>0.54917419999999995</v>
      </c>
      <c r="C1670">
        <f>'Data (BMI 25+)'!C1669</f>
        <v>0.51787380000000005</v>
      </c>
      <c r="D1670">
        <f>'Data (BMI 25+)'!D1669</f>
        <v>0.58047470000000001</v>
      </c>
      <c r="G1670" s="113" t="s">
        <v>1676</v>
      </c>
      <c r="H1670" s="117">
        <v>0.5484715</v>
      </c>
      <c r="I1670" s="117">
        <v>0.52653130000000004</v>
      </c>
      <c r="J1670" s="117">
        <v>0.57041160000000002</v>
      </c>
      <c r="K1670" s="114" t="str">
        <f t="shared" si="79"/>
        <v>TRUE</v>
      </c>
      <c r="L1670" s="114" t="str">
        <f t="shared" si="80"/>
        <v>TRUE</v>
      </c>
      <c r="M1670" s="114" t="str">
        <f t="shared" si="81"/>
        <v>TRUE</v>
      </c>
    </row>
    <row r="1671" spans="1:13" x14ac:dyDescent="0.25">
      <c r="A1671" t="str">
        <f>"BMI25_" &amp;'Data (BMI 25+)'!A1670</f>
        <v>BMI25_Allpersons_period6_LA15_Standardised</v>
      </c>
      <c r="B1671">
        <f>'Data (BMI 25+)'!B1670</f>
        <v>0.5484715</v>
      </c>
      <c r="C1671">
        <f>'Data (BMI 25+)'!C1670</f>
        <v>0.52653130000000004</v>
      </c>
      <c r="D1671">
        <f>'Data (BMI 25+)'!D1670</f>
        <v>0.57041160000000002</v>
      </c>
      <c r="G1671" s="113" t="s">
        <v>1677</v>
      </c>
      <c r="H1671" s="117">
        <v>0.61831369999999997</v>
      </c>
      <c r="I1671" s="117">
        <v>0.59441750000000004</v>
      </c>
      <c r="J1671" s="117">
        <v>0.6422099</v>
      </c>
      <c r="K1671" s="114" t="str">
        <f t="shared" si="79"/>
        <v>TRUE</v>
      </c>
      <c r="L1671" s="114" t="str">
        <f t="shared" si="80"/>
        <v>TRUE</v>
      </c>
      <c r="M1671" s="114" t="str">
        <f t="shared" si="81"/>
        <v>TRUE</v>
      </c>
    </row>
    <row r="1672" spans="1:13" x14ac:dyDescent="0.25">
      <c r="A1672" t="str">
        <f>"BMI25_" &amp;'Data (BMI 25+)'!A1671</f>
        <v>BMI25_Allpersons_period6_LA16_Standardised</v>
      </c>
      <c r="B1672">
        <f>'Data (BMI 25+)'!B1671</f>
        <v>0.61831369999999997</v>
      </c>
      <c r="C1672">
        <f>'Data (BMI 25+)'!C1671</f>
        <v>0.59441750000000004</v>
      </c>
      <c r="D1672">
        <f>'Data (BMI 25+)'!D1671</f>
        <v>0.6422099</v>
      </c>
      <c r="G1672" s="113" t="s">
        <v>1678</v>
      </c>
      <c r="H1672" s="117">
        <v>0.63468049999999998</v>
      </c>
      <c r="I1672" s="117">
        <v>0.60569859999999998</v>
      </c>
      <c r="J1672" s="117">
        <v>0.66366230000000004</v>
      </c>
      <c r="K1672" s="114" t="str">
        <f t="shared" si="79"/>
        <v>TRUE</v>
      </c>
      <c r="L1672" s="114" t="str">
        <f t="shared" si="80"/>
        <v>TRUE</v>
      </c>
      <c r="M1672" s="114" t="str">
        <f t="shared" si="81"/>
        <v>TRUE</v>
      </c>
    </row>
    <row r="1673" spans="1:13" x14ac:dyDescent="0.25">
      <c r="A1673" t="str">
        <f>"BMI25_" &amp;'Data (BMI 25+)'!A1672</f>
        <v>BMI25_Allpersons_period6_LA17_Standardised</v>
      </c>
      <c r="B1673">
        <f>'Data (BMI 25+)'!B1672</f>
        <v>0.63468049999999998</v>
      </c>
      <c r="C1673">
        <f>'Data (BMI 25+)'!C1672</f>
        <v>0.60569859999999998</v>
      </c>
      <c r="D1673">
        <f>'Data (BMI 25+)'!D1672</f>
        <v>0.66366230000000004</v>
      </c>
      <c r="G1673" s="113" t="s">
        <v>1679</v>
      </c>
      <c r="H1673" s="117">
        <v>0.60549439999999999</v>
      </c>
      <c r="I1673" s="117">
        <v>0.5775228</v>
      </c>
      <c r="J1673" s="117">
        <v>0.63346599999999997</v>
      </c>
      <c r="K1673" s="114" t="str">
        <f t="shared" si="79"/>
        <v>TRUE</v>
      </c>
      <c r="L1673" s="114" t="str">
        <f t="shared" si="80"/>
        <v>TRUE</v>
      </c>
      <c r="M1673" s="114" t="str">
        <f t="shared" si="81"/>
        <v>TRUE</v>
      </c>
    </row>
    <row r="1674" spans="1:13" x14ac:dyDescent="0.25">
      <c r="A1674" t="str">
        <f>"BMI25_" &amp;'Data (BMI 25+)'!A1673</f>
        <v>BMI25_Allpersons_period6_LA18_Standardised</v>
      </c>
      <c r="B1674">
        <f>'Data (BMI 25+)'!B1673</f>
        <v>0.60549439999999999</v>
      </c>
      <c r="C1674">
        <f>'Data (BMI 25+)'!C1673</f>
        <v>0.5775228</v>
      </c>
      <c r="D1674">
        <f>'Data (BMI 25+)'!D1673</f>
        <v>0.63346599999999997</v>
      </c>
      <c r="G1674" s="113" t="s">
        <v>1680</v>
      </c>
      <c r="H1674" s="117">
        <v>0.60877959999999998</v>
      </c>
      <c r="I1674" s="117">
        <v>0.57937819999999995</v>
      </c>
      <c r="J1674" s="117">
        <v>0.63818090000000005</v>
      </c>
      <c r="K1674" s="114" t="str">
        <f t="shared" si="79"/>
        <v>TRUE</v>
      </c>
      <c r="L1674" s="114" t="str">
        <f t="shared" si="80"/>
        <v>TRUE</v>
      </c>
      <c r="M1674" s="114" t="str">
        <f t="shared" si="81"/>
        <v>TRUE</v>
      </c>
    </row>
    <row r="1675" spans="1:13" x14ac:dyDescent="0.25">
      <c r="A1675" t="str">
        <f>"BMI25_" &amp;'Data (BMI 25+)'!A1674</f>
        <v>BMI25_Allpersons_period6_LA19_Standardised</v>
      </c>
      <c r="B1675">
        <f>'Data (BMI 25+)'!B1674</f>
        <v>0.60877959999999998</v>
      </c>
      <c r="C1675">
        <f>'Data (BMI 25+)'!C1674</f>
        <v>0.57937819999999995</v>
      </c>
      <c r="D1675">
        <f>'Data (BMI 25+)'!D1674</f>
        <v>0.63818090000000005</v>
      </c>
      <c r="G1675" s="113" t="s">
        <v>1681</v>
      </c>
      <c r="H1675" s="117">
        <v>0.62767130000000004</v>
      </c>
      <c r="I1675" s="117">
        <v>0.59940380000000004</v>
      </c>
      <c r="J1675" s="117">
        <v>0.65593869999999999</v>
      </c>
      <c r="K1675" s="114" t="str">
        <f t="shared" si="79"/>
        <v>TRUE</v>
      </c>
      <c r="L1675" s="114" t="str">
        <f t="shared" si="80"/>
        <v>TRUE</v>
      </c>
      <c r="M1675" s="114" t="str">
        <f t="shared" si="81"/>
        <v>TRUE</v>
      </c>
    </row>
    <row r="1676" spans="1:13" x14ac:dyDescent="0.25">
      <c r="A1676" t="str">
        <f>"BMI25_" &amp;'Data (BMI 25+)'!A1675</f>
        <v>BMI25_Allpersons_period6_LA20_Standardised</v>
      </c>
      <c r="B1676">
        <f>'Data (BMI 25+)'!B1675</f>
        <v>0.62767130000000004</v>
      </c>
      <c r="C1676">
        <f>'Data (BMI 25+)'!C1675</f>
        <v>0.59940380000000004</v>
      </c>
      <c r="D1676">
        <f>'Data (BMI 25+)'!D1675</f>
        <v>0.65593869999999999</v>
      </c>
      <c r="G1676" s="113" t="s">
        <v>1682</v>
      </c>
      <c r="H1676" s="117">
        <v>0.53847440000000002</v>
      </c>
      <c r="I1676" s="117">
        <v>0.50728379999999995</v>
      </c>
      <c r="J1676" s="117">
        <v>0.56966510000000004</v>
      </c>
      <c r="K1676" s="114" t="str">
        <f t="shared" si="79"/>
        <v>TRUE</v>
      </c>
      <c r="L1676" s="114" t="str">
        <f t="shared" si="80"/>
        <v>TRUE</v>
      </c>
      <c r="M1676" s="114" t="str">
        <f t="shared" si="81"/>
        <v>TRUE</v>
      </c>
    </row>
    <row r="1677" spans="1:13" x14ac:dyDescent="0.25">
      <c r="A1677" t="str">
        <f>"BMI25_" &amp;'Data (BMI 25+)'!A1676</f>
        <v>BMI25_Allpersons_period6_LA21_Standardised</v>
      </c>
      <c r="B1677">
        <f>'Data (BMI 25+)'!B1676</f>
        <v>0.53847440000000002</v>
      </c>
      <c r="C1677">
        <f>'Data (BMI 25+)'!C1676</f>
        <v>0.50728379999999995</v>
      </c>
      <c r="D1677">
        <f>'Data (BMI 25+)'!D1676</f>
        <v>0.56966510000000004</v>
      </c>
      <c r="G1677" s="113" t="s">
        <v>1683</v>
      </c>
      <c r="H1677" s="117">
        <v>0.58044720000000005</v>
      </c>
      <c r="I1677" s="117">
        <v>0.55095669999999997</v>
      </c>
      <c r="J1677" s="117">
        <v>0.60993759999999997</v>
      </c>
      <c r="K1677" s="114" t="str">
        <f t="shared" si="79"/>
        <v>TRUE</v>
      </c>
      <c r="L1677" s="114" t="str">
        <f t="shared" si="80"/>
        <v>TRUE</v>
      </c>
      <c r="M1677" s="114" t="str">
        <f t="shared" si="81"/>
        <v>TRUE</v>
      </c>
    </row>
    <row r="1678" spans="1:13" x14ac:dyDescent="0.25">
      <c r="A1678" t="str">
        <f>"BMI25_" &amp;'Data (BMI 25+)'!A1677</f>
        <v>BMI25_Allpersons_period6_LA22_Standardised</v>
      </c>
      <c r="B1678">
        <f>'Data (BMI 25+)'!B1677</f>
        <v>0.58044720000000005</v>
      </c>
      <c r="C1678">
        <f>'Data (BMI 25+)'!C1677</f>
        <v>0.55095669999999997</v>
      </c>
      <c r="D1678">
        <f>'Data (BMI 25+)'!D1677</f>
        <v>0.60993759999999997</v>
      </c>
      <c r="G1678" s="113" t="s">
        <v>1684</v>
      </c>
      <c r="H1678" s="117">
        <v>0.58884449999999999</v>
      </c>
      <c r="I1678" s="117">
        <v>0.54776480000000005</v>
      </c>
      <c r="J1678" s="117">
        <v>0.62992429999999999</v>
      </c>
      <c r="K1678" s="114" t="str">
        <f t="shared" si="79"/>
        <v>TRUE</v>
      </c>
      <c r="L1678" s="114" t="str">
        <f t="shared" si="80"/>
        <v>TRUE</v>
      </c>
      <c r="M1678" s="114" t="str">
        <f t="shared" si="81"/>
        <v>TRUE</v>
      </c>
    </row>
    <row r="1679" spans="1:13" x14ac:dyDescent="0.25">
      <c r="A1679" t="str">
        <f>"BMI25_" &amp;'Data (BMI 25+)'!A1678</f>
        <v>BMI25_Males_period6_LA1_Standardised</v>
      </c>
      <c r="B1679">
        <f>'Data (BMI 25+)'!B1678</f>
        <v>0.58884449999999999</v>
      </c>
      <c r="C1679">
        <f>'Data (BMI 25+)'!C1678</f>
        <v>0.54776480000000005</v>
      </c>
      <c r="D1679">
        <f>'Data (BMI 25+)'!D1678</f>
        <v>0.62992429999999999</v>
      </c>
      <c r="G1679" s="113" t="s">
        <v>1685</v>
      </c>
      <c r="H1679" s="117">
        <v>0.6353337</v>
      </c>
      <c r="I1679" s="117">
        <v>0.5936633</v>
      </c>
      <c r="J1679" s="117">
        <v>0.6770041</v>
      </c>
      <c r="K1679" s="114" t="str">
        <f t="shared" si="79"/>
        <v>TRUE</v>
      </c>
      <c r="L1679" s="114" t="str">
        <f t="shared" si="80"/>
        <v>TRUE</v>
      </c>
      <c r="M1679" s="114" t="str">
        <f t="shared" si="81"/>
        <v>TRUE</v>
      </c>
    </row>
    <row r="1680" spans="1:13" x14ac:dyDescent="0.25">
      <c r="A1680" t="str">
        <f>"BMI25_" &amp;'Data (BMI 25+)'!A1679</f>
        <v>BMI25_Males_period6_LA2_Standardised</v>
      </c>
      <c r="B1680">
        <f>'Data (BMI 25+)'!B1679</f>
        <v>0.6353337</v>
      </c>
      <c r="C1680">
        <f>'Data (BMI 25+)'!C1679</f>
        <v>0.5936633</v>
      </c>
      <c r="D1680">
        <f>'Data (BMI 25+)'!D1679</f>
        <v>0.6770041</v>
      </c>
      <c r="G1680" s="113" t="s">
        <v>1686</v>
      </c>
      <c r="H1680" s="117">
        <v>0.54122440000000005</v>
      </c>
      <c r="I1680" s="117">
        <v>0.49890519999999999</v>
      </c>
      <c r="J1680" s="117">
        <v>0.58354360000000005</v>
      </c>
      <c r="K1680" s="114" t="str">
        <f t="shared" si="79"/>
        <v>TRUE</v>
      </c>
      <c r="L1680" s="114" t="str">
        <f t="shared" si="80"/>
        <v>TRUE</v>
      </c>
      <c r="M1680" s="114" t="str">
        <f t="shared" si="81"/>
        <v>TRUE</v>
      </c>
    </row>
    <row r="1681" spans="1:13" x14ac:dyDescent="0.25">
      <c r="A1681" t="str">
        <f>"BMI25_" &amp;'Data (BMI 25+)'!A1680</f>
        <v>BMI25_Males_period6_LA3_Standardised</v>
      </c>
      <c r="B1681">
        <f>'Data (BMI 25+)'!B1680</f>
        <v>0.54122440000000005</v>
      </c>
      <c r="C1681">
        <f>'Data (BMI 25+)'!C1680</f>
        <v>0.49890519999999999</v>
      </c>
      <c r="D1681">
        <f>'Data (BMI 25+)'!D1680</f>
        <v>0.58354360000000005</v>
      </c>
      <c r="G1681" s="113" t="s">
        <v>1687</v>
      </c>
      <c r="H1681" s="117">
        <v>0.60481859999999998</v>
      </c>
      <c r="I1681" s="117">
        <v>0.56394359999999999</v>
      </c>
      <c r="J1681" s="117">
        <v>0.64569359999999998</v>
      </c>
      <c r="K1681" s="114" t="str">
        <f t="shared" si="79"/>
        <v>TRUE</v>
      </c>
      <c r="L1681" s="114" t="str">
        <f t="shared" si="80"/>
        <v>TRUE</v>
      </c>
      <c r="M1681" s="114" t="str">
        <f t="shared" si="81"/>
        <v>TRUE</v>
      </c>
    </row>
    <row r="1682" spans="1:13" x14ac:dyDescent="0.25">
      <c r="A1682" t="str">
        <f>"BMI25_" &amp;'Data (BMI 25+)'!A1681</f>
        <v>BMI25_Males_period6_LA4_Standardised</v>
      </c>
      <c r="B1682">
        <f>'Data (BMI 25+)'!B1681</f>
        <v>0.60481859999999998</v>
      </c>
      <c r="C1682">
        <f>'Data (BMI 25+)'!C1681</f>
        <v>0.56394359999999999</v>
      </c>
      <c r="D1682">
        <f>'Data (BMI 25+)'!D1681</f>
        <v>0.64569359999999998</v>
      </c>
      <c r="G1682" s="113" t="s">
        <v>1688</v>
      </c>
      <c r="H1682" s="117">
        <v>0.61953080000000005</v>
      </c>
      <c r="I1682" s="117">
        <v>0.58382719999999999</v>
      </c>
      <c r="J1682" s="117">
        <v>0.65523450000000005</v>
      </c>
      <c r="K1682" s="114" t="str">
        <f t="shared" si="79"/>
        <v>TRUE</v>
      </c>
      <c r="L1682" s="114" t="str">
        <f t="shared" si="80"/>
        <v>TRUE</v>
      </c>
      <c r="M1682" s="114" t="str">
        <f t="shared" si="81"/>
        <v>TRUE</v>
      </c>
    </row>
    <row r="1683" spans="1:13" x14ac:dyDescent="0.25">
      <c r="A1683" t="str">
        <f>"BMI25_" &amp;'Data (BMI 25+)'!A1682</f>
        <v>BMI25_Males_period6_LA5_Standardised</v>
      </c>
      <c r="B1683">
        <f>'Data (BMI 25+)'!B1682</f>
        <v>0.61953080000000005</v>
      </c>
      <c r="C1683">
        <f>'Data (BMI 25+)'!C1682</f>
        <v>0.58382719999999999</v>
      </c>
      <c r="D1683">
        <f>'Data (BMI 25+)'!D1682</f>
        <v>0.65523450000000005</v>
      </c>
      <c r="G1683" s="113" t="s">
        <v>1689</v>
      </c>
      <c r="H1683" s="117">
        <v>0.59998479999999998</v>
      </c>
      <c r="I1683" s="117">
        <v>0.56170330000000002</v>
      </c>
      <c r="J1683" s="117">
        <v>0.63826629999999995</v>
      </c>
      <c r="K1683" s="114" t="str">
        <f t="shared" si="79"/>
        <v>TRUE</v>
      </c>
      <c r="L1683" s="114" t="str">
        <f t="shared" si="80"/>
        <v>TRUE</v>
      </c>
      <c r="M1683" s="114" t="str">
        <f t="shared" si="81"/>
        <v>TRUE</v>
      </c>
    </row>
    <row r="1684" spans="1:13" x14ac:dyDescent="0.25">
      <c r="A1684" t="str">
        <f>"BMI25_" &amp;'Data (BMI 25+)'!A1683</f>
        <v>BMI25_Males_period6_LA6_Standardised</v>
      </c>
      <c r="B1684">
        <f>'Data (BMI 25+)'!B1683</f>
        <v>0.59998479999999998</v>
      </c>
      <c r="C1684">
        <f>'Data (BMI 25+)'!C1683</f>
        <v>0.56170330000000002</v>
      </c>
      <c r="D1684">
        <f>'Data (BMI 25+)'!D1683</f>
        <v>0.63826629999999995</v>
      </c>
      <c r="G1684" s="113" t="s">
        <v>1690</v>
      </c>
      <c r="H1684" s="117">
        <v>0.58246220000000004</v>
      </c>
      <c r="I1684" s="117">
        <v>0.54199730000000002</v>
      </c>
      <c r="J1684" s="117">
        <v>0.62292709999999996</v>
      </c>
      <c r="K1684" s="114" t="str">
        <f t="shared" si="79"/>
        <v>TRUE</v>
      </c>
      <c r="L1684" s="114" t="str">
        <f t="shared" si="80"/>
        <v>TRUE</v>
      </c>
      <c r="M1684" s="114" t="str">
        <f t="shared" si="81"/>
        <v>TRUE</v>
      </c>
    </row>
    <row r="1685" spans="1:13" x14ac:dyDescent="0.25">
      <c r="A1685" t="str">
        <f>"BMI25_" &amp;'Data (BMI 25+)'!A1684</f>
        <v>BMI25_Males_period6_LA7_Standardised</v>
      </c>
      <c r="B1685">
        <f>'Data (BMI 25+)'!B1684</f>
        <v>0.58246220000000004</v>
      </c>
      <c r="C1685">
        <f>'Data (BMI 25+)'!C1684</f>
        <v>0.54199730000000002</v>
      </c>
      <c r="D1685">
        <f>'Data (BMI 25+)'!D1684</f>
        <v>0.62292709999999996</v>
      </c>
      <c r="G1685" s="113" t="s">
        <v>1691</v>
      </c>
      <c r="H1685" s="117">
        <v>0.59253140000000004</v>
      </c>
      <c r="I1685" s="117">
        <v>0.55014300000000005</v>
      </c>
      <c r="J1685" s="117">
        <v>0.63491980000000003</v>
      </c>
      <c r="K1685" s="114" t="str">
        <f t="shared" si="79"/>
        <v>TRUE</v>
      </c>
      <c r="L1685" s="114" t="str">
        <f t="shared" si="80"/>
        <v>TRUE</v>
      </c>
      <c r="M1685" s="114" t="str">
        <f t="shared" si="81"/>
        <v>TRUE</v>
      </c>
    </row>
    <row r="1686" spans="1:13" x14ac:dyDescent="0.25">
      <c r="A1686" t="str">
        <f>"BMI25_" &amp;'Data (BMI 25+)'!A1685</f>
        <v>BMI25_Males_period6_LA8_Standardised</v>
      </c>
      <c r="B1686">
        <f>'Data (BMI 25+)'!B1685</f>
        <v>0.59253140000000004</v>
      </c>
      <c r="C1686">
        <f>'Data (BMI 25+)'!C1685</f>
        <v>0.55014300000000005</v>
      </c>
      <c r="D1686">
        <f>'Data (BMI 25+)'!D1685</f>
        <v>0.63491980000000003</v>
      </c>
      <c r="G1686" s="113" t="s">
        <v>1692</v>
      </c>
      <c r="H1686" s="117">
        <v>0.66820210000000002</v>
      </c>
      <c r="I1686" s="117">
        <v>0.62609239999999999</v>
      </c>
      <c r="J1686" s="117">
        <v>0.71031180000000005</v>
      </c>
      <c r="K1686" s="114" t="str">
        <f t="shared" si="79"/>
        <v>TRUE</v>
      </c>
      <c r="L1686" s="114" t="str">
        <f t="shared" si="80"/>
        <v>TRUE</v>
      </c>
      <c r="M1686" s="114" t="str">
        <f t="shared" si="81"/>
        <v>TRUE</v>
      </c>
    </row>
    <row r="1687" spans="1:13" x14ac:dyDescent="0.25">
      <c r="A1687" t="str">
        <f>"BMI25_" &amp;'Data (BMI 25+)'!A1686</f>
        <v>BMI25_Males_period6_LA9_Standardised</v>
      </c>
      <c r="B1687">
        <f>'Data (BMI 25+)'!B1686</f>
        <v>0.66820210000000002</v>
      </c>
      <c r="C1687">
        <f>'Data (BMI 25+)'!C1686</f>
        <v>0.62609239999999999</v>
      </c>
      <c r="D1687">
        <f>'Data (BMI 25+)'!D1686</f>
        <v>0.71031180000000005</v>
      </c>
      <c r="G1687" s="113" t="s">
        <v>1693</v>
      </c>
      <c r="H1687" s="117">
        <v>0.6486594</v>
      </c>
      <c r="I1687" s="117">
        <v>0.61195489999999997</v>
      </c>
      <c r="J1687" s="117">
        <v>0.68536379999999997</v>
      </c>
      <c r="K1687" s="114" t="str">
        <f t="shared" si="79"/>
        <v>TRUE</v>
      </c>
      <c r="L1687" s="114" t="str">
        <f t="shared" si="80"/>
        <v>TRUE</v>
      </c>
      <c r="M1687" s="114" t="str">
        <f t="shared" si="81"/>
        <v>TRUE</v>
      </c>
    </row>
    <row r="1688" spans="1:13" x14ac:dyDescent="0.25">
      <c r="A1688" t="str">
        <f>"BMI25_" &amp;'Data (BMI 25+)'!A1687</f>
        <v>BMI25_Males_period6_LA10_Standardised</v>
      </c>
      <c r="B1688">
        <f>'Data (BMI 25+)'!B1687</f>
        <v>0.6486594</v>
      </c>
      <c r="C1688">
        <f>'Data (BMI 25+)'!C1687</f>
        <v>0.61195489999999997</v>
      </c>
      <c r="D1688">
        <f>'Data (BMI 25+)'!D1687</f>
        <v>0.68536379999999997</v>
      </c>
      <c r="G1688" s="113" t="s">
        <v>1694</v>
      </c>
      <c r="H1688" s="117">
        <v>0.63247989999999998</v>
      </c>
      <c r="I1688" s="117">
        <v>0.59910719999999995</v>
      </c>
      <c r="J1688" s="117">
        <v>0.66585269999999996</v>
      </c>
      <c r="K1688" s="114" t="str">
        <f t="shared" si="79"/>
        <v>TRUE</v>
      </c>
      <c r="L1688" s="114" t="str">
        <f t="shared" si="80"/>
        <v>TRUE</v>
      </c>
      <c r="M1688" s="114" t="str">
        <f t="shared" si="81"/>
        <v>TRUE</v>
      </c>
    </row>
    <row r="1689" spans="1:13" x14ac:dyDescent="0.25">
      <c r="A1689" t="str">
        <f>"BMI25_" &amp;'Data (BMI 25+)'!A1688</f>
        <v>BMI25_Males_period6_LA11_Standardised</v>
      </c>
      <c r="B1689">
        <f>'Data (BMI 25+)'!B1688</f>
        <v>0.63247989999999998</v>
      </c>
      <c r="C1689">
        <f>'Data (BMI 25+)'!C1688</f>
        <v>0.59910719999999995</v>
      </c>
      <c r="D1689">
        <f>'Data (BMI 25+)'!D1688</f>
        <v>0.66585269999999996</v>
      </c>
      <c r="G1689" s="113" t="s">
        <v>1695</v>
      </c>
      <c r="H1689" s="117">
        <v>0.66466320000000001</v>
      </c>
      <c r="I1689" s="117">
        <v>0.62743649999999995</v>
      </c>
      <c r="J1689" s="117">
        <v>0.70189000000000001</v>
      </c>
      <c r="K1689" s="114" t="str">
        <f t="shared" si="79"/>
        <v>TRUE</v>
      </c>
      <c r="L1689" s="114" t="str">
        <f t="shared" si="80"/>
        <v>TRUE</v>
      </c>
      <c r="M1689" s="114" t="str">
        <f t="shared" si="81"/>
        <v>TRUE</v>
      </c>
    </row>
    <row r="1690" spans="1:13" x14ac:dyDescent="0.25">
      <c r="A1690" t="str">
        <f>"BMI25_" &amp;'Data (BMI 25+)'!A1689</f>
        <v>BMI25_Males_period6_LA12_Standardised</v>
      </c>
      <c r="B1690">
        <f>'Data (BMI 25+)'!B1689</f>
        <v>0.66466320000000001</v>
      </c>
      <c r="C1690">
        <f>'Data (BMI 25+)'!C1689</f>
        <v>0.62743649999999995</v>
      </c>
      <c r="D1690">
        <f>'Data (BMI 25+)'!D1689</f>
        <v>0.70189000000000001</v>
      </c>
      <c r="G1690" s="113" t="s">
        <v>1696</v>
      </c>
      <c r="H1690" s="117">
        <v>0.66022309999999995</v>
      </c>
      <c r="I1690" s="117">
        <v>0.62324800000000002</v>
      </c>
      <c r="J1690" s="117">
        <v>0.69719810000000004</v>
      </c>
      <c r="K1690" s="114" t="str">
        <f t="shared" si="79"/>
        <v>TRUE</v>
      </c>
      <c r="L1690" s="114" t="str">
        <f t="shared" si="80"/>
        <v>TRUE</v>
      </c>
      <c r="M1690" s="114" t="str">
        <f t="shared" si="81"/>
        <v>TRUE</v>
      </c>
    </row>
    <row r="1691" spans="1:13" x14ac:dyDescent="0.25">
      <c r="A1691" t="str">
        <f>"BMI25_" &amp;'Data (BMI 25+)'!A1690</f>
        <v>BMI25_Males_period6_LA13_Standardised</v>
      </c>
      <c r="B1691">
        <f>'Data (BMI 25+)'!B1690</f>
        <v>0.66022309999999995</v>
      </c>
      <c r="C1691">
        <f>'Data (BMI 25+)'!C1690</f>
        <v>0.62324800000000002</v>
      </c>
      <c r="D1691">
        <f>'Data (BMI 25+)'!D1690</f>
        <v>0.69719810000000004</v>
      </c>
      <c r="G1691" s="113" t="s">
        <v>1697</v>
      </c>
      <c r="H1691" s="117">
        <v>0.62929000000000002</v>
      </c>
      <c r="I1691" s="117">
        <v>0.58904500000000004</v>
      </c>
      <c r="J1691" s="117">
        <v>0.66953490000000004</v>
      </c>
      <c r="K1691" s="114" t="str">
        <f t="shared" si="79"/>
        <v>TRUE</v>
      </c>
      <c r="L1691" s="114" t="str">
        <f t="shared" si="80"/>
        <v>TRUE</v>
      </c>
      <c r="M1691" s="114" t="str">
        <f t="shared" si="81"/>
        <v>TRUE</v>
      </c>
    </row>
    <row r="1692" spans="1:13" x14ac:dyDescent="0.25">
      <c r="A1692" t="str">
        <f>"BMI25_" &amp;'Data (BMI 25+)'!A1691</f>
        <v>BMI25_Males_period6_LA14_Standardised</v>
      </c>
      <c r="B1692">
        <f>'Data (BMI 25+)'!B1691</f>
        <v>0.62929000000000002</v>
      </c>
      <c r="C1692">
        <f>'Data (BMI 25+)'!C1691</f>
        <v>0.58904500000000004</v>
      </c>
      <c r="D1692">
        <f>'Data (BMI 25+)'!D1691</f>
        <v>0.66953490000000004</v>
      </c>
      <c r="G1692" s="113" t="s">
        <v>1698</v>
      </c>
      <c r="H1692" s="117">
        <v>0.600074</v>
      </c>
      <c r="I1692" s="117">
        <v>0.56934119999999999</v>
      </c>
      <c r="J1692" s="117">
        <v>0.6308068</v>
      </c>
      <c r="K1692" s="114" t="str">
        <f t="shared" si="79"/>
        <v>TRUE</v>
      </c>
      <c r="L1692" s="114" t="str">
        <f t="shared" si="80"/>
        <v>TRUE</v>
      </c>
      <c r="M1692" s="114" t="str">
        <f t="shared" si="81"/>
        <v>TRUE</v>
      </c>
    </row>
    <row r="1693" spans="1:13" x14ac:dyDescent="0.25">
      <c r="A1693" t="str">
        <f>"BMI25_" &amp;'Data (BMI 25+)'!A1692</f>
        <v>BMI25_Males_period6_LA15_Standardised</v>
      </c>
      <c r="B1693">
        <f>'Data (BMI 25+)'!B1692</f>
        <v>0.600074</v>
      </c>
      <c r="C1693">
        <f>'Data (BMI 25+)'!C1692</f>
        <v>0.56934119999999999</v>
      </c>
      <c r="D1693">
        <f>'Data (BMI 25+)'!D1692</f>
        <v>0.6308068</v>
      </c>
      <c r="G1693" s="113" t="s">
        <v>1699</v>
      </c>
      <c r="H1693" s="117">
        <v>0.67775280000000004</v>
      </c>
      <c r="I1693" s="117">
        <v>0.64558570000000004</v>
      </c>
      <c r="J1693" s="117">
        <v>0.70991990000000005</v>
      </c>
      <c r="K1693" s="114" t="str">
        <f t="shared" si="79"/>
        <v>TRUE</v>
      </c>
      <c r="L1693" s="114" t="str">
        <f t="shared" si="80"/>
        <v>TRUE</v>
      </c>
      <c r="M1693" s="114" t="str">
        <f t="shared" si="81"/>
        <v>TRUE</v>
      </c>
    </row>
    <row r="1694" spans="1:13" x14ac:dyDescent="0.25">
      <c r="A1694" t="str">
        <f>"BMI25_" &amp;'Data (BMI 25+)'!A1693</f>
        <v>BMI25_Males_period6_LA16_Standardised</v>
      </c>
      <c r="B1694">
        <f>'Data (BMI 25+)'!B1693</f>
        <v>0.67775280000000004</v>
      </c>
      <c r="C1694">
        <f>'Data (BMI 25+)'!C1693</f>
        <v>0.64558570000000004</v>
      </c>
      <c r="D1694">
        <f>'Data (BMI 25+)'!D1693</f>
        <v>0.70991990000000005</v>
      </c>
      <c r="G1694" s="113" t="s">
        <v>1700</v>
      </c>
      <c r="H1694" s="117">
        <v>0.6816255</v>
      </c>
      <c r="I1694" s="117">
        <v>0.64451259999999999</v>
      </c>
      <c r="J1694" s="117">
        <v>0.7187384</v>
      </c>
      <c r="K1694" s="114" t="str">
        <f t="shared" si="79"/>
        <v>TRUE</v>
      </c>
      <c r="L1694" s="114" t="str">
        <f t="shared" si="80"/>
        <v>TRUE</v>
      </c>
      <c r="M1694" s="114" t="str">
        <f t="shared" si="81"/>
        <v>TRUE</v>
      </c>
    </row>
    <row r="1695" spans="1:13" x14ac:dyDescent="0.25">
      <c r="A1695" t="str">
        <f>"BMI25_" &amp;'Data (BMI 25+)'!A1694</f>
        <v>BMI25_Males_period6_LA17_Standardised</v>
      </c>
      <c r="B1695">
        <f>'Data (BMI 25+)'!B1694</f>
        <v>0.6816255</v>
      </c>
      <c r="C1695">
        <f>'Data (BMI 25+)'!C1694</f>
        <v>0.64451259999999999</v>
      </c>
      <c r="D1695">
        <f>'Data (BMI 25+)'!D1694</f>
        <v>0.7187384</v>
      </c>
      <c r="G1695" s="113" t="s">
        <v>1701</v>
      </c>
      <c r="H1695" s="117">
        <v>0.66078340000000002</v>
      </c>
      <c r="I1695" s="117">
        <v>0.62278339999999999</v>
      </c>
      <c r="J1695" s="117">
        <v>0.6987835</v>
      </c>
      <c r="K1695" s="114" t="str">
        <f t="shared" si="79"/>
        <v>TRUE</v>
      </c>
      <c r="L1695" s="114" t="str">
        <f t="shared" si="80"/>
        <v>TRUE</v>
      </c>
      <c r="M1695" s="114" t="str">
        <f t="shared" si="81"/>
        <v>TRUE</v>
      </c>
    </row>
    <row r="1696" spans="1:13" x14ac:dyDescent="0.25">
      <c r="A1696" t="str">
        <f>"BMI25_" &amp;'Data (BMI 25+)'!A1695</f>
        <v>BMI25_Males_period6_LA18_Standardised</v>
      </c>
      <c r="B1696">
        <f>'Data (BMI 25+)'!B1695</f>
        <v>0.66078340000000002</v>
      </c>
      <c r="C1696">
        <f>'Data (BMI 25+)'!C1695</f>
        <v>0.62278339999999999</v>
      </c>
      <c r="D1696">
        <f>'Data (BMI 25+)'!D1695</f>
        <v>0.6987835</v>
      </c>
      <c r="G1696" s="113" t="s">
        <v>1702</v>
      </c>
      <c r="H1696" s="117">
        <v>0.66024579999999999</v>
      </c>
      <c r="I1696" s="117">
        <v>0.61842180000000002</v>
      </c>
      <c r="J1696" s="117">
        <v>0.70206990000000002</v>
      </c>
      <c r="K1696" s="114" t="str">
        <f t="shared" si="79"/>
        <v>TRUE</v>
      </c>
      <c r="L1696" s="114" t="str">
        <f t="shared" si="80"/>
        <v>TRUE</v>
      </c>
      <c r="M1696" s="114" t="str">
        <f t="shared" si="81"/>
        <v>TRUE</v>
      </c>
    </row>
    <row r="1697" spans="1:13" x14ac:dyDescent="0.25">
      <c r="A1697" t="str">
        <f>"BMI25_" &amp;'Data (BMI 25+)'!A1696</f>
        <v>BMI25_Males_period6_LA19_Standardised</v>
      </c>
      <c r="B1697">
        <f>'Data (BMI 25+)'!B1696</f>
        <v>0.66024579999999999</v>
      </c>
      <c r="C1697">
        <f>'Data (BMI 25+)'!C1696</f>
        <v>0.61842180000000002</v>
      </c>
      <c r="D1697">
        <f>'Data (BMI 25+)'!D1696</f>
        <v>0.70206990000000002</v>
      </c>
      <c r="G1697" s="113" t="s">
        <v>1703</v>
      </c>
      <c r="H1697" s="117">
        <v>0.68906049999999996</v>
      </c>
      <c r="I1697" s="117">
        <v>0.65220080000000002</v>
      </c>
      <c r="J1697" s="117">
        <v>0.72592020000000002</v>
      </c>
      <c r="K1697" s="114" t="str">
        <f t="shared" si="79"/>
        <v>TRUE</v>
      </c>
      <c r="L1697" s="114" t="str">
        <f t="shared" si="80"/>
        <v>TRUE</v>
      </c>
      <c r="M1697" s="114" t="str">
        <f t="shared" si="81"/>
        <v>TRUE</v>
      </c>
    </row>
    <row r="1698" spans="1:13" x14ac:dyDescent="0.25">
      <c r="A1698" t="str">
        <f>"BMI25_" &amp;'Data (BMI 25+)'!A1697</f>
        <v>BMI25_Males_period6_LA20_Standardised</v>
      </c>
      <c r="B1698">
        <f>'Data (BMI 25+)'!B1697</f>
        <v>0.68906049999999996</v>
      </c>
      <c r="C1698">
        <f>'Data (BMI 25+)'!C1697</f>
        <v>0.65220080000000002</v>
      </c>
      <c r="D1698">
        <f>'Data (BMI 25+)'!D1697</f>
        <v>0.72592020000000002</v>
      </c>
      <c r="G1698" s="113" t="s">
        <v>1704</v>
      </c>
      <c r="H1698" s="117">
        <v>0.59020379999999995</v>
      </c>
      <c r="I1698" s="117">
        <v>0.54666570000000003</v>
      </c>
      <c r="J1698" s="117">
        <v>0.63374189999999997</v>
      </c>
      <c r="K1698" s="114" t="str">
        <f t="shared" si="79"/>
        <v>TRUE</v>
      </c>
      <c r="L1698" s="114" t="str">
        <f t="shared" si="80"/>
        <v>TRUE</v>
      </c>
      <c r="M1698" s="114" t="str">
        <f t="shared" si="81"/>
        <v>TRUE</v>
      </c>
    </row>
    <row r="1699" spans="1:13" x14ac:dyDescent="0.25">
      <c r="A1699" t="str">
        <f>"BMI25_" &amp;'Data (BMI 25+)'!A1698</f>
        <v>BMI25_Males_period6_LA21_Standardised</v>
      </c>
      <c r="B1699">
        <f>'Data (BMI 25+)'!B1698</f>
        <v>0.59020379999999995</v>
      </c>
      <c r="C1699">
        <f>'Data (BMI 25+)'!C1698</f>
        <v>0.54666570000000003</v>
      </c>
      <c r="D1699">
        <f>'Data (BMI 25+)'!D1698</f>
        <v>0.63374189999999997</v>
      </c>
      <c r="G1699" s="113" t="s">
        <v>1705</v>
      </c>
      <c r="H1699" s="117">
        <v>0.62883319999999998</v>
      </c>
      <c r="I1699" s="117">
        <v>0.58949090000000004</v>
      </c>
      <c r="J1699" s="117">
        <v>0.66817539999999997</v>
      </c>
      <c r="K1699" s="114" t="str">
        <f t="shared" si="79"/>
        <v>TRUE</v>
      </c>
      <c r="L1699" s="114" t="str">
        <f t="shared" si="80"/>
        <v>TRUE</v>
      </c>
      <c r="M1699" s="114" t="str">
        <f t="shared" si="81"/>
        <v>TRUE</v>
      </c>
    </row>
    <row r="1700" spans="1:13" x14ac:dyDescent="0.25">
      <c r="A1700" t="str">
        <f>"BMI25_" &amp;'Data (BMI 25+)'!A1699</f>
        <v>BMI25_Males_period6_LA22_Standardised</v>
      </c>
      <c r="B1700">
        <f>'Data (BMI 25+)'!B1699</f>
        <v>0.62883319999999998</v>
      </c>
      <c r="C1700">
        <f>'Data (BMI 25+)'!C1699</f>
        <v>0.58949090000000004</v>
      </c>
      <c r="D1700">
        <f>'Data (BMI 25+)'!D1699</f>
        <v>0.66817539999999997</v>
      </c>
      <c r="G1700" s="113" t="s">
        <v>1706</v>
      </c>
      <c r="H1700" s="117">
        <v>0.49869029999999998</v>
      </c>
      <c r="I1700" s="117">
        <v>0.45628560000000001</v>
      </c>
      <c r="J1700" s="117">
        <v>0.54109510000000005</v>
      </c>
      <c r="K1700" s="114" t="str">
        <f t="shared" si="79"/>
        <v>TRUE</v>
      </c>
      <c r="L1700" s="114" t="str">
        <f t="shared" si="80"/>
        <v>TRUE</v>
      </c>
      <c r="M1700" s="114" t="str">
        <f t="shared" si="81"/>
        <v>TRUE</v>
      </c>
    </row>
    <row r="1701" spans="1:13" x14ac:dyDescent="0.25">
      <c r="A1701" t="str">
        <f>"BMI25_" &amp;'Data (BMI 25+)'!A1700</f>
        <v>BMI25_Females_period6_LA1_Standardised</v>
      </c>
      <c r="B1701">
        <f>'Data (BMI 25+)'!B1700</f>
        <v>0.49869029999999998</v>
      </c>
      <c r="C1701">
        <f>'Data (BMI 25+)'!C1700</f>
        <v>0.45628560000000001</v>
      </c>
      <c r="D1701">
        <f>'Data (BMI 25+)'!D1700</f>
        <v>0.54109510000000005</v>
      </c>
      <c r="G1701" s="113" t="s">
        <v>1707</v>
      </c>
      <c r="H1701" s="117">
        <v>0.49700299999999997</v>
      </c>
      <c r="I1701" s="117">
        <v>0.45491999999999999</v>
      </c>
      <c r="J1701" s="117">
        <v>0.53908590000000001</v>
      </c>
      <c r="K1701" s="114" t="str">
        <f t="shared" si="79"/>
        <v>TRUE</v>
      </c>
      <c r="L1701" s="114" t="str">
        <f t="shared" si="80"/>
        <v>TRUE</v>
      </c>
      <c r="M1701" s="114" t="str">
        <f t="shared" si="81"/>
        <v>TRUE</v>
      </c>
    </row>
    <row r="1702" spans="1:13" x14ac:dyDescent="0.25">
      <c r="A1702" t="str">
        <f>"BMI25_" &amp;'Data (BMI 25+)'!A1701</f>
        <v>BMI25_Females_period6_LA2_Standardised</v>
      </c>
      <c r="B1702">
        <f>'Data (BMI 25+)'!B1701</f>
        <v>0.49700299999999997</v>
      </c>
      <c r="C1702">
        <f>'Data (BMI 25+)'!C1701</f>
        <v>0.45491999999999999</v>
      </c>
      <c r="D1702">
        <f>'Data (BMI 25+)'!D1701</f>
        <v>0.53908590000000001</v>
      </c>
      <c r="G1702" s="113" t="s">
        <v>1708</v>
      </c>
      <c r="H1702" s="117">
        <v>0.4925351</v>
      </c>
      <c r="I1702" s="117">
        <v>0.45331630000000001</v>
      </c>
      <c r="J1702" s="117">
        <v>0.5317539</v>
      </c>
      <c r="K1702" s="114" t="str">
        <f t="shared" si="79"/>
        <v>TRUE</v>
      </c>
      <c r="L1702" s="114" t="str">
        <f t="shared" si="80"/>
        <v>TRUE</v>
      </c>
      <c r="M1702" s="114" t="str">
        <f t="shared" si="81"/>
        <v>TRUE</v>
      </c>
    </row>
    <row r="1703" spans="1:13" x14ac:dyDescent="0.25">
      <c r="A1703" t="str">
        <f>"BMI25_" &amp;'Data (BMI 25+)'!A1702</f>
        <v>BMI25_Females_period6_LA3_Standardised</v>
      </c>
      <c r="B1703">
        <f>'Data (BMI 25+)'!B1702</f>
        <v>0.4925351</v>
      </c>
      <c r="C1703">
        <f>'Data (BMI 25+)'!C1702</f>
        <v>0.45331630000000001</v>
      </c>
      <c r="D1703">
        <f>'Data (BMI 25+)'!D1702</f>
        <v>0.5317539</v>
      </c>
      <c r="G1703" s="113" t="s">
        <v>1709</v>
      </c>
      <c r="H1703" s="117">
        <v>0.4866568</v>
      </c>
      <c r="I1703" s="117">
        <v>0.44822469999999998</v>
      </c>
      <c r="J1703" s="117">
        <v>0.52508900000000003</v>
      </c>
      <c r="K1703" s="114" t="str">
        <f t="shared" si="79"/>
        <v>TRUE</v>
      </c>
      <c r="L1703" s="114" t="str">
        <f t="shared" si="80"/>
        <v>TRUE</v>
      </c>
      <c r="M1703" s="114" t="str">
        <f t="shared" si="81"/>
        <v>TRUE</v>
      </c>
    </row>
    <row r="1704" spans="1:13" x14ac:dyDescent="0.25">
      <c r="A1704" t="str">
        <f>"BMI25_" &amp;'Data (BMI 25+)'!A1703</f>
        <v>BMI25_Females_period6_LA4_Standardised</v>
      </c>
      <c r="B1704">
        <f>'Data (BMI 25+)'!B1703</f>
        <v>0.4866568</v>
      </c>
      <c r="C1704">
        <f>'Data (BMI 25+)'!C1703</f>
        <v>0.44822469999999998</v>
      </c>
      <c r="D1704">
        <f>'Data (BMI 25+)'!D1703</f>
        <v>0.52508900000000003</v>
      </c>
      <c r="G1704" s="113" t="s">
        <v>1710</v>
      </c>
      <c r="H1704" s="117">
        <v>0.50885809999999998</v>
      </c>
      <c r="I1704" s="117">
        <v>0.47117039999999999</v>
      </c>
      <c r="J1704" s="117">
        <v>0.54654570000000002</v>
      </c>
      <c r="K1704" s="114" t="str">
        <f t="shared" si="79"/>
        <v>TRUE</v>
      </c>
      <c r="L1704" s="114" t="str">
        <f t="shared" si="80"/>
        <v>TRUE</v>
      </c>
      <c r="M1704" s="114" t="str">
        <f t="shared" si="81"/>
        <v>TRUE</v>
      </c>
    </row>
    <row r="1705" spans="1:13" x14ac:dyDescent="0.25">
      <c r="A1705" t="str">
        <f>"BMI25_" &amp;'Data (BMI 25+)'!A1704</f>
        <v>BMI25_Females_period6_LA5_Standardised</v>
      </c>
      <c r="B1705">
        <f>'Data (BMI 25+)'!B1704</f>
        <v>0.50885809999999998</v>
      </c>
      <c r="C1705">
        <f>'Data (BMI 25+)'!C1704</f>
        <v>0.47117039999999999</v>
      </c>
      <c r="D1705">
        <f>'Data (BMI 25+)'!D1704</f>
        <v>0.54654570000000002</v>
      </c>
      <c r="G1705" s="113" t="s">
        <v>1711</v>
      </c>
      <c r="H1705" s="117">
        <v>0.49427140000000003</v>
      </c>
      <c r="I1705" s="117">
        <v>0.45589960000000002</v>
      </c>
      <c r="J1705" s="117">
        <v>0.53264330000000004</v>
      </c>
      <c r="K1705" s="114" t="str">
        <f t="shared" si="79"/>
        <v>TRUE</v>
      </c>
      <c r="L1705" s="114" t="str">
        <f t="shared" si="80"/>
        <v>TRUE</v>
      </c>
      <c r="M1705" s="114" t="str">
        <f t="shared" si="81"/>
        <v>TRUE</v>
      </c>
    </row>
    <row r="1706" spans="1:13" x14ac:dyDescent="0.25">
      <c r="A1706" t="str">
        <f>"BMI25_" &amp;'Data (BMI 25+)'!A1705</f>
        <v>BMI25_Females_period6_LA6_Standardised</v>
      </c>
      <c r="B1706">
        <f>'Data (BMI 25+)'!B1705</f>
        <v>0.49427140000000003</v>
      </c>
      <c r="C1706">
        <f>'Data (BMI 25+)'!C1705</f>
        <v>0.45589960000000002</v>
      </c>
      <c r="D1706">
        <f>'Data (BMI 25+)'!D1705</f>
        <v>0.53264330000000004</v>
      </c>
      <c r="G1706" s="113" t="s">
        <v>1712</v>
      </c>
      <c r="H1706" s="117">
        <v>0.54817990000000005</v>
      </c>
      <c r="I1706" s="117">
        <v>0.50512069999999998</v>
      </c>
      <c r="J1706" s="117">
        <v>0.59123910000000002</v>
      </c>
      <c r="K1706" s="114" t="str">
        <f t="shared" si="79"/>
        <v>TRUE</v>
      </c>
      <c r="L1706" s="114" t="str">
        <f t="shared" si="80"/>
        <v>TRUE</v>
      </c>
      <c r="M1706" s="114" t="str">
        <f t="shared" si="81"/>
        <v>TRUE</v>
      </c>
    </row>
    <row r="1707" spans="1:13" x14ac:dyDescent="0.25">
      <c r="A1707" t="str">
        <f>"BMI25_" &amp;'Data (BMI 25+)'!A1706</f>
        <v>BMI25_Females_period6_LA7_Standardised</v>
      </c>
      <c r="B1707">
        <f>'Data (BMI 25+)'!B1706</f>
        <v>0.54817990000000005</v>
      </c>
      <c r="C1707">
        <f>'Data (BMI 25+)'!C1706</f>
        <v>0.50512069999999998</v>
      </c>
      <c r="D1707">
        <f>'Data (BMI 25+)'!D1706</f>
        <v>0.59123910000000002</v>
      </c>
      <c r="G1707" s="113" t="s">
        <v>1713</v>
      </c>
      <c r="H1707" s="117">
        <v>0.48973159999999999</v>
      </c>
      <c r="I1707" s="117">
        <v>0.44994210000000001</v>
      </c>
      <c r="J1707" s="117">
        <v>0.52952109999999997</v>
      </c>
      <c r="K1707" s="114" t="str">
        <f t="shared" si="79"/>
        <v>TRUE</v>
      </c>
      <c r="L1707" s="114" t="str">
        <f t="shared" si="80"/>
        <v>TRUE</v>
      </c>
      <c r="M1707" s="114" t="str">
        <f t="shared" si="81"/>
        <v>TRUE</v>
      </c>
    </row>
    <row r="1708" spans="1:13" x14ac:dyDescent="0.25">
      <c r="A1708" t="str">
        <f>"BMI25_" &amp;'Data (BMI 25+)'!A1707</f>
        <v>BMI25_Females_period6_LA8_Standardised</v>
      </c>
      <c r="B1708">
        <f>'Data (BMI 25+)'!B1707</f>
        <v>0.48973159999999999</v>
      </c>
      <c r="C1708">
        <f>'Data (BMI 25+)'!C1707</f>
        <v>0.44994210000000001</v>
      </c>
      <c r="D1708">
        <f>'Data (BMI 25+)'!D1707</f>
        <v>0.52952109999999997</v>
      </c>
      <c r="G1708" s="113" t="s">
        <v>1714</v>
      </c>
      <c r="H1708" s="117">
        <v>0.52794859999999999</v>
      </c>
      <c r="I1708" s="117">
        <v>0.48534319999999997</v>
      </c>
      <c r="J1708" s="117">
        <v>0.57055400000000001</v>
      </c>
      <c r="K1708" s="114" t="str">
        <f t="shared" si="79"/>
        <v>TRUE</v>
      </c>
      <c r="L1708" s="114" t="str">
        <f t="shared" si="80"/>
        <v>TRUE</v>
      </c>
      <c r="M1708" s="114" t="str">
        <f t="shared" si="81"/>
        <v>TRUE</v>
      </c>
    </row>
    <row r="1709" spans="1:13" x14ac:dyDescent="0.25">
      <c r="A1709" t="str">
        <f>"BMI25_" &amp;'Data (BMI 25+)'!A1708</f>
        <v>BMI25_Females_period6_LA9_Standardised</v>
      </c>
      <c r="B1709">
        <f>'Data (BMI 25+)'!B1708</f>
        <v>0.52794859999999999</v>
      </c>
      <c r="C1709">
        <f>'Data (BMI 25+)'!C1708</f>
        <v>0.48534319999999997</v>
      </c>
      <c r="D1709">
        <f>'Data (BMI 25+)'!D1708</f>
        <v>0.57055400000000001</v>
      </c>
      <c r="G1709" s="113" t="s">
        <v>1715</v>
      </c>
      <c r="H1709" s="117">
        <v>0.54783440000000005</v>
      </c>
      <c r="I1709" s="117">
        <v>0.51041859999999994</v>
      </c>
      <c r="J1709" s="117">
        <v>0.5852503</v>
      </c>
      <c r="K1709" s="114" t="str">
        <f t="shared" si="79"/>
        <v>TRUE</v>
      </c>
      <c r="L1709" s="114" t="str">
        <f t="shared" si="80"/>
        <v>TRUE</v>
      </c>
      <c r="M1709" s="114" t="str">
        <f t="shared" si="81"/>
        <v>TRUE</v>
      </c>
    </row>
    <row r="1710" spans="1:13" x14ac:dyDescent="0.25">
      <c r="A1710" t="str">
        <f>"BMI25_" &amp;'Data (BMI 25+)'!A1709</f>
        <v>BMI25_Females_period6_LA10_Standardised</v>
      </c>
      <c r="B1710">
        <f>'Data (BMI 25+)'!B1709</f>
        <v>0.54783440000000005</v>
      </c>
      <c r="C1710">
        <f>'Data (BMI 25+)'!C1709</f>
        <v>0.51041859999999994</v>
      </c>
      <c r="D1710">
        <f>'Data (BMI 25+)'!D1709</f>
        <v>0.5852503</v>
      </c>
      <c r="G1710" s="113" t="s">
        <v>1716</v>
      </c>
      <c r="H1710" s="117">
        <v>0.51208770000000003</v>
      </c>
      <c r="I1710" s="117">
        <v>0.47914489999999998</v>
      </c>
      <c r="J1710" s="117">
        <v>0.54503049999999997</v>
      </c>
      <c r="K1710" s="114" t="str">
        <f t="shared" si="79"/>
        <v>TRUE</v>
      </c>
      <c r="L1710" s="114" t="str">
        <f t="shared" si="80"/>
        <v>TRUE</v>
      </c>
      <c r="M1710" s="114" t="str">
        <f t="shared" si="81"/>
        <v>TRUE</v>
      </c>
    </row>
    <row r="1711" spans="1:13" x14ac:dyDescent="0.25">
      <c r="A1711" t="str">
        <f>"BMI25_" &amp;'Data (BMI 25+)'!A1710</f>
        <v>BMI25_Females_period6_LA11_Standardised</v>
      </c>
      <c r="B1711">
        <f>'Data (BMI 25+)'!B1710</f>
        <v>0.51208770000000003</v>
      </c>
      <c r="C1711">
        <f>'Data (BMI 25+)'!C1710</f>
        <v>0.47914489999999998</v>
      </c>
      <c r="D1711">
        <f>'Data (BMI 25+)'!D1710</f>
        <v>0.54503049999999997</v>
      </c>
      <c r="G1711" s="113" t="s">
        <v>1717</v>
      </c>
      <c r="H1711" s="117">
        <v>0.55304620000000004</v>
      </c>
      <c r="I1711" s="117">
        <v>0.5164088</v>
      </c>
      <c r="J1711" s="117">
        <v>0.58968350000000003</v>
      </c>
      <c r="K1711" s="114" t="str">
        <f t="shared" si="79"/>
        <v>TRUE</v>
      </c>
      <c r="L1711" s="114" t="str">
        <f t="shared" si="80"/>
        <v>TRUE</v>
      </c>
      <c r="M1711" s="114" t="str">
        <f t="shared" si="81"/>
        <v>TRUE</v>
      </c>
    </row>
    <row r="1712" spans="1:13" x14ac:dyDescent="0.25">
      <c r="A1712" t="str">
        <f>"BMI25_" &amp;'Data (BMI 25+)'!A1711</f>
        <v>BMI25_Females_period6_LA12_Standardised</v>
      </c>
      <c r="B1712">
        <f>'Data (BMI 25+)'!B1711</f>
        <v>0.55304620000000004</v>
      </c>
      <c r="C1712">
        <f>'Data (BMI 25+)'!C1711</f>
        <v>0.5164088</v>
      </c>
      <c r="D1712">
        <f>'Data (BMI 25+)'!D1711</f>
        <v>0.58968350000000003</v>
      </c>
      <c r="G1712" s="113" t="s">
        <v>1718</v>
      </c>
      <c r="H1712" s="117">
        <v>0.54923069999999996</v>
      </c>
      <c r="I1712" s="117">
        <v>0.51184249999999998</v>
      </c>
      <c r="J1712" s="117">
        <v>0.58661890000000005</v>
      </c>
      <c r="K1712" s="114" t="str">
        <f t="shared" si="79"/>
        <v>TRUE</v>
      </c>
      <c r="L1712" s="114" t="str">
        <f t="shared" si="80"/>
        <v>TRUE</v>
      </c>
      <c r="M1712" s="114" t="str">
        <f t="shared" si="81"/>
        <v>TRUE</v>
      </c>
    </row>
    <row r="1713" spans="1:13" x14ac:dyDescent="0.25">
      <c r="A1713" t="str">
        <f>"BMI25_" &amp;'Data (BMI 25+)'!A1712</f>
        <v>BMI25_Females_period6_LA13_Standardised</v>
      </c>
      <c r="B1713">
        <f>'Data (BMI 25+)'!B1712</f>
        <v>0.54923069999999996</v>
      </c>
      <c r="C1713">
        <f>'Data (BMI 25+)'!C1712</f>
        <v>0.51184249999999998</v>
      </c>
      <c r="D1713">
        <f>'Data (BMI 25+)'!D1712</f>
        <v>0.58661890000000005</v>
      </c>
      <c r="G1713" s="113" t="s">
        <v>1719</v>
      </c>
      <c r="H1713" s="117">
        <v>0.47074500000000002</v>
      </c>
      <c r="I1713" s="117">
        <v>0.43223899999999998</v>
      </c>
      <c r="J1713" s="117">
        <v>0.50925109999999996</v>
      </c>
      <c r="K1713" s="114" t="str">
        <f t="shared" si="79"/>
        <v>TRUE</v>
      </c>
      <c r="L1713" s="114" t="str">
        <f t="shared" si="80"/>
        <v>TRUE</v>
      </c>
      <c r="M1713" s="114" t="str">
        <f t="shared" si="81"/>
        <v>TRUE</v>
      </c>
    </row>
    <row r="1714" spans="1:13" x14ac:dyDescent="0.25">
      <c r="A1714" t="str">
        <f>"BMI25_" &amp;'Data (BMI 25+)'!A1713</f>
        <v>BMI25_Females_period6_LA14_Standardised</v>
      </c>
      <c r="B1714">
        <f>'Data (BMI 25+)'!B1713</f>
        <v>0.47074500000000002</v>
      </c>
      <c r="C1714">
        <f>'Data (BMI 25+)'!C1713</f>
        <v>0.43223899999999998</v>
      </c>
      <c r="D1714">
        <f>'Data (BMI 25+)'!D1713</f>
        <v>0.50925109999999996</v>
      </c>
      <c r="G1714" s="113" t="s">
        <v>1720</v>
      </c>
      <c r="H1714" s="117">
        <v>0.49646469999999998</v>
      </c>
      <c r="I1714" s="117">
        <v>0.4670224</v>
      </c>
      <c r="J1714" s="117">
        <v>0.52590689999999995</v>
      </c>
      <c r="K1714" s="114" t="str">
        <f t="shared" si="79"/>
        <v>TRUE</v>
      </c>
      <c r="L1714" s="114" t="str">
        <f t="shared" si="80"/>
        <v>TRUE</v>
      </c>
      <c r="M1714" s="114" t="str">
        <f t="shared" si="81"/>
        <v>TRUE</v>
      </c>
    </row>
    <row r="1715" spans="1:13" x14ac:dyDescent="0.25">
      <c r="A1715" t="str">
        <f>"BMI25_" &amp;'Data (BMI 25+)'!A1714</f>
        <v>BMI25_Females_period6_LA15_Standardised</v>
      </c>
      <c r="B1715">
        <f>'Data (BMI 25+)'!B1714</f>
        <v>0.49646469999999998</v>
      </c>
      <c r="C1715">
        <f>'Data (BMI 25+)'!C1714</f>
        <v>0.4670224</v>
      </c>
      <c r="D1715">
        <f>'Data (BMI 25+)'!D1714</f>
        <v>0.52590689999999995</v>
      </c>
      <c r="G1715" s="113" t="s">
        <v>1721</v>
      </c>
      <c r="H1715" s="117">
        <v>0.55681049999999999</v>
      </c>
      <c r="I1715" s="117">
        <v>0.52313030000000005</v>
      </c>
      <c r="J1715" s="117">
        <v>0.59049059999999998</v>
      </c>
      <c r="K1715" s="114" t="str">
        <f t="shared" si="79"/>
        <v>TRUE</v>
      </c>
      <c r="L1715" s="114" t="str">
        <f t="shared" si="80"/>
        <v>TRUE</v>
      </c>
      <c r="M1715" s="114" t="str">
        <f t="shared" si="81"/>
        <v>TRUE</v>
      </c>
    </row>
    <row r="1716" spans="1:13" x14ac:dyDescent="0.25">
      <c r="A1716" t="str">
        <f>"BMI25_" &amp;'Data (BMI 25+)'!A1715</f>
        <v>BMI25_Females_period6_LA16_Standardised</v>
      </c>
      <c r="B1716">
        <f>'Data (BMI 25+)'!B1715</f>
        <v>0.55681049999999999</v>
      </c>
      <c r="C1716">
        <f>'Data (BMI 25+)'!C1715</f>
        <v>0.52313030000000005</v>
      </c>
      <c r="D1716">
        <f>'Data (BMI 25+)'!D1715</f>
        <v>0.59049059999999998</v>
      </c>
      <c r="G1716" s="113" t="s">
        <v>1722</v>
      </c>
      <c r="H1716" s="117">
        <v>0.58875840000000002</v>
      </c>
      <c r="I1716" s="117">
        <v>0.54881049999999998</v>
      </c>
      <c r="J1716" s="117">
        <v>0.62870619999999999</v>
      </c>
      <c r="K1716" s="114" t="str">
        <f t="shared" si="79"/>
        <v>TRUE</v>
      </c>
      <c r="L1716" s="114" t="str">
        <f t="shared" si="80"/>
        <v>TRUE</v>
      </c>
      <c r="M1716" s="114" t="str">
        <f t="shared" si="81"/>
        <v>TRUE</v>
      </c>
    </row>
    <row r="1717" spans="1:13" x14ac:dyDescent="0.25">
      <c r="A1717" t="str">
        <f>"BMI25_" &amp;'Data (BMI 25+)'!A1716</f>
        <v>BMI25_Females_period6_LA17_Standardised</v>
      </c>
      <c r="B1717">
        <f>'Data (BMI 25+)'!B1716</f>
        <v>0.58875840000000002</v>
      </c>
      <c r="C1717">
        <f>'Data (BMI 25+)'!C1716</f>
        <v>0.54881049999999998</v>
      </c>
      <c r="D1717">
        <f>'Data (BMI 25+)'!D1716</f>
        <v>0.62870619999999999</v>
      </c>
      <c r="G1717" s="113" t="s">
        <v>1723</v>
      </c>
      <c r="H1717" s="117">
        <v>0.54793179999999997</v>
      </c>
      <c r="I1717" s="117">
        <v>0.5118026</v>
      </c>
      <c r="J1717" s="117">
        <v>0.58406100000000005</v>
      </c>
      <c r="K1717" s="114" t="str">
        <f t="shared" si="79"/>
        <v>TRUE</v>
      </c>
      <c r="L1717" s="114" t="str">
        <f t="shared" si="80"/>
        <v>TRUE</v>
      </c>
      <c r="M1717" s="114" t="str">
        <f t="shared" si="81"/>
        <v>TRUE</v>
      </c>
    </row>
    <row r="1718" spans="1:13" x14ac:dyDescent="0.25">
      <c r="A1718" t="str">
        <f>"BMI25_" &amp;'Data (BMI 25+)'!A1717</f>
        <v>BMI25_Females_period6_LA18_Standardised</v>
      </c>
      <c r="B1718">
        <f>'Data (BMI 25+)'!B1717</f>
        <v>0.54793179999999997</v>
      </c>
      <c r="C1718">
        <f>'Data (BMI 25+)'!C1717</f>
        <v>0.5118026</v>
      </c>
      <c r="D1718">
        <f>'Data (BMI 25+)'!D1717</f>
        <v>0.58406100000000005</v>
      </c>
      <c r="G1718" s="113" t="s">
        <v>1724</v>
      </c>
      <c r="H1718" s="117">
        <v>0.55767710000000004</v>
      </c>
      <c r="I1718" s="117">
        <v>0.51799899999999999</v>
      </c>
      <c r="J1718" s="117">
        <v>0.59735510000000003</v>
      </c>
      <c r="K1718" s="114" t="str">
        <f t="shared" si="79"/>
        <v>TRUE</v>
      </c>
      <c r="L1718" s="114" t="str">
        <f t="shared" si="80"/>
        <v>TRUE</v>
      </c>
      <c r="M1718" s="114" t="str">
        <f t="shared" si="81"/>
        <v>TRUE</v>
      </c>
    </row>
    <row r="1719" spans="1:13" x14ac:dyDescent="0.25">
      <c r="A1719" t="str">
        <f>"BMI25_" &amp;'Data (BMI 25+)'!A1718</f>
        <v>BMI25_Females_period6_LA19_Standardised</v>
      </c>
      <c r="B1719">
        <f>'Data (BMI 25+)'!B1718</f>
        <v>0.55767710000000004</v>
      </c>
      <c r="C1719">
        <f>'Data (BMI 25+)'!C1718</f>
        <v>0.51799899999999999</v>
      </c>
      <c r="D1719">
        <f>'Data (BMI 25+)'!D1718</f>
        <v>0.59735510000000003</v>
      </c>
      <c r="G1719" s="113" t="s">
        <v>1725</v>
      </c>
      <c r="H1719" s="117">
        <v>0.56959590000000004</v>
      </c>
      <c r="I1719" s="117">
        <v>0.53140989999999999</v>
      </c>
      <c r="J1719" s="117">
        <v>0.60778189999999999</v>
      </c>
      <c r="K1719" s="114" t="str">
        <f t="shared" si="79"/>
        <v>TRUE</v>
      </c>
      <c r="L1719" s="114" t="str">
        <f t="shared" si="80"/>
        <v>TRUE</v>
      </c>
      <c r="M1719" s="114" t="str">
        <f t="shared" si="81"/>
        <v>TRUE</v>
      </c>
    </row>
    <row r="1720" spans="1:13" x14ac:dyDescent="0.25">
      <c r="A1720" t="str">
        <f>"BMI25_" &amp;'Data (BMI 25+)'!A1719</f>
        <v>BMI25_Females_period6_LA20_Standardised</v>
      </c>
      <c r="B1720">
        <f>'Data (BMI 25+)'!B1719</f>
        <v>0.56959590000000004</v>
      </c>
      <c r="C1720">
        <f>'Data (BMI 25+)'!C1719</f>
        <v>0.53140989999999999</v>
      </c>
      <c r="D1720">
        <f>'Data (BMI 25+)'!D1719</f>
        <v>0.60778189999999999</v>
      </c>
      <c r="G1720" s="113" t="s">
        <v>1726</v>
      </c>
      <c r="H1720" s="117">
        <v>0.4871471</v>
      </c>
      <c r="I1720" s="117">
        <v>0.4455385</v>
      </c>
      <c r="J1720" s="117">
        <v>0.5287558</v>
      </c>
      <c r="K1720" s="114" t="str">
        <f t="shared" si="79"/>
        <v>TRUE</v>
      </c>
      <c r="L1720" s="114" t="str">
        <f t="shared" si="80"/>
        <v>TRUE</v>
      </c>
      <c r="M1720" s="114" t="str">
        <f t="shared" si="81"/>
        <v>TRUE</v>
      </c>
    </row>
    <row r="1721" spans="1:13" x14ac:dyDescent="0.25">
      <c r="A1721" t="str">
        <f>"BMI25_" &amp;'Data (BMI 25+)'!A1720</f>
        <v>BMI25_Females_period6_LA21_Standardised</v>
      </c>
      <c r="B1721">
        <f>'Data (BMI 25+)'!B1720</f>
        <v>0.4871471</v>
      </c>
      <c r="C1721">
        <f>'Data (BMI 25+)'!C1720</f>
        <v>0.4455385</v>
      </c>
      <c r="D1721">
        <f>'Data (BMI 25+)'!D1720</f>
        <v>0.5287558</v>
      </c>
      <c r="G1721" s="113" t="s">
        <v>1727</v>
      </c>
      <c r="H1721" s="117">
        <v>0.53642920000000005</v>
      </c>
      <c r="I1721" s="117">
        <v>0.49743850000000001</v>
      </c>
      <c r="J1721" s="117">
        <v>0.57541989999999998</v>
      </c>
      <c r="K1721" s="114" t="str">
        <f t="shared" si="79"/>
        <v>TRUE</v>
      </c>
      <c r="L1721" s="114" t="str">
        <f t="shared" si="80"/>
        <v>TRUE</v>
      </c>
      <c r="M1721" s="114" t="str">
        <f t="shared" si="81"/>
        <v>TRUE</v>
      </c>
    </row>
    <row r="1722" spans="1:13" x14ac:dyDescent="0.25">
      <c r="A1722" t="str">
        <f>"BMI25_" &amp;'Data (BMI 25+)'!A1721</f>
        <v>BMI25_Females_period6_LA22_Standardised</v>
      </c>
      <c r="B1722">
        <f>'Data (BMI 25+)'!B1721</f>
        <v>0.53642920000000005</v>
      </c>
      <c r="C1722">
        <f>'Data (BMI 25+)'!C1721</f>
        <v>0.49743850000000001</v>
      </c>
      <c r="D1722">
        <f>'Data (BMI 25+)'!D1721</f>
        <v>0.57541989999999998</v>
      </c>
      <c r="G1722" s="113" t="s">
        <v>1728</v>
      </c>
      <c r="H1722" s="117">
        <v>0.54773039999999995</v>
      </c>
      <c r="I1722" s="117">
        <v>0.53546510000000003</v>
      </c>
      <c r="J1722" s="117">
        <v>0.55999560000000004</v>
      </c>
      <c r="K1722" s="114" t="str">
        <f t="shared" si="79"/>
        <v>TRUE</v>
      </c>
      <c r="L1722" s="114" t="str">
        <f t="shared" si="80"/>
        <v>TRUE</v>
      </c>
      <c r="M1722" s="114" t="str">
        <f t="shared" si="81"/>
        <v>TRUE</v>
      </c>
    </row>
    <row r="1723" spans="1:13" x14ac:dyDescent="0.25">
      <c r="A1723" t="str">
        <f>"BMI25_" &amp;'Data (BMI 25+)'!A1722</f>
        <v>BMI25_Allpersons_period6_HB1_Standardised</v>
      </c>
      <c r="B1723">
        <f>'Data (BMI 25+)'!B1722</f>
        <v>0.54773039999999995</v>
      </c>
      <c r="C1723">
        <f>'Data (BMI 25+)'!C1722</f>
        <v>0.53546510000000003</v>
      </c>
      <c r="D1723">
        <f>'Data (BMI 25+)'!D1722</f>
        <v>0.55999560000000004</v>
      </c>
      <c r="G1723" s="113" t="s">
        <v>1729</v>
      </c>
      <c r="H1723" s="117">
        <v>0.58305989999999996</v>
      </c>
      <c r="I1723" s="117">
        <v>0.56597549999999996</v>
      </c>
      <c r="J1723" s="117">
        <v>0.60014429999999996</v>
      </c>
      <c r="K1723" s="114" t="str">
        <f t="shared" si="79"/>
        <v>TRUE</v>
      </c>
      <c r="L1723" s="114" t="str">
        <f t="shared" si="80"/>
        <v>TRUE</v>
      </c>
      <c r="M1723" s="114" t="str">
        <f t="shared" si="81"/>
        <v>TRUE</v>
      </c>
    </row>
    <row r="1724" spans="1:13" x14ac:dyDescent="0.25">
      <c r="A1724" t="str">
        <f>"BMI25_" &amp;'Data (BMI 25+)'!A1723</f>
        <v>BMI25_Allpersons_period6_HB2_Standardised</v>
      </c>
      <c r="B1724">
        <f>'Data (BMI 25+)'!B1723</f>
        <v>0.58305989999999996</v>
      </c>
      <c r="C1724">
        <f>'Data (BMI 25+)'!C1723</f>
        <v>0.56597549999999996</v>
      </c>
      <c r="D1724">
        <f>'Data (BMI 25+)'!D1723</f>
        <v>0.60014429999999996</v>
      </c>
      <c r="G1724" s="113" t="s">
        <v>1730</v>
      </c>
      <c r="H1724" s="117">
        <v>0.56447590000000003</v>
      </c>
      <c r="I1724" s="117">
        <v>0.53415889999999999</v>
      </c>
      <c r="J1724" s="117">
        <v>0.59479300000000002</v>
      </c>
      <c r="K1724" s="114" t="str">
        <f t="shared" si="79"/>
        <v>TRUE</v>
      </c>
      <c r="L1724" s="114" t="str">
        <f t="shared" si="80"/>
        <v>TRUE</v>
      </c>
      <c r="M1724" s="114" t="str">
        <f t="shared" si="81"/>
        <v>TRUE</v>
      </c>
    </row>
    <row r="1725" spans="1:13" x14ac:dyDescent="0.25">
      <c r="A1725" t="str">
        <f>"BMI25_" &amp;'Data (BMI 25+)'!A1724</f>
        <v>BMI25_Allpersons_period6_HB3_Standardised</v>
      </c>
      <c r="B1725">
        <f>'Data (BMI 25+)'!B1724</f>
        <v>0.56447590000000003</v>
      </c>
      <c r="C1725">
        <f>'Data (BMI 25+)'!C1724</f>
        <v>0.53415889999999999</v>
      </c>
      <c r="D1725">
        <f>'Data (BMI 25+)'!D1724</f>
        <v>0.59479300000000002</v>
      </c>
      <c r="G1725" s="113" t="s">
        <v>1731</v>
      </c>
      <c r="H1725" s="117">
        <v>0.58844439999999998</v>
      </c>
      <c r="I1725" s="117">
        <v>0.57294540000000005</v>
      </c>
      <c r="J1725" s="117">
        <v>0.60394340000000002</v>
      </c>
      <c r="K1725" s="114" t="str">
        <f t="shared" si="79"/>
        <v>TRUE</v>
      </c>
      <c r="L1725" s="114" t="str">
        <f t="shared" si="80"/>
        <v>TRUE</v>
      </c>
      <c r="M1725" s="114" t="str">
        <f t="shared" si="81"/>
        <v>TRUE</v>
      </c>
    </row>
    <row r="1726" spans="1:13" x14ac:dyDescent="0.25">
      <c r="A1726" t="str">
        <f>"BMI25_" &amp;'Data (BMI 25+)'!A1725</f>
        <v>BMI25_Allpersons_period6_HB4_Standardised</v>
      </c>
      <c r="B1726">
        <f>'Data (BMI 25+)'!B1725</f>
        <v>0.58844439999999998</v>
      </c>
      <c r="C1726">
        <f>'Data (BMI 25+)'!C1725</f>
        <v>0.57294540000000005</v>
      </c>
      <c r="D1726">
        <f>'Data (BMI 25+)'!D1725</f>
        <v>0.60394340000000002</v>
      </c>
      <c r="G1726" s="113" t="s">
        <v>1732</v>
      </c>
      <c r="H1726" s="117">
        <v>0.62153780000000003</v>
      </c>
      <c r="I1726" s="117">
        <v>0.60142320000000005</v>
      </c>
      <c r="J1726" s="117">
        <v>0.64165240000000001</v>
      </c>
      <c r="K1726" s="114" t="str">
        <f t="shared" si="79"/>
        <v>TRUE</v>
      </c>
      <c r="L1726" s="114" t="str">
        <f t="shared" si="80"/>
        <v>TRUE</v>
      </c>
      <c r="M1726" s="114" t="str">
        <f t="shared" si="81"/>
        <v>TRUE</v>
      </c>
    </row>
    <row r="1727" spans="1:13" x14ac:dyDescent="0.25">
      <c r="A1727" t="str">
        <f>"BMI25_" &amp;'Data (BMI 25+)'!A1726</f>
        <v>BMI25_Allpersons_period6_HB5_Standardised</v>
      </c>
      <c r="B1727">
        <f>'Data (BMI 25+)'!B1726</f>
        <v>0.62153780000000003</v>
      </c>
      <c r="C1727">
        <f>'Data (BMI 25+)'!C1726</f>
        <v>0.60142320000000005</v>
      </c>
      <c r="D1727">
        <f>'Data (BMI 25+)'!D1726</f>
        <v>0.64165240000000001</v>
      </c>
      <c r="G1727" s="113" t="s">
        <v>1733</v>
      </c>
      <c r="H1727" s="117">
        <v>0.5476799</v>
      </c>
      <c r="I1727" s="117">
        <v>0.5298448</v>
      </c>
      <c r="J1727" s="117">
        <v>0.56551510000000005</v>
      </c>
      <c r="K1727" s="114" t="str">
        <f t="shared" si="79"/>
        <v>TRUE</v>
      </c>
      <c r="L1727" s="114" t="str">
        <f t="shared" si="80"/>
        <v>TRUE</v>
      </c>
      <c r="M1727" s="114" t="str">
        <f t="shared" si="81"/>
        <v>TRUE</v>
      </c>
    </row>
    <row r="1728" spans="1:13" x14ac:dyDescent="0.25">
      <c r="A1728" t="str">
        <f>"BMI25_" &amp;'Data (BMI 25+)'!A1727</f>
        <v>BMI25_Allpersons_period6_HB6_Standardised</v>
      </c>
      <c r="B1728">
        <f>'Data (BMI 25+)'!B1727</f>
        <v>0.5476799</v>
      </c>
      <c r="C1728">
        <f>'Data (BMI 25+)'!C1727</f>
        <v>0.5298448</v>
      </c>
      <c r="D1728">
        <f>'Data (BMI 25+)'!D1727</f>
        <v>0.56551510000000005</v>
      </c>
      <c r="G1728" s="113" t="s">
        <v>1734</v>
      </c>
      <c r="H1728" s="117">
        <v>0.593028</v>
      </c>
      <c r="I1728" s="117">
        <v>0.57930800000000005</v>
      </c>
      <c r="J1728" s="117">
        <v>0.60674799999999995</v>
      </c>
      <c r="K1728" s="114" t="str">
        <f t="shared" si="79"/>
        <v>TRUE</v>
      </c>
      <c r="L1728" s="114" t="str">
        <f t="shared" si="80"/>
        <v>TRUE</v>
      </c>
      <c r="M1728" s="114" t="str">
        <f t="shared" si="81"/>
        <v>TRUE</v>
      </c>
    </row>
    <row r="1729" spans="1:13" x14ac:dyDescent="0.25">
      <c r="A1729" t="str">
        <f>"BMI25_" &amp;'Data (BMI 25+)'!A1728</f>
        <v>BMI25_Allpersons_period6_HB7_Standardised</v>
      </c>
      <c r="B1729">
        <f>'Data (BMI 25+)'!B1728</f>
        <v>0.593028</v>
      </c>
      <c r="C1729">
        <f>'Data (BMI 25+)'!C1728</f>
        <v>0.57930800000000005</v>
      </c>
      <c r="D1729">
        <f>'Data (BMI 25+)'!D1728</f>
        <v>0.60674799999999995</v>
      </c>
      <c r="G1729" s="113" t="s">
        <v>1735</v>
      </c>
      <c r="H1729" s="117">
        <v>0.59994510000000001</v>
      </c>
      <c r="I1729" s="117">
        <v>0.58341889999999996</v>
      </c>
      <c r="J1729" s="117">
        <v>0.61647130000000006</v>
      </c>
      <c r="K1729" s="114" t="str">
        <f t="shared" si="79"/>
        <v>TRUE</v>
      </c>
      <c r="L1729" s="114" t="str">
        <f t="shared" si="80"/>
        <v>TRUE</v>
      </c>
      <c r="M1729" s="114" t="str">
        <f t="shared" si="81"/>
        <v>TRUE</v>
      </c>
    </row>
    <row r="1730" spans="1:13" x14ac:dyDescent="0.25">
      <c r="A1730" t="str">
        <f>"BMI25_" &amp;'Data (BMI 25+)'!A1729</f>
        <v>BMI25_Males_period6_HB1_Standardised</v>
      </c>
      <c r="B1730">
        <f>'Data (BMI 25+)'!B1729</f>
        <v>0.59994510000000001</v>
      </c>
      <c r="C1730">
        <f>'Data (BMI 25+)'!C1729</f>
        <v>0.58341889999999996</v>
      </c>
      <c r="D1730">
        <f>'Data (BMI 25+)'!D1729</f>
        <v>0.61647130000000006</v>
      </c>
      <c r="G1730" s="113" t="s">
        <v>1736</v>
      </c>
      <c r="H1730" s="117">
        <v>0.64106439999999998</v>
      </c>
      <c r="I1730" s="117">
        <v>0.61747969999999996</v>
      </c>
      <c r="J1730" s="117">
        <v>0.66464920000000005</v>
      </c>
      <c r="K1730" s="114" t="str">
        <f t="shared" si="79"/>
        <v>TRUE</v>
      </c>
      <c r="L1730" s="114" t="str">
        <f t="shared" si="80"/>
        <v>TRUE</v>
      </c>
      <c r="M1730" s="114" t="str">
        <f t="shared" si="81"/>
        <v>TRUE</v>
      </c>
    </row>
    <row r="1731" spans="1:13" x14ac:dyDescent="0.25">
      <c r="A1731" t="str">
        <f>"BMI25_" &amp;'Data (BMI 25+)'!A1730</f>
        <v>BMI25_Males_period6_HB2_Standardised</v>
      </c>
      <c r="B1731">
        <f>'Data (BMI 25+)'!B1730</f>
        <v>0.64106439999999998</v>
      </c>
      <c r="C1731">
        <f>'Data (BMI 25+)'!C1730</f>
        <v>0.61747969999999996</v>
      </c>
      <c r="D1731">
        <f>'Data (BMI 25+)'!D1730</f>
        <v>0.66464920000000005</v>
      </c>
      <c r="G1731" s="113" t="s">
        <v>1737</v>
      </c>
      <c r="H1731" s="117">
        <v>0.58246220000000004</v>
      </c>
      <c r="I1731" s="117">
        <v>0.54199730000000002</v>
      </c>
      <c r="J1731" s="117">
        <v>0.62292709999999996</v>
      </c>
      <c r="K1731" s="114" t="str">
        <f t="shared" si="79"/>
        <v>TRUE</v>
      </c>
      <c r="L1731" s="114" t="str">
        <f t="shared" si="80"/>
        <v>TRUE</v>
      </c>
      <c r="M1731" s="114" t="str">
        <f t="shared" si="81"/>
        <v>TRUE</v>
      </c>
    </row>
    <row r="1732" spans="1:13" x14ac:dyDescent="0.25">
      <c r="A1732" t="str">
        <f>"BMI25_" &amp;'Data (BMI 25+)'!A1731</f>
        <v>BMI25_Males_period6_HB3_Standardised</v>
      </c>
      <c r="B1732">
        <f>'Data (BMI 25+)'!B1731</f>
        <v>0.58246220000000004</v>
      </c>
      <c r="C1732">
        <f>'Data (BMI 25+)'!C1731</f>
        <v>0.54199730000000002</v>
      </c>
      <c r="D1732">
        <f>'Data (BMI 25+)'!D1731</f>
        <v>0.62292709999999996</v>
      </c>
      <c r="G1732" s="113" t="s">
        <v>1738</v>
      </c>
      <c r="H1732" s="117">
        <v>0.6471441</v>
      </c>
      <c r="I1732" s="117">
        <v>0.62631709999999996</v>
      </c>
      <c r="J1732" s="117">
        <v>0.66797110000000004</v>
      </c>
      <c r="K1732" s="114" t="str">
        <f t="shared" ref="K1732:K1795" si="82">IF(B1733=H1732,"TRUE","FALSE")</f>
        <v>TRUE</v>
      </c>
      <c r="L1732" s="114" t="str">
        <f t="shared" ref="L1732:L1795" si="83">IF(C1733=I1732,"TRUE","FALSE")</f>
        <v>TRUE</v>
      </c>
      <c r="M1732" s="114" t="str">
        <f t="shared" ref="M1732:M1795" si="84">IF(D1733=J1732,"TRUE","FALSE")</f>
        <v>TRUE</v>
      </c>
    </row>
    <row r="1733" spans="1:13" x14ac:dyDescent="0.25">
      <c r="A1733" t="str">
        <f>"BMI25_" &amp;'Data (BMI 25+)'!A1732</f>
        <v>BMI25_Males_period6_HB4_Standardised</v>
      </c>
      <c r="B1733">
        <f>'Data (BMI 25+)'!B1732</f>
        <v>0.6471441</v>
      </c>
      <c r="C1733">
        <f>'Data (BMI 25+)'!C1732</f>
        <v>0.62631709999999996</v>
      </c>
      <c r="D1733">
        <f>'Data (BMI 25+)'!D1732</f>
        <v>0.66797110000000004</v>
      </c>
      <c r="G1733" s="113" t="s">
        <v>1739</v>
      </c>
      <c r="H1733" s="117">
        <v>0.67809850000000005</v>
      </c>
      <c r="I1733" s="117">
        <v>0.65127659999999998</v>
      </c>
      <c r="J1733" s="117">
        <v>0.7049204</v>
      </c>
      <c r="K1733" s="114" t="str">
        <f t="shared" si="82"/>
        <v>TRUE</v>
      </c>
      <c r="L1733" s="114" t="str">
        <f t="shared" si="83"/>
        <v>TRUE</v>
      </c>
      <c r="M1733" s="114" t="str">
        <f t="shared" si="84"/>
        <v>TRUE</v>
      </c>
    </row>
    <row r="1734" spans="1:13" x14ac:dyDescent="0.25">
      <c r="A1734" t="str">
        <f>"BMI25_" &amp;'Data (BMI 25+)'!A1733</f>
        <v>BMI25_Males_period6_HB5_Standardised</v>
      </c>
      <c r="B1734">
        <f>'Data (BMI 25+)'!B1733</f>
        <v>0.67809850000000005</v>
      </c>
      <c r="C1734">
        <f>'Data (BMI 25+)'!C1733</f>
        <v>0.65127659999999998</v>
      </c>
      <c r="D1734">
        <f>'Data (BMI 25+)'!D1733</f>
        <v>0.7049204</v>
      </c>
      <c r="G1734" s="113" t="s">
        <v>1740</v>
      </c>
      <c r="H1734" s="117">
        <v>0.60636210000000001</v>
      </c>
      <c r="I1734" s="117">
        <v>0.58180010000000004</v>
      </c>
      <c r="J1734" s="117">
        <v>0.63092400000000004</v>
      </c>
      <c r="K1734" s="114" t="str">
        <f t="shared" si="82"/>
        <v>TRUE</v>
      </c>
      <c r="L1734" s="114" t="str">
        <f t="shared" si="83"/>
        <v>TRUE</v>
      </c>
      <c r="M1734" s="114" t="str">
        <f t="shared" si="84"/>
        <v>TRUE</v>
      </c>
    </row>
    <row r="1735" spans="1:13" x14ac:dyDescent="0.25">
      <c r="A1735" t="str">
        <f>"BMI25_" &amp;'Data (BMI 25+)'!A1734</f>
        <v>BMI25_Males_period6_HB6_Standardised</v>
      </c>
      <c r="B1735">
        <f>'Data (BMI 25+)'!B1734</f>
        <v>0.60636210000000001</v>
      </c>
      <c r="C1735">
        <f>'Data (BMI 25+)'!C1734</f>
        <v>0.58180010000000004</v>
      </c>
      <c r="D1735">
        <f>'Data (BMI 25+)'!D1734</f>
        <v>0.63092400000000004</v>
      </c>
      <c r="G1735" s="113" t="s">
        <v>1741</v>
      </c>
      <c r="H1735" s="117">
        <v>0.64666630000000003</v>
      </c>
      <c r="I1735" s="117">
        <v>0.62828649999999997</v>
      </c>
      <c r="J1735" s="117">
        <v>0.66504609999999997</v>
      </c>
      <c r="K1735" s="114" t="str">
        <f t="shared" si="82"/>
        <v>TRUE</v>
      </c>
      <c r="L1735" s="114" t="str">
        <f t="shared" si="83"/>
        <v>TRUE</v>
      </c>
      <c r="M1735" s="114" t="str">
        <f t="shared" si="84"/>
        <v>TRUE</v>
      </c>
    </row>
    <row r="1736" spans="1:13" x14ac:dyDescent="0.25">
      <c r="A1736" t="str">
        <f>"BMI25_" &amp;'Data (BMI 25+)'!A1735</f>
        <v>BMI25_Males_period6_HB7_Standardised</v>
      </c>
      <c r="B1736">
        <f>'Data (BMI 25+)'!B1735</f>
        <v>0.64666630000000003</v>
      </c>
      <c r="C1736">
        <f>'Data (BMI 25+)'!C1735</f>
        <v>0.62828649999999997</v>
      </c>
      <c r="D1736">
        <f>'Data (BMI 25+)'!D1735</f>
        <v>0.66504609999999997</v>
      </c>
      <c r="G1736" s="113" t="s">
        <v>1742</v>
      </c>
      <c r="H1736" s="117">
        <v>0.49683369999999999</v>
      </c>
      <c r="I1736" s="117">
        <v>0.48046539999999999</v>
      </c>
      <c r="J1736" s="117">
        <v>0.51320209999999999</v>
      </c>
      <c r="K1736" s="114" t="str">
        <f t="shared" si="82"/>
        <v>TRUE</v>
      </c>
      <c r="L1736" s="114" t="str">
        <f t="shared" si="83"/>
        <v>TRUE</v>
      </c>
      <c r="M1736" s="114" t="str">
        <f t="shared" si="84"/>
        <v>TRUE</v>
      </c>
    </row>
    <row r="1737" spans="1:13" x14ac:dyDescent="0.25">
      <c r="A1737" t="str">
        <f>"BMI25_" &amp;'Data (BMI 25+)'!A1736</f>
        <v>BMI25_Females_period6_HB1_Standardised</v>
      </c>
      <c r="B1737">
        <f>'Data (BMI 25+)'!B1736</f>
        <v>0.49683369999999999</v>
      </c>
      <c r="C1737">
        <f>'Data (BMI 25+)'!C1736</f>
        <v>0.48046539999999999</v>
      </c>
      <c r="D1737">
        <f>'Data (BMI 25+)'!D1736</f>
        <v>0.51320209999999999</v>
      </c>
      <c r="G1737" s="113" t="s">
        <v>1743</v>
      </c>
      <c r="H1737" s="117">
        <v>0.52904410000000002</v>
      </c>
      <c r="I1737" s="117">
        <v>0.50540130000000005</v>
      </c>
      <c r="J1737" s="117">
        <v>0.55268680000000003</v>
      </c>
      <c r="K1737" s="114" t="str">
        <f t="shared" si="82"/>
        <v>TRUE</v>
      </c>
      <c r="L1737" s="114" t="str">
        <f t="shared" si="83"/>
        <v>TRUE</v>
      </c>
      <c r="M1737" s="114" t="str">
        <f t="shared" si="84"/>
        <v>TRUE</v>
      </c>
    </row>
    <row r="1738" spans="1:13" x14ac:dyDescent="0.25">
      <c r="A1738" t="str">
        <f>"BMI25_" &amp;'Data (BMI 25+)'!A1737</f>
        <v>BMI25_Females_period6_HB2_Standardised</v>
      </c>
      <c r="B1738">
        <f>'Data (BMI 25+)'!B1737</f>
        <v>0.52904410000000002</v>
      </c>
      <c r="C1738">
        <f>'Data (BMI 25+)'!C1737</f>
        <v>0.50540130000000005</v>
      </c>
      <c r="D1738">
        <f>'Data (BMI 25+)'!D1737</f>
        <v>0.55268680000000003</v>
      </c>
      <c r="G1738" s="113" t="s">
        <v>1744</v>
      </c>
      <c r="H1738" s="117">
        <v>0.54817990000000005</v>
      </c>
      <c r="I1738" s="117">
        <v>0.50512069999999998</v>
      </c>
      <c r="J1738" s="117">
        <v>0.59123910000000002</v>
      </c>
      <c r="K1738" s="114" t="str">
        <f t="shared" si="82"/>
        <v>TRUE</v>
      </c>
      <c r="L1738" s="114" t="str">
        <f t="shared" si="83"/>
        <v>TRUE</v>
      </c>
      <c r="M1738" s="114" t="str">
        <f t="shared" si="84"/>
        <v>TRUE</v>
      </c>
    </row>
    <row r="1739" spans="1:13" x14ac:dyDescent="0.25">
      <c r="A1739" t="str">
        <f>"BMI25_" &amp;'Data (BMI 25+)'!A1738</f>
        <v>BMI25_Females_period6_HB3_Standardised</v>
      </c>
      <c r="B1739">
        <f>'Data (BMI 25+)'!B1738</f>
        <v>0.54817990000000005</v>
      </c>
      <c r="C1739">
        <f>'Data (BMI 25+)'!C1738</f>
        <v>0.50512069999999998</v>
      </c>
      <c r="D1739">
        <f>'Data (BMI 25+)'!D1738</f>
        <v>0.59123910000000002</v>
      </c>
      <c r="G1739" s="113" t="s">
        <v>1745</v>
      </c>
      <c r="H1739" s="117">
        <v>0.53047690000000003</v>
      </c>
      <c r="I1739" s="117">
        <v>0.50966449999999996</v>
      </c>
      <c r="J1739" s="117">
        <v>0.55128940000000004</v>
      </c>
      <c r="K1739" s="114" t="str">
        <f t="shared" si="82"/>
        <v>TRUE</v>
      </c>
      <c r="L1739" s="114" t="str">
        <f t="shared" si="83"/>
        <v>TRUE</v>
      </c>
      <c r="M1739" s="114" t="str">
        <f t="shared" si="84"/>
        <v>TRUE</v>
      </c>
    </row>
    <row r="1740" spans="1:13" x14ac:dyDescent="0.25">
      <c r="A1740" t="str">
        <f>"BMI25_" &amp;'Data (BMI 25+)'!A1739</f>
        <v>BMI25_Females_period6_HB4_Standardised</v>
      </c>
      <c r="B1740">
        <f>'Data (BMI 25+)'!B1739</f>
        <v>0.53047690000000003</v>
      </c>
      <c r="C1740">
        <f>'Data (BMI 25+)'!C1739</f>
        <v>0.50966449999999996</v>
      </c>
      <c r="D1740">
        <f>'Data (BMI 25+)'!D1739</f>
        <v>0.55128940000000004</v>
      </c>
      <c r="G1740" s="113" t="s">
        <v>1746</v>
      </c>
      <c r="H1740" s="117">
        <v>0.56340120000000005</v>
      </c>
      <c r="I1740" s="117">
        <v>0.53499209999999997</v>
      </c>
      <c r="J1740" s="117">
        <v>0.59181019999999995</v>
      </c>
      <c r="K1740" s="114" t="str">
        <f t="shared" si="82"/>
        <v>TRUE</v>
      </c>
      <c r="L1740" s="114" t="str">
        <f t="shared" si="83"/>
        <v>TRUE</v>
      </c>
      <c r="M1740" s="114" t="str">
        <f t="shared" si="84"/>
        <v>TRUE</v>
      </c>
    </row>
    <row r="1741" spans="1:13" x14ac:dyDescent="0.25">
      <c r="A1741" t="str">
        <f>"BMI25_" &amp;'Data (BMI 25+)'!A1740</f>
        <v>BMI25_Females_period6_HB5_Standardised</v>
      </c>
      <c r="B1741">
        <f>'Data (BMI 25+)'!B1740</f>
        <v>0.56340120000000005</v>
      </c>
      <c r="C1741">
        <f>'Data (BMI 25+)'!C1740</f>
        <v>0.53499209999999997</v>
      </c>
      <c r="D1741">
        <f>'Data (BMI 25+)'!D1740</f>
        <v>0.59181019999999995</v>
      </c>
      <c r="G1741" s="113" t="s">
        <v>1747</v>
      </c>
      <c r="H1741" s="117">
        <v>0.4884</v>
      </c>
      <c r="I1741" s="117">
        <v>0.46474149999999997</v>
      </c>
      <c r="J1741" s="117">
        <v>0.51205860000000003</v>
      </c>
      <c r="K1741" s="114" t="str">
        <f t="shared" si="82"/>
        <v>TRUE</v>
      </c>
      <c r="L1741" s="114" t="str">
        <f t="shared" si="83"/>
        <v>TRUE</v>
      </c>
      <c r="M1741" s="114" t="str">
        <f t="shared" si="84"/>
        <v>TRUE</v>
      </c>
    </row>
    <row r="1742" spans="1:13" x14ac:dyDescent="0.25">
      <c r="A1742" t="str">
        <f>"BMI25_" &amp;'Data (BMI 25+)'!A1741</f>
        <v>BMI25_Females_period6_HB6_Standardised</v>
      </c>
      <c r="B1742">
        <f>'Data (BMI 25+)'!B1741</f>
        <v>0.4884</v>
      </c>
      <c r="C1742">
        <f>'Data (BMI 25+)'!C1741</f>
        <v>0.46474149999999997</v>
      </c>
      <c r="D1742">
        <f>'Data (BMI 25+)'!D1741</f>
        <v>0.51205860000000003</v>
      </c>
      <c r="G1742" s="113" t="s">
        <v>1748</v>
      </c>
      <c r="H1742" s="117">
        <v>0.54027590000000003</v>
      </c>
      <c r="I1742" s="117">
        <v>0.52226159999999999</v>
      </c>
      <c r="J1742" s="117">
        <v>0.55829019999999996</v>
      </c>
      <c r="K1742" s="114" t="str">
        <f t="shared" si="82"/>
        <v>TRUE</v>
      </c>
      <c r="L1742" s="114" t="str">
        <f t="shared" si="83"/>
        <v>TRUE</v>
      </c>
      <c r="M1742" s="114" t="str">
        <f t="shared" si="84"/>
        <v>TRUE</v>
      </c>
    </row>
    <row r="1743" spans="1:13" x14ac:dyDescent="0.25">
      <c r="A1743" t="str">
        <f>"BMI25_" &amp;'Data (BMI 25+)'!A1742</f>
        <v>BMI25_Females_period6_HB7_Standardised</v>
      </c>
      <c r="B1743">
        <f>'Data (BMI 25+)'!B1742</f>
        <v>0.54027590000000003</v>
      </c>
      <c r="C1743">
        <f>'Data (BMI 25+)'!C1742</f>
        <v>0.52226159999999999</v>
      </c>
      <c r="D1743">
        <f>'Data (BMI 25+)'!D1742</f>
        <v>0.55829019999999996</v>
      </c>
      <c r="G1743" s="113" t="s">
        <v>1749</v>
      </c>
      <c r="H1743" s="117">
        <v>0.57485739999999996</v>
      </c>
      <c r="I1743" s="117">
        <v>0.56863830000000004</v>
      </c>
      <c r="J1743" s="117">
        <v>0.58107660000000005</v>
      </c>
      <c r="K1743" s="114" t="str">
        <f t="shared" si="82"/>
        <v>TRUE</v>
      </c>
      <c r="L1743" s="114" t="str">
        <f t="shared" si="83"/>
        <v>TRUE</v>
      </c>
      <c r="M1743" s="114" t="str">
        <f t="shared" si="84"/>
        <v>TRUE</v>
      </c>
    </row>
    <row r="1744" spans="1:13" x14ac:dyDescent="0.25">
      <c r="A1744" t="str">
        <f>"BMI25_" &amp;'Data (BMI 25+)'!A1743</f>
        <v>BMI25_Allpersons_period6_Wales_Standardised</v>
      </c>
      <c r="B1744">
        <f>'Data (BMI 25+)'!B1743</f>
        <v>0.57485739999999996</v>
      </c>
      <c r="C1744">
        <f>'Data (BMI 25+)'!C1743</f>
        <v>0.56863830000000004</v>
      </c>
      <c r="D1744">
        <f>'Data (BMI 25+)'!D1743</f>
        <v>0.58107660000000005</v>
      </c>
      <c r="G1744" s="113" t="s">
        <v>1750</v>
      </c>
      <c r="H1744" s="117">
        <v>0.62934699999999999</v>
      </c>
      <c r="I1744" s="117">
        <v>0.6209114</v>
      </c>
      <c r="J1744" s="117">
        <v>0.63778250000000003</v>
      </c>
      <c r="K1744" s="114" t="str">
        <f t="shared" si="82"/>
        <v>TRUE</v>
      </c>
      <c r="L1744" s="114" t="str">
        <f t="shared" si="83"/>
        <v>TRUE</v>
      </c>
      <c r="M1744" s="114" t="str">
        <f t="shared" si="84"/>
        <v>TRUE</v>
      </c>
    </row>
    <row r="1745" spans="1:13" x14ac:dyDescent="0.25">
      <c r="A1745" t="str">
        <f>"BMI25_" &amp;'Data (BMI 25+)'!A1744</f>
        <v>BMI25_Males_period6_Wales_Standardised</v>
      </c>
      <c r="B1745">
        <f>'Data (BMI 25+)'!B1744</f>
        <v>0.62934699999999999</v>
      </c>
      <c r="C1745">
        <f>'Data (BMI 25+)'!C1744</f>
        <v>0.6209114</v>
      </c>
      <c r="D1745">
        <f>'Data (BMI 25+)'!D1744</f>
        <v>0.63778250000000003</v>
      </c>
      <c r="G1745" s="113" t="s">
        <v>1751</v>
      </c>
      <c r="H1745" s="117">
        <v>0.52094490000000004</v>
      </c>
      <c r="I1745" s="117">
        <v>0.51256380000000001</v>
      </c>
      <c r="J1745" s="117">
        <v>0.52932599999999996</v>
      </c>
      <c r="K1745" s="114" t="str">
        <f t="shared" si="82"/>
        <v>TRUE</v>
      </c>
      <c r="L1745" s="114" t="str">
        <f t="shared" si="83"/>
        <v>TRUE</v>
      </c>
      <c r="M1745" s="114" t="str">
        <f t="shared" si="84"/>
        <v>TRUE</v>
      </c>
    </row>
    <row r="1746" spans="1:13" x14ac:dyDescent="0.25">
      <c r="A1746" t="str">
        <f>"BMI25_" &amp;'Data (BMI 25+)'!A1745</f>
        <v>BMI25_Females_period6_Wales_Standardised</v>
      </c>
      <c r="B1746">
        <f>'Data (BMI 25+)'!B1745</f>
        <v>0.52094490000000004</v>
      </c>
      <c r="C1746">
        <f>'Data (BMI 25+)'!C1745</f>
        <v>0.51256380000000001</v>
      </c>
      <c r="D1746">
        <f>'Data (BMI 25+)'!D1745</f>
        <v>0.52932599999999996</v>
      </c>
      <c r="G1746" s="113" t="s">
        <v>1752</v>
      </c>
      <c r="H1746" s="117">
        <v>0.55019859999999998</v>
      </c>
      <c r="I1746" s="117">
        <v>0.51984509999999995</v>
      </c>
      <c r="J1746" s="117">
        <v>0.58055210000000002</v>
      </c>
      <c r="K1746" s="114" t="str">
        <f t="shared" si="82"/>
        <v>TRUE</v>
      </c>
      <c r="L1746" s="114" t="str">
        <f t="shared" si="83"/>
        <v>TRUE</v>
      </c>
      <c r="M1746" s="114" t="str">
        <f t="shared" si="84"/>
        <v>TRUE</v>
      </c>
    </row>
    <row r="1747" spans="1:13" x14ac:dyDescent="0.25">
      <c r="A1747" t="str">
        <f>"BMI25_" &amp;'Data (BMI 25+)'!A1746</f>
        <v>BMI25_Allpersons_period7_LA1_Standardised</v>
      </c>
      <c r="B1747">
        <f>'Data (BMI 25+)'!B1746</f>
        <v>0.55019859999999998</v>
      </c>
      <c r="C1747">
        <f>'Data (BMI 25+)'!C1746</f>
        <v>0.51984509999999995</v>
      </c>
      <c r="D1747">
        <f>'Data (BMI 25+)'!D1746</f>
        <v>0.58055210000000002</v>
      </c>
      <c r="G1747" s="113" t="s">
        <v>1753</v>
      </c>
      <c r="H1747" s="117">
        <v>0.53636510000000004</v>
      </c>
      <c r="I1747" s="117">
        <v>0.50587190000000004</v>
      </c>
      <c r="J1747" s="117">
        <v>0.56685830000000004</v>
      </c>
      <c r="K1747" s="114" t="str">
        <f t="shared" si="82"/>
        <v>TRUE</v>
      </c>
      <c r="L1747" s="114" t="str">
        <f t="shared" si="83"/>
        <v>TRUE</v>
      </c>
      <c r="M1747" s="114" t="str">
        <f t="shared" si="84"/>
        <v>TRUE</v>
      </c>
    </row>
    <row r="1748" spans="1:13" x14ac:dyDescent="0.25">
      <c r="A1748" t="str">
        <f>"BMI25_" &amp;'Data (BMI 25+)'!A1747</f>
        <v>BMI25_Allpersons_period7_LA2_Standardised</v>
      </c>
      <c r="B1748">
        <f>'Data (BMI 25+)'!B1747</f>
        <v>0.53636510000000004</v>
      </c>
      <c r="C1748">
        <f>'Data (BMI 25+)'!C1747</f>
        <v>0.50587190000000004</v>
      </c>
      <c r="D1748">
        <f>'Data (BMI 25+)'!D1747</f>
        <v>0.56685830000000004</v>
      </c>
      <c r="G1748" s="113" t="s">
        <v>1754</v>
      </c>
      <c r="H1748" s="117">
        <v>0.52634349999999996</v>
      </c>
      <c r="I1748" s="117">
        <v>0.49762970000000001</v>
      </c>
      <c r="J1748" s="117">
        <v>0.55505729999999998</v>
      </c>
      <c r="K1748" s="114" t="str">
        <f t="shared" si="82"/>
        <v>TRUE</v>
      </c>
      <c r="L1748" s="114" t="str">
        <f t="shared" si="83"/>
        <v>TRUE</v>
      </c>
      <c r="M1748" s="114" t="str">
        <f t="shared" si="84"/>
        <v>TRUE</v>
      </c>
    </row>
    <row r="1749" spans="1:13" x14ac:dyDescent="0.25">
      <c r="A1749" t="str">
        <f>"BMI25_" &amp;'Data (BMI 25+)'!A1748</f>
        <v>BMI25_Allpersons_period7_LA3_Standardised</v>
      </c>
      <c r="B1749">
        <f>'Data (BMI 25+)'!B1748</f>
        <v>0.52634349999999996</v>
      </c>
      <c r="C1749">
        <f>'Data (BMI 25+)'!C1748</f>
        <v>0.49762970000000001</v>
      </c>
      <c r="D1749">
        <f>'Data (BMI 25+)'!D1748</f>
        <v>0.55505729999999998</v>
      </c>
      <c r="G1749" s="113" t="s">
        <v>1755</v>
      </c>
      <c r="H1749" s="117">
        <v>0.54588060000000005</v>
      </c>
      <c r="I1749" s="117">
        <v>0.5155653</v>
      </c>
      <c r="J1749" s="117">
        <v>0.57619600000000004</v>
      </c>
      <c r="K1749" s="114" t="str">
        <f t="shared" si="82"/>
        <v>TRUE</v>
      </c>
      <c r="L1749" s="114" t="str">
        <f t="shared" si="83"/>
        <v>TRUE</v>
      </c>
      <c r="M1749" s="114" t="str">
        <f t="shared" si="84"/>
        <v>TRUE</v>
      </c>
    </row>
    <row r="1750" spans="1:13" x14ac:dyDescent="0.25">
      <c r="A1750" t="str">
        <f>"BMI25_" &amp;'Data (BMI 25+)'!A1749</f>
        <v>BMI25_Allpersons_period7_LA4_Standardised</v>
      </c>
      <c r="B1750">
        <f>'Data (BMI 25+)'!B1749</f>
        <v>0.54588060000000005</v>
      </c>
      <c r="C1750">
        <f>'Data (BMI 25+)'!C1749</f>
        <v>0.5155653</v>
      </c>
      <c r="D1750">
        <f>'Data (BMI 25+)'!D1749</f>
        <v>0.57619600000000004</v>
      </c>
      <c r="G1750" s="113" t="s">
        <v>1756</v>
      </c>
      <c r="H1750" s="117">
        <v>0.57237229999999995</v>
      </c>
      <c r="I1750" s="117">
        <v>0.54535060000000002</v>
      </c>
      <c r="J1750" s="117">
        <v>0.59939399999999998</v>
      </c>
      <c r="K1750" s="114" t="str">
        <f t="shared" si="82"/>
        <v>TRUE</v>
      </c>
      <c r="L1750" s="114" t="str">
        <f t="shared" si="83"/>
        <v>TRUE</v>
      </c>
      <c r="M1750" s="114" t="str">
        <f t="shared" si="84"/>
        <v>TRUE</v>
      </c>
    </row>
    <row r="1751" spans="1:13" x14ac:dyDescent="0.25">
      <c r="A1751" t="str">
        <f>"BMI25_" &amp;'Data (BMI 25+)'!A1750</f>
        <v>BMI25_Allpersons_period7_LA5_Standardised</v>
      </c>
      <c r="B1751">
        <f>'Data (BMI 25+)'!B1750</f>
        <v>0.57237229999999995</v>
      </c>
      <c r="C1751">
        <f>'Data (BMI 25+)'!C1750</f>
        <v>0.54535060000000002</v>
      </c>
      <c r="D1751">
        <f>'Data (BMI 25+)'!D1750</f>
        <v>0.59939399999999998</v>
      </c>
      <c r="G1751" s="113" t="s">
        <v>1757</v>
      </c>
      <c r="H1751" s="117">
        <v>0.56525510000000001</v>
      </c>
      <c r="I1751" s="117">
        <v>0.53649400000000003</v>
      </c>
      <c r="J1751" s="117">
        <v>0.59401610000000005</v>
      </c>
      <c r="K1751" s="114" t="str">
        <f t="shared" si="82"/>
        <v>TRUE</v>
      </c>
      <c r="L1751" s="114" t="str">
        <f t="shared" si="83"/>
        <v>TRUE</v>
      </c>
      <c r="M1751" s="114" t="str">
        <f t="shared" si="84"/>
        <v>TRUE</v>
      </c>
    </row>
    <row r="1752" spans="1:13" x14ac:dyDescent="0.25">
      <c r="A1752" t="str">
        <f>"BMI25_" &amp;'Data (BMI 25+)'!A1751</f>
        <v>BMI25_Allpersons_period7_LA6_Standardised</v>
      </c>
      <c r="B1752">
        <f>'Data (BMI 25+)'!B1751</f>
        <v>0.56525510000000001</v>
      </c>
      <c r="C1752">
        <f>'Data (BMI 25+)'!C1751</f>
        <v>0.53649400000000003</v>
      </c>
      <c r="D1752">
        <f>'Data (BMI 25+)'!D1751</f>
        <v>0.59401610000000005</v>
      </c>
      <c r="G1752" s="113" t="s">
        <v>1758</v>
      </c>
      <c r="H1752" s="117">
        <v>0.54529380000000005</v>
      </c>
      <c r="I1752" s="117">
        <v>0.51475340000000003</v>
      </c>
      <c r="J1752" s="117">
        <v>0.57583419999999996</v>
      </c>
      <c r="K1752" s="114" t="str">
        <f t="shared" si="82"/>
        <v>TRUE</v>
      </c>
      <c r="L1752" s="114" t="str">
        <f t="shared" si="83"/>
        <v>TRUE</v>
      </c>
      <c r="M1752" s="114" t="str">
        <f t="shared" si="84"/>
        <v>TRUE</v>
      </c>
    </row>
    <row r="1753" spans="1:13" x14ac:dyDescent="0.25">
      <c r="A1753" t="str">
        <f>"BMI25_" &amp;'Data (BMI 25+)'!A1752</f>
        <v>BMI25_Allpersons_period7_LA7_Standardised</v>
      </c>
      <c r="B1753">
        <f>'Data (BMI 25+)'!B1752</f>
        <v>0.54529380000000005</v>
      </c>
      <c r="C1753">
        <f>'Data (BMI 25+)'!C1752</f>
        <v>0.51475340000000003</v>
      </c>
      <c r="D1753">
        <f>'Data (BMI 25+)'!D1752</f>
        <v>0.57583419999999996</v>
      </c>
      <c r="G1753" s="113" t="s">
        <v>1759</v>
      </c>
      <c r="H1753" s="117">
        <v>0.51279359999999996</v>
      </c>
      <c r="I1753" s="117">
        <v>0.48184260000000001</v>
      </c>
      <c r="J1753" s="117">
        <v>0.54374460000000002</v>
      </c>
      <c r="K1753" s="114" t="str">
        <f t="shared" si="82"/>
        <v>TRUE</v>
      </c>
      <c r="L1753" s="114" t="str">
        <f t="shared" si="83"/>
        <v>TRUE</v>
      </c>
      <c r="M1753" s="114" t="str">
        <f t="shared" si="84"/>
        <v>TRUE</v>
      </c>
    </row>
    <row r="1754" spans="1:13" x14ac:dyDescent="0.25">
      <c r="A1754" t="str">
        <f>"BMI25_" &amp;'Data (BMI 25+)'!A1753</f>
        <v>BMI25_Allpersons_period7_LA8_Standardised</v>
      </c>
      <c r="B1754">
        <f>'Data (BMI 25+)'!B1753</f>
        <v>0.51279359999999996</v>
      </c>
      <c r="C1754">
        <f>'Data (BMI 25+)'!C1753</f>
        <v>0.48184260000000001</v>
      </c>
      <c r="D1754">
        <f>'Data (BMI 25+)'!D1753</f>
        <v>0.54374460000000002</v>
      </c>
      <c r="G1754" s="113" t="s">
        <v>1760</v>
      </c>
      <c r="H1754" s="117">
        <v>0.54780910000000005</v>
      </c>
      <c r="I1754" s="117">
        <v>0.51861579999999996</v>
      </c>
      <c r="J1754" s="117">
        <v>0.57700240000000003</v>
      </c>
      <c r="K1754" s="114" t="str">
        <f t="shared" si="82"/>
        <v>TRUE</v>
      </c>
      <c r="L1754" s="114" t="str">
        <f t="shared" si="83"/>
        <v>TRUE</v>
      </c>
      <c r="M1754" s="114" t="str">
        <f t="shared" si="84"/>
        <v>TRUE</v>
      </c>
    </row>
    <row r="1755" spans="1:13" x14ac:dyDescent="0.25">
      <c r="A1755" t="str">
        <f>"BMI25_" &amp;'Data (BMI 25+)'!A1754</f>
        <v>BMI25_Allpersons_period7_LA9_Standardised</v>
      </c>
      <c r="B1755">
        <f>'Data (BMI 25+)'!B1754</f>
        <v>0.54780910000000005</v>
      </c>
      <c r="C1755">
        <f>'Data (BMI 25+)'!C1754</f>
        <v>0.51861579999999996</v>
      </c>
      <c r="D1755">
        <f>'Data (BMI 25+)'!D1754</f>
        <v>0.57700240000000003</v>
      </c>
      <c r="G1755" s="113" t="s">
        <v>1761</v>
      </c>
      <c r="H1755" s="117">
        <v>0.60883640000000006</v>
      </c>
      <c r="I1755" s="117">
        <v>0.579878</v>
      </c>
      <c r="J1755" s="117">
        <v>0.63779470000000005</v>
      </c>
      <c r="K1755" s="114" t="str">
        <f t="shared" si="82"/>
        <v>TRUE</v>
      </c>
      <c r="L1755" s="114" t="str">
        <f t="shared" si="83"/>
        <v>TRUE</v>
      </c>
      <c r="M1755" s="114" t="str">
        <f t="shared" si="84"/>
        <v>TRUE</v>
      </c>
    </row>
    <row r="1756" spans="1:13" x14ac:dyDescent="0.25">
      <c r="A1756" t="str">
        <f>"BMI25_" &amp;'Data (BMI 25+)'!A1755</f>
        <v>BMI25_Allpersons_period7_LA10_Standardised</v>
      </c>
      <c r="B1756">
        <f>'Data (BMI 25+)'!B1755</f>
        <v>0.60883640000000006</v>
      </c>
      <c r="C1756">
        <f>'Data (BMI 25+)'!C1755</f>
        <v>0.579878</v>
      </c>
      <c r="D1756">
        <f>'Data (BMI 25+)'!D1755</f>
        <v>0.63779470000000005</v>
      </c>
      <c r="G1756" s="113" t="s">
        <v>1762</v>
      </c>
      <c r="H1756" s="117">
        <v>0.56936560000000003</v>
      </c>
      <c r="I1756" s="117">
        <v>0.54509589999999997</v>
      </c>
      <c r="J1756" s="117">
        <v>0.59363529999999998</v>
      </c>
      <c r="K1756" s="114" t="str">
        <f t="shared" si="82"/>
        <v>TRUE</v>
      </c>
      <c r="L1756" s="114" t="str">
        <f t="shared" si="83"/>
        <v>TRUE</v>
      </c>
      <c r="M1756" s="114" t="str">
        <f t="shared" si="84"/>
        <v>TRUE</v>
      </c>
    </row>
    <row r="1757" spans="1:13" x14ac:dyDescent="0.25">
      <c r="A1757" t="str">
        <f>"BMI25_" &amp;'Data (BMI 25+)'!A1756</f>
        <v>BMI25_Allpersons_period7_LA11_Standardised</v>
      </c>
      <c r="B1757">
        <f>'Data (BMI 25+)'!B1756</f>
        <v>0.56936560000000003</v>
      </c>
      <c r="C1757">
        <f>'Data (BMI 25+)'!C1756</f>
        <v>0.54509589999999997</v>
      </c>
      <c r="D1757">
        <f>'Data (BMI 25+)'!D1756</f>
        <v>0.59363529999999998</v>
      </c>
      <c r="G1757" s="113" t="s">
        <v>1763</v>
      </c>
      <c r="H1757" s="117">
        <v>0.63604079999999996</v>
      </c>
      <c r="I1757" s="117">
        <v>0.60752649999999997</v>
      </c>
      <c r="J1757" s="117">
        <v>0.66455509999999995</v>
      </c>
      <c r="K1757" s="114" t="str">
        <f t="shared" si="82"/>
        <v>TRUE</v>
      </c>
      <c r="L1757" s="114" t="str">
        <f t="shared" si="83"/>
        <v>TRUE</v>
      </c>
      <c r="M1757" s="114" t="str">
        <f t="shared" si="84"/>
        <v>TRUE</v>
      </c>
    </row>
    <row r="1758" spans="1:13" x14ac:dyDescent="0.25">
      <c r="A1758" t="str">
        <f>"BMI25_" &amp;'Data (BMI 25+)'!A1757</f>
        <v>BMI25_Allpersons_period7_LA12_Standardised</v>
      </c>
      <c r="B1758">
        <f>'Data (BMI 25+)'!B1757</f>
        <v>0.63604079999999996</v>
      </c>
      <c r="C1758">
        <f>'Data (BMI 25+)'!C1757</f>
        <v>0.60752649999999997</v>
      </c>
      <c r="D1758">
        <f>'Data (BMI 25+)'!D1757</f>
        <v>0.66455509999999995</v>
      </c>
      <c r="G1758" s="113" t="s">
        <v>1764</v>
      </c>
      <c r="H1758" s="117">
        <v>0.59441759999999999</v>
      </c>
      <c r="I1758" s="117">
        <v>0.56685359999999996</v>
      </c>
      <c r="J1758" s="117">
        <v>0.62198160000000002</v>
      </c>
      <c r="K1758" s="114" t="str">
        <f t="shared" si="82"/>
        <v>TRUE</v>
      </c>
      <c r="L1758" s="114" t="str">
        <f t="shared" si="83"/>
        <v>TRUE</v>
      </c>
      <c r="M1758" s="114" t="str">
        <f t="shared" si="84"/>
        <v>TRUE</v>
      </c>
    </row>
    <row r="1759" spans="1:13" x14ac:dyDescent="0.25">
      <c r="A1759" t="str">
        <f>"BMI25_" &amp;'Data (BMI 25+)'!A1758</f>
        <v>BMI25_Allpersons_period7_LA13_Standardised</v>
      </c>
      <c r="B1759">
        <f>'Data (BMI 25+)'!B1758</f>
        <v>0.59441759999999999</v>
      </c>
      <c r="C1759">
        <f>'Data (BMI 25+)'!C1758</f>
        <v>0.56685359999999996</v>
      </c>
      <c r="D1759">
        <f>'Data (BMI 25+)'!D1758</f>
        <v>0.62198160000000002</v>
      </c>
      <c r="G1759" s="113" t="s">
        <v>1765</v>
      </c>
      <c r="H1759" s="117">
        <v>0.56102949999999996</v>
      </c>
      <c r="I1759" s="117">
        <v>0.5294044</v>
      </c>
      <c r="J1759" s="117">
        <v>0.59265449999999997</v>
      </c>
      <c r="K1759" s="114" t="str">
        <f t="shared" si="82"/>
        <v>TRUE</v>
      </c>
      <c r="L1759" s="114" t="str">
        <f t="shared" si="83"/>
        <v>TRUE</v>
      </c>
      <c r="M1759" s="114" t="str">
        <f t="shared" si="84"/>
        <v>TRUE</v>
      </c>
    </row>
    <row r="1760" spans="1:13" x14ac:dyDescent="0.25">
      <c r="A1760" t="str">
        <f>"BMI25_" &amp;'Data (BMI 25+)'!A1759</f>
        <v>BMI25_Allpersons_period7_LA14_Standardised</v>
      </c>
      <c r="B1760">
        <f>'Data (BMI 25+)'!B1759</f>
        <v>0.56102949999999996</v>
      </c>
      <c r="C1760">
        <f>'Data (BMI 25+)'!C1759</f>
        <v>0.5294044</v>
      </c>
      <c r="D1760">
        <f>'Data (BMI 25+)'!D1759</f>
        <v>0.59265449999999997</v>
      </c>
      <c r="G1760" s="113" t="s">
        <v>1766</v>
      </c>
      <c r="H1760" s="117">
        <v>0.5304586</v>
      </c>
      <c r="I1760" s="117">
        <v>0.50792999999999999</v>
      </c>
      <c r="J1760" s="117">
        <v>0.55298709999999995</v>
      </c>
      <c r="K1760" s="114" t="str">
        <f t="shared" si="82"/>
        <v>TRUE</v>
      </c>
      <c r="L1760" s="114" t="str">
        <f t="shared" si="83"/>
        <v>TRUE</v>
      </c>
      <c r="M1760" s="114" t="str">
        <f t="shared" si="84"/>
        <v>TRUE</v>
      </c>
    </row>
    <row r="1761" spans="1:13" x14ac:dyDescent="0.25">
      <c r="A1761" t="str">
        <f>"BMI25_" &amp;'Data (BMI 25+)'!A1760</f>
        <v>BMI25_Allpersons_period7_LA15_Standardised</v>
      </c>
      <c r="B1761">
        <f>'Data (BMI 25+)'!B1760</f>
        <v>0.5304586</v>
      </c>
      <c r="C1761">
        <f>'Data (BMI 25+)'!C1760</f>
        <v>0.50792999999999999</v>
      </c>
      <c r="D1761">
        <f>'Data (BMI 25+)'!D1760</f>
        <v>0.55298709999999995</v>
      </c>
      <c r="G1761" s="113" t="s">
        <v>1767</v>
      </c>
      <c r="H1761" s="117">
        <v>0.63455980000000001</v>
      </c>
      <c r="I1761" s="117">
        <v>0.61083069999999995</v>
      </c>
      <c r="J1761" s="117">
        <v>0.65828880000000001</v>
      </c>
      <c r="K1761" s="114" t="str">
        <f t="shared" si="82"/>
        <v>TRUE</v>
      </c>
      <c r="L1761" s="114" t="str">
        <f t="shared" si="83"/>
        <v>TRUE</v>
      </c>
      <c r="M1761" s="114" t="str">
        <f t="shared" si="84"/>
        <v>TRUE</v>
      </c>
    </row>
    <row r="1762" spans="1:13" x14ac:dyDescent="0.25">
      <c r="A1762" t="str">
        <f>"BMI25_" &amp;'Data (BMI 25+)'!A1761</f>
        <v>BMI25_Allpersons_period7_LA16_Standardised</v>
      </c>
      <c r="B1762">
        <f>'Data (BMI 25+)'!B1761</f>
        <v>0.63455980000000001</v>
      </c>
      <c r="C1762">
        <f>'Data (BMI 25+)'!C1761</f>
        <v>0.61083069999999995</v>
      </c>
      <c r="D1762">
        <f>'Data (BMI 25+)'!D1761</f>
        <v>0.65828880000000001</v>
      </c>
      <c r="G1762" s="113" t="s">
        <v>1768</v>
      </c>
      <c r="H1762" s="117">
        <v>0.63900420000000002</v>
      </c>
      <c r="I1762" s="117">
        <v>0.60916049999999999</v>
      </c>
      <c r="J1762" s="117">
        <v>0.66884790000000005</v>
      </c>
      <c r="K1762" s="114" t="str">
        <f t="shared" si="82"/>
        <v>TRUE</v>
      </c>
      <c r="L1762" s="114" t="str">
        <f t="shared" si="83"/>
        <v>TRUE</v>
      </c>
      <c r="M1762" s="114" t="str">
        <f t="shared" si="84"/>
        <v>TRUE</v>
      </c>
    </row>
    <row r="1763" spans="1:13" x14ac:dyDescent="0.25">
      <c r="A1763" t="str">
        <f>"BMI25_" &amp;'Data (BMI 25+)'!A1762</f>
        <v>BMI25_Allpersons_period7_LA17_Standardised</v>
      </c>
      <c r="B1763">
        <f>'Data (BMI 25+)'!B1762</f>
        <v>0.63900420000000002</v>
      </c>
      <c r="C1763">
        <f>'Data (BMI 25+)'!C1762</f>
        <v>0.60916049999999999</v>
      </c>
      <c r="D1763">
        <f>'Data (BMI 25+)'!D1762</f>
        <v>0.66884790000000005</v>
      </c>
      <c r="G1763" s="113" t="s">
        <v>1769</v>
      </c>
      <c r="H1763" s="117">
        <v>0.62082159999999997</v>
      </c>
      <c r="I1763" s="117">
        <v>0.59278019999999998</v>
      </c>
      <c r="J1763" s="117">
        <v>0.64886299999999997</v>
      </c>
      <c r="K1763" s="114" t="str">
        <f t="shared" si="82"/>
        <v>TRUE</v>
      </c>
      <c r="L1763" s="114" t="str">
        <f t="shared" si="83"/>
        <v>TRUE</v>
      </c>
      <c r="M1763" s="114" t="str">
        <f t="shared" si="84"/>
        <v>TRUE</v>
      </c>
    </row>
    <row r="1764" spans="1:13" x14ac:dyDescent="0.25">
      <c r="A1764" t="str">
        <f>"BMI25_" &amp;'Data (BMI 25+)'!A1763</f>
        <v>BMI25_Allpersons_period7_LA18_Standardised</v>
      </c>
      <c r="B1764">
        <f>'Data (BMI 25+)'!B1763</f>
        <v>0.62082159999999997</v>
      </c>
      <c r="C1764">
        <f>'Data (BMI 25+)'!C1763</f>
        <v>0.59278019999999998</v>
      </c>
      <c r="D1764">
        <f>'Data (BMI 25+)'!D1763</f>
        <v>0.64886299999999997</v>
      </c>
      <c r="G1764" s="113" t="s">
        <v>1770</v>
      </c>
      <c r="H1764" s="117">
        <v>0.61628970000000005</v>
      </c>
      <c r="I1764" s="117">
        <v>0.58771830000000003</v>
      </c>
      <c r="J1764" s="117">
        <v>0.64486120000000002</v>
      </c>
      <c r="K1764" s="114" t="str">
        <f t="shared" si="82"/>
        <v>TRUE</v>
      </c>
      <c r="L1764" s="114" t="str">
        <f t="shared" si="83"/>
        <v>TRUE</v>
      </c>
      <c r="M1764" s="114" t="str">
        <f t="shared" si="84"/>
        <v>TRUE</v>
      </c>
    </row>
    <row r="1765" spans="1:13" x14ac:dyDescent="0.25">
      <c r="A1765" t="str">
        <f>"BMI25_" &amp;'Data (BMI 25+)'!A1764</f>
        <v>BMI25_Allpersons_period7_LA19_Standardised</v>
      </c>
      <c r="B1765">
        <f>'Data (BMI 25+)'!B1764</f>
        <v>0.61628970000000005</v>
      </c>
      <c r="C1765">
        <f>'Data (BMI 25+)'!C1764</f>
        <v>0.58771830000000003</v>
      </c>
      <c r="D1765">
        <f>'Data (BMI 25+)'!D1764</f>
        <v>0.64486120000000002</v>
      </c>
      <c r="G1765" s="113" t="s">
        <v>1771</v>
      </c>
      <c r="H1765" s="117">
        <v>0.62142600000000003</v>
      </c>
      <c r="I1765" s="117">
        <v>0.59352179999999999</v>
      </c>
      <c r="J1765" s="117">
        <v>0.64933019999999997</v>
      </c>
      <c r="K1765" s="114" t="str">
        <f t="shared" si="82"/>
        <v>TRUE</v>
      </c>
      <c r="L1765" s="114" t="str">
        <f t="shared" si="83"/>
        <v>TRUE</v>
      </c>
      <c r="M1765" s="114" t="str">
        <f t="shared" si="84"/>
        <v>TRUE</v>
      </c>
    </row>
    <row r="1766" spans="1:13" x14ac:dyDescent="0.25">
      <c r="A1766" t="str">
        <f>"BMI25_" &amp;'Data (BMI 25+)'!A1765</f>
        <v>BMI25_Allpersons_period7_LA20_Standardised</v>
      </c>
      <c r="B1766">
        <f>'Data (BMI 25+)'!B1765</f>
        <v>0.62142600000000003</v>
      </c>
      <c r="C1766">
        <f>'Data (BMI 25+)'!C1765</f>
        <v>0.59352179999999999</v>
      </c>
      <c r="D1766">
        <f>'Data (BMI 25+)'!D1765</f>
        <v>0.64933019999999997</v>
      </c>
      <c r="G1766" s="113" t="s">
        <v>1772</v>
      </c>
      <c r="H1766" s="117">
        <v>0.54545690000000002</v>
      </c>
      <c r="I1766" s="117">
        <v>0.51617500000000005</v>
      </c>
      <c r="J1766" s="117">
        <v>0.57473890000000005</v>
      </c>
      <c r="K1766" s="114" t="str">
        <f t="shared" si="82"/>
        <v>TRUE</v>
      </c>
      <c r="L1766" s="114" t="str">
        <f t="shared" si="83"/>
        <v>TRUE</v>
      </c>
      <c r="M1766" s="114" t="str">
        <f t="shared" si="84"/>
        <v>TRUE</v>
      </c>
    </row>
    <row r="1767" spans="1:13" x14ac:dyDescent="0.25">
      <c r="A1767" t="str">
        <f>"BMI25_" &amp;'Data (BMI 25+)'!A1766</f>
        <v>BMI25_Allpersons_period7_LA21_Standardised</v>
      </c>
      <c r="B1767">
        <f>'Data (BMI 25+)'!B1766</f>
        <v>0.54545690000000002</v>
      </c>
      <c r="C1767">
        <f>'Data (BMI 25+)'!C1766</f>
        <v>0.51617500000000005</v>
      </c>
      <c r="D1767">
        <f>'Data (BMI 25+)'!D1766</f>
        <v>0.57473890000000005</v>
      </c>
      <c r="G1767" s="113" t="s">
        <v>1773</v>
      </c>
      <c r="H1767" s="117">
        <v>0.60079700000000003</v>
      </c>
      <c r="I1767" s="117">
        <v>0.57285489999999994</v>
      </c>
      <c r="J1767" s="117">
        <v>0.6287391</v>
      </c>
      <c r="K1767" s="114" t="str">
        <f t="shared" si="82"/>
        <v>TRUE</v>
      </c>
      <c r="L1767" s="114" t="str">
        <f t="shared" si="83"/>
        <v>TRUE</v>
      </c>
      <c r="M1767" s="114" t="str">
        <f t="shared" si="84"/>
        <v>TRUE</v>
      </c>
    </row>
    <row r="1768" spans="1:13" x14ac:dyDescent="0.25">
      <c r="A1768" t="str">
        <f>"BMI25_" &amp;'Data (BMI 25+)'!A1767</f>
        <v>BMI25_Allpersons_period7_LA22_Standardised</v>
      </c>
      <c r="B1768">
        <f>'Data (BMI 25+)'!B1767</f>
        <v>0.60079700000000003</v>
      </c>
      <c r="C1768">
        <f>'Data (BMI 25+)'!C1767</f>
        <v>0.57285489999999994</v>
      </c>
      <c r="D1768">
        <f>'Data (BMI 25+)'!D1767</f>
        <v>0.6287391</v>
      </c>
      <c r="G1768" s="113" t="s">
        <v>1774</v>
      </c>
      <c r="H1768" s="117">
        <v>0.60845249999999995</v>
      </c>
      <c r="I1768" s="117">
        <v>0.56751799999999997</v>
      </c>
      <c r="J1768" s="117">
        <v>0.64938689999999999</v>
      </c>
      <c r="K1768" s="114" t="str">
        <f t="shared" si="82"/>
        <v>TRUE</v>
      </c>
      <c r="L1768" s="114" t="str">
        <f t="shared" si="83"/>
        <v>TRUE</v>
      </c>
      <c r="M1768" s="114" t="str">
        <f t="shared" si="84"/>
        <v>TRUE</v>
      </c>
    </row>
    <row r="1769" spans="1:13" x14ac:dyDescent="0.25">
      <c r="A1769" t="str">
        <f>"BMI25_" &amp;'Data (BMI 25+)'!A1768</f>
        <v>BMI25_Males_period7_LA1_Standardised</v>
      </c>
      <c r="B1769">
        <f>'Data (BMI 25+)'!B1768</f>
        <v>0.60845249999999995</v>
      </c>
      <c r="C1769">
        <f>'Data (BMI 25+)'!C1768</f>
        <v>0.56751799999999997</v>
      </c>
      <c r="D1769">
        <f>'Data (BMI 25+)'!D1768</f>
        <v>0.64938689999999999</v>
      </c>
      <c r="G1769" s="113" t="s">
        <v>1775</v>
      </c>
      <c r="H1769" s="117">
        <v>0.57906959999999996</v>
      </c>
      <c r="I1769" s="117">
        <v>0.53798080000000004</v>
      </c>
      <c r="J1769" s="117">
        <v>0.62015830000000005</v>
      </c>
      <c r="K1769" s="114" t="str">
        <f t="shared" si="82"/>
        <v>TRUE</v>
      </c>
      <c r="L1769" s="114" t="str">
        <f t="shared" si="83"/>
        <v>TRUE</v>
      </c>
      <c r="M1769" s="114" t="str">
        <f t="shared" si="84"/>
        <v>TRUE</v>
      </c>
    </row>
    <row r="1770" spans="1:13" x14ac:dyDescent="0.25">
      <c r="A1770" t="str">
        <f>"BMI25_" &amp;'Data (BMI 25+)'!A1769</f>
        <v>BMI25_Males_period7_LA2_Standardised</v>
      </c>
      <c r="B1770">
        <f>'Data (BMI 25+)'!B1769</f>
        <v>0.57906959999999996</v>
      </c>
      <c r="C1770">
        <f>'Data (BMI 25+)'!C1769</f>
        <v>0.53798080000000004</v>
      </c>
      <c r="D1770">
        <f>'Data (BMI 25+)'!D1769</f>
        <v>0.62015830000000005</v>
      </c>
      <c r="G1770" s="113" t="s">
        <v>1776</v>
      </c>
      <c r="H1770" s="117">
        <v>0.56774020000000003</v>
      </c>
      <c r="I1770" s="117">
        <v>0.52611629999999998</v>
      </c>
      <c r="J1770" s="117">
        <v>0.60936400000000002</v>
      </c>
      <c r="K1770" s="114" t="str">
        <f t="shared" si="82"/>
        <v>TRUE</v>
      </c>
      <c r="L1770" s="114" t="str">
        <f t="shared" si="83"/>
        <v>TRUE</v>
      </c>
      <c r="M1770" s="114" t="str">
        <f t="shared" si="84"/>
        <v>TRUE</v>
      </c>
    </row>
    <row r="1771" spans="1:13" x14ac:dyDescent="0.25">
      <c r="A1771" t="str">
        <f>"BMI25_" &amp;'Data (BMI 25+)'!A1770</f>
        <v>BMI25_Males_period7_LA3_Standardised</v>
      </c>
      <c r="B1771">
        <f>'Data (BMI 25+)'!B1770</f>
        <v>0.56774020000000003</v>
      </c>
      <c r="C1771">
        <f>'Data (BMI 25+)'!C1770</f>
        <v>0.52611629999999998</v>
      </c>
      <c r="D1771">
        <f>'Data (BMI 25+)'!D1770</f>
        <v>0.60936400000000002</v>
      </c>
      <c r="G1771" s="113" t="s">
        <v>1777</v>
      </c>
      <c r="H1771" s="117">
        <v>0.61197060000000003</v>
      </c>
      <c r="I1771" s="117">
        <v>0.57080470000000005</v>
      </c>
      <c r="J1771" s="117">
        <v>0.65313659999999996</v>
      </c>
      <c r="K1771" s="114" t="str">
        <f t="shared" si="82"/>
        <v>TRUE</v>
      </c>
      <c r="L1771" s="114" t="str">
        <f t="shared" si="83"/>
        <v>TRUE</v>
      </c>
      <c r="M1771" s="114" t="str">
        <f t="shared" si="84"/>
        <v>TRUE</v>
      </c>
    </row>
    <row r="1772" spans="1:13" x14ac:dyDescent="0.25">
      <c r="A1772" t="str">
        <f>"BMI25_" &amp;'Data (BMI 25+)'!A1771</f>
        <v>BMI25_Males_period7_LA4_Standardised</v>
      </c>
      <c r="B1772">
        <f>'Data (BMI 25+)'!B1771</f>
        <v>0.61197060000000003</v>
      </c>
      <c r="C1772">
        <f>'Data (BMI 25+)'!C1771</f>
        <v>0.57080470000000005</v>
      </c>
      <c r="D1772">
        <f>'Data (BMI 25+)'!D1771</f>
        <v>0.65313659999999996</v>
      </c>
      <c r="G1772" s="113" t="s">
        <v>1778</v>
      </c>
      <c r="H1772" s="117">
        <v>0.62624679999999999</v>
      </c>
      <c r="I1772" s="117">
        <v>0.5901265</v>
      </c>
      <c r="J1772" s="117">
        <v>0.66236720000000004</v>
      </c>
      <c r="K1772" s="114" t="str">
        <f t="shared" si="82"/>
        <v>TRUE</v>
      </c>
      <c r="L1772" s="114" t="str">
        <f t="shared" si="83"/>
        <v>TRUE</v>
      </c>
      <c r="M1772" s="114" t="str">
        <f t="shared" si="84"/>
        <v>TRUE</v>
      </c>
    </row>
    <row r="1773" spans="1:13" x14ac:dyDescent="0.25">
      <c r="A1773" t="str">
        <f>"BMI25_" &amp;'Data (BMI 25+)'!A1772</f>
        <v>BMI25_Males_period7_LA5_Standardised</v>
      </c>
      <c r="B1773">
        <f>'Data (BMI 25+)'!B1772</f>
        <v>0.62624679999999999</v>
      </c>
      <c r="C1773">
        <f>'Data (BMI 25+)'!C1772</f>
        <v>0.5901265</v>
      </c>
      <c r="D1773">
        <f>'Data (BMI 25+)'!D1772</f>
        <v>0.66236720000000004</v>
      </c>
      <c r="G1773" s="113" t="s">
        <v>1779</v>
      </c>
      <c r="H1773" s="117">
        <v>0.61790599999999996</v>
      </c>
      <c r="I1773" s="117">
        <v>0.5794743</v>
      </c>
      <c r="J1773" s="117">
        <v>0.65633770000000002</v>
      </c>
      <c r="K1773" s="114" t="str">
        <f t="shared" si="82"/>
        <v>TRUE</v>
      </c>
      <c r="L1773" s="114" t="str">
        <f t="shared" si="83"/>
        <v>TRUE</v>
      </c>
      <c r="M1773" s="114" t="str">
        <f t="shared" si="84"/>
        <v>TRUE</v>
      </c>
    </row>
    <row r="1774" spans="1:13" x14ac:dyDescent="0.25">
      <c r="A1774" t="str">
        <f>"BMI25_" &amp;'Data (BMI 25+)'!A1773</f>
        <v>BMI25_Males_period7_LA6_Standardised</v>
      </c>
      <c r="B1774">
        <f>'Data (BMI 25+)'!B1773</f>
        <v>0.61790599999999996</v>
      </c>
      <c r="C1774">
        <f>'Data (BMI 25+)'!C1773</f>
        <v>0.5794743</v>
      </c>
      <c r="D1774">
        <f>'Data (BMI 25+)'!D1773</f>
        <v>0.65633770000000002</v>
      </c>
      <c r="G1774" s="113" t="s">
        <v>1780</v>
      </c>
      <c r="H1774" s="117">
        <v>0.58188949999999995</v>
      </c>
      <c r="I1774" s="117">
        <v>0.54114169999999995</v>
      </c>
      <c r="J1774" s="117">
        <v>0.62263729999999995</v>
      </c>
      <c r="K1774" s="114" t="str">
        <f t="shared" si="82"/>
        <v>TRUE</v>
      </c>
      <c r="L1774" s="114" t="str">
        <f t="shared" si="83"/>
        <v>TRUE</v>
      </c>
      <c r="M1774" s="114" t="str">
        <f t="shared" si="84"/>
        <v>TRUE</v>
      </c>
    </row>
    <row r="1775" spans="1:13" x14ac:dyDescent="0.25">
      <c r="A1775" t="str">
        <f>"BMI25_" &amp;'Data (BMI 25+)'!A1774</f>
        <v>BMI25_Males_period7_LA7_Standardised</v>
      </c>
      <c r="B1775">
        <f>'Data (BMI 25+)'!B1774</f>
        <v>0.58188949999999995</v>
      </c>
      <c r="C1775">
        <f>'Data (BMI 25+)'!C1774</f>
        <v>0.54114169999999995</v>
      </c>
      <c r="D1775">
        <f>'Data (BMI 25+)'!D1774</f>
        <v>0.62263729999999995</v>
      </c>
      <c r="G1775" s="113" t="s">
        <v>1781</v>
      </c>
      <c r="H1775" s="117">
        <v>0.56573180000000001</v>
      </c>
      <c r="I1775" s="117">
        <v>0.52375760000000005</v>
      </c>
      <c r="J1775" s="117">
        <v>0.60770590000000002</v>
      </c>
      <c r="K1775" s="114" t="str">
        <f t="shared" si="82"/>
        <v>TRUE</v>
      </c>
      <c r="L1775" s="114" t="str">
        <f t="shared" si="83"/>
        <v>TRUE</v>
      </c>
      <c r="M1775" s="114" t="str">
        <f t="shared" si="84"/>
        <v>TRUE</v>
      </c>
    </row>
    <row r="1776" spans="1:13" x14ac:dyDescent="0.25">
      <c r="A1776" t="str">
        <f>"BMI25_" &amp;'Data (BMI 25+)'!A1775</f>
        <v>BMI25_Males_period7_LA8_Standardised</v>
      </c>
      <c r="B1776">
        <f>'Data (BMI 25+)'!B1775</f>
        <v>0.56573180000000001</v>
      </c>
      <c r="C1776">
        <f>'Data (BMI 25+)'!C1775</f>
        <v>0.52375760000000005</v>
      </c>
      <c r="D1776">
        <f>'Data (BMI 25+)'!D1775</f>
        <v>0.60770590000000002</v>
      </c>
      <c r="G1776" s="113" t="s">
        <v>1782</v>
      </c>
      <c r="H1776" s="117">
        <v>0.61257850000000003</v>
      </c>
      <c r="I1776" s="117">
        <v>0.57163719999999996</v>
      </c>
      <c r="J1776" s="117">
        <v>0.65351979999999998</v>
      </c>
      <c r="K1776" s="114" t="str">
        <f t="shared" si="82"/>
        <v>TRUE</v>
      </c>
      <c r="L1776" s="114" t="str">
        <f t="shared" si="83"/>
        <v>TRUE</v>
      </c>
      <c r="M1776" s="114" t="str">
        <f t="shared" si="84"/>
        <v>TRUE</v>
      </c>
    </row>
    <row r="1777" spans="1:13" x14ac:dyDescent="0.25">
      <c r="A1777" t="str">
        <f>"BMI25_" &amp;'Data (BMI 25+)'!A1776</f>
        <v>BMI25_Males_period7_LA9_Standardised</v>
      </c>
      <c r="B1777">
        <f>'Data (BMI 25+)'!B1776</f>
        <v>0.61257850000000003</v>
      </c>
      <c r="C1777">
        <f>'Data (BMI 25+)'!C1776</f>
        <v>0.57163719999999996</v>
      </c>
      <c r="D1777">
        <f>'Data (BMI 25+)'!D1776</f>
        <v>0.65351979999999998</v>
      </c>
      <c r="G1777" s="113" t="s">
        <v>1783</v>
      </c>
      <c r="H1777" s="117">
        <v>0.68071879999999996</v>
      </c>
      <c r="I1777" s="117">
        <v>0.64231020000000005</v>
      </c>
      <c r="J1777" s="117">
        <v>0.71912739999999997</v>
      </c>
      <c r="K1777" s="114" t="str">
        <f t="shared" si="82"/>
        <v>TRUE</v>
      </c>
      <c r="L1777" s="114" t="str">
        <f t="shared" si="83"/>
        <v>TRUE</v>
      </c>
      <c r="M1777" s="114" t="str">
        <f t="shared" si="84"/>
        <v>TRUE</v>
      </c>
    </row>
    <row r="1778" spans="1:13" x14ac:dyDescent="0.25">
      <c r="A1778" t="str">
        <f>"BMI25_" &amp;'Data (BMI 25+)'!A1777</f>
        <v>BMI25_Males_period7_LA10_Standardised</v>
      </c>
      <c r="B1778">
        <f>'Data (BMI 25+)'!B1777</f>
        <v>0.68071879999999996</v>
      </c>
      <c r="C1778">
        <f>'Data (BMI 25+)'!C1777</f>
        <v>0.64231020000000005</v>
      </c>
      <c r="D1778">
        <f>'Data (BMI 25+)'!D1777</f>
        <v>0.71912739999999997</v>
      </c>
      <c r="G1778" s="113" t="s">
        <v>1784</v>
      </c>
      <c r="H1778" s="117">
        <v>0.63781620000000006</v>
      </c>
      <c r="I1778" s="117">
        <v>0.605711</v>
      </c>
      <c r="J1778" s="117">
        <v>0.66992130000000005</v>
      </c>
      <c r="K1778" s="114" t="str">
        <f t="shared" si="82"/>
        <v>TRUE</v>
      </c>
      <c r="L1778" s="114" t="str">
        <f t="shared" si="83"/>
        <v>TRUE</v>
      </c>
      <c r="M1778" s="114" t="str">
        <f t="shared" si="84"/>
        <v>TRUE</v>
      </c>
    </row>
    <row r="1779" spans="1:13" x14ac:dyDescent="0.25">
      <c r="A1779" t="str">
        <f>"BMI25_" &amp;'Data (BMI 25+)'!A1778</f>
        <v>BMI25_Males_period7_LA11_Standardised</v>
      </c>
      <c r="B1779">
        <f>'Data (BMI 25+)'!B1778</f>
        <v>0.63781620000000006</v>
      </c>
      <c r="C1779">
        <f>'Data (BMI 25+)'!C1778</f>
        <v>0.605711</v>
      </c>
      <c r="D1779">
        <f>'Data (BMI 25+)'!D1778</f>
        <v>0.66992130000000005</v>
      </c>
      <c r="G1779" s="113" t="s">
        <v>1785</v>
      </c>
      <c r="H1779" s="117">
        <v>0.67739660000000002</v>
      </c>
      <c r="I1779" s="117">
        <v>0.63963210000000004</v>
      </c>
      <c r="J1779" s="117">
        <v>0.71516109999999999</v>
      </c>
      <c r="K1779" s="114" t="str">
        <f t="shared" si="82"/>
        <v>TRUE</v>
      </c>
      <c r="L1779" s="114" t="str">
        <f t="shared" si="83"/>
        <v>TRUE</v>
      </c>
      <c r="M1779" s="114" t="str">
        <f t="shared" si="84"/>
        <v>TRUE</v>
      </c>
    </row>
    <row r="1780" spans="1:13" x14ac:dyDescent="0.25">
      <c r="A1780" t="str">
        <f>"BMI25_" &amp;'Data (BMI 25+)'!A1779</f>
        <v>BMI25_Males_period7_LA12_Standardised</v>
      </c>
      <c r="B1780">
        <f>'Data (BMI 25+)'!B1779</f>
        <v>0.67739660000000002</v>
      </c>
      <c r="C1780">
        <f>'Data (BMI 25+)'!C1779</f>
        <v>0.63963210000000004</v>
      </c>
      <c r="D1780">
        <f>'Data (BMI 25+)'!D1779</f>
        <v>0.71516109999999999</v>
      </c>
      <c r="G1780" s="113" t="s">
        <v>1786</v>
      </c>
      <c r="H1780" s="117">
        <v>0.65424389999999999</v>
      </c>
      <c r="I1780" s="117">
        <v>0.61774479999999998</v>
      </c>
      <c r="J1780" s="117">
        <v>0.69074290000000005</v>
      </c>
      <c r="K1780" s="114" t="str">
        <f t="shared" si="82"/>
        <v>TRUE</v>
      </c>
      <c r="L1780" s="114" t="str">
        <f t="shared" si="83"/>
        <v>TRUE</v>
      </c>
      <c r="M1780" s="114" t="str">
        <f t="shared" si="84"/>
        <v>TRUE</v>
      </c>
    </row>
    <row r="1781" spans="1:13" x14ac:dyDescent="0.25">
      <c r="A1781" t="str">
        <f>"BMI25_" &amp;'Data (BMI 25+)'!A1780</f>
        <v>BMI25_Males_period7_LA13_Standardised</v>
      </c>
      <c r="B1781">
        <f>'Data (BMI 25+)'!B1780</f>
        <v>0.65424389999999999</v>
      </c>
      <c r="C1781">
        <f>'Data (BMI 25+)'!C1780</f>
        <v>0.61774479999999998</v>
      </c>
      <c r="D1781">
        <f>'Data (BMI 25+)'!D1780</f>
        <v>0.69074290000000005</v>
      </c>
      <c r="G1781" s="113" t="s">
        <v>1787</v>
      </c>
      <c r="H1781" s="117">
        <v>0.64231930000000004</v>
      </c>
      <c r="I1781" s="117">
        <v>0.60040839999999995</v>
      </c>
      <c r="J1781" s="117">
        <v>0.68423020000000001</v>
      </c>
      <c r="K1781" s="114" t="str">
        <f t="shared" si="82"/>
        <v>TRUE</v>
      </c>
      <c r="L1781" s="114" t="str">
        <f t="shared" si="83"/>
        <v>TRUE</v>
      </c>
      <c r="M1781" s="114" t="str">
        <f t="shared" si="84"/>
        <v>TRUE</v>
      </c>
    </row>
    <row r="1782" spans="1:13" x14ac:dyDescent="0.25">
      <c r="A1782" t="str">
        <f>"BMI25_" &amp;'Data (BMI 25+)'!A1781</f>
        <v>BMI25_Males_period7_LA14_Standardised</v>
      </c>
      <c r="B1782">
        <f>'Data (BMI 25+)'!B1781</f>
        <v>0.64231930000000004</v>
      </c>
      <c r="C1782">
        <f>'Data (BMI 25+)'!C1781</f>
        <v>0.60040839999999995</v>
      </c>
      <c r="D1782">
        <f>'Data (BMI 25+)'!D1781</f>
        <v>0.68423020000000001</v>
      </c>
      <c r="G1782" s="113" t="s">
        <v>1788</v>
      </c>
      <c r="H1782" s="117">
        <v>0.58240510000000001</v>
      </c>
      <c r="I1782" s="117">
        <v>0.55048160000000002</v>
      </c>
      <c r="J1782" s="117">
        <v>0.61432869999999995</v>
      </c>
      <c r="K1782" s="114" t="str">
        <f t="shared" si="82"/>
        <v>TRUE</v>
      </c>
      <c r="L1782" s="114" t="str">
        <f t="shared" si="83"/>
        <v>TRUE</v>
      </c>
      <c r="M1782" s="114" t="str">
        <f t="shared" si="84"/>
        <v>TRUE</v>
      </c>
    </row>
    <row r="1783" spans="1:13" x14ac:dyDescent="0.25">
      <c r="A1783" t="str">
        <f>"BMI25_" &amp;'Data (BMI 25+)'!A1782</f>
        <v>BMI25_Males_period7_LA15_Standardised</v>
      </c>
      <c r="B1783">
        <f>'Data (BMI 25+)'!B1782</f>
        <v>0.58240510000000001</v>
      </c>
      <c r="C1783">
        <f>'Data (BMI 25+)'!C1782</f>
        <v>0.55048160000000002</v>
      </c>
      <c r="D1783">
        <f>'Data (BMI 25+)'!D1782</f>
        <v>0.61432869999999995</v>
      </c>
      <c r="G1783" s="113" t="s">
        <v>1789</v>
      </c>
      <c r="H1783" s="117">
        <v>0.67388789999999998</v>
      </c>
      <c r="I1783" s="117">
        <v>0.64110590000000001</v>
      </c>
      <c r="J1783" s="117">
        <v>0.70667000000000002</v>
      </c>
      <c r="K1783" s="114" t="str">
        <f t="shared" si="82"/>
        <v>TRUE</v>
      </c>
      <c r="L1783" s="114" t="str">
        <f t="shared" si="83"/>
        <v>TRUE</v>
      </c>
      <c r="M1783" s="114" t="str">
        <f t="shared" si="84"/>
        <v>TRUE</v>
      </c>
    </row>
    <row r="1784" spans="1:13" x14ac:dyDescent="0.25">
      <c r="A1784" t="str">
        <f>"BMI25_" &amp;'Data (BMI 25+)'!A1783</f>
        <v>BMI25_Males_period7_LA16_Standardised</v>
      </c>
      <c r="B1784">
        <f>'Data (BMI 25+)'!B1783</f>
        <v>0.67388789999999998</v>
      </c>
      <c r="C1784">
        <f>'Data (BMI 25+)'!C1783</f>
        <v>0.64110590000000001</v>
      </c>
      <c r="D1784">
        <f>'Data (BMI 25+)'!D1783</f>
        <v>0.70667000000000002</v>
      </c>
      <c r="G1784" s="113" t="s">
        <v>1790</v>
      </c>
      <c r="H1784" s="117">
        <v>0.68339479999999997</v>
      </c>
      <c r="I1784" s="117">
        <v>0.64573009999999997</v>
      </c>
      <c r="J1784" s="117">
        <v>0.72105949999999996</v>
      </c>
      <c r="K1784" s="114" t="str">
        <f t="shared" si="82"/>
        <v>TRUE</v>
      </c>
      <c r="L1784" s="114" t="str">
        <f t="shared" si="83"/>
        <v>TRUE</v>
      </c>
      <c r="M1784" s="114" t="str">
        <f t="shared" si="84"/>
        <v>TRUE</v>
      </c>
    </row>
    <row r="1785" spans="1:13" x14ac:dyDescent="0.25">
      <c r="A1785" t="str">
        <f>"BMI25_" &amp;'Data (BMI 25+)'!A1784</f>
        <v>BMI25_Males_period7_LA17_Standardised</v>
      </c>
      <c r="B1785">
        <f>'Data (BMI 25+)'!B1784</f>
        <v>0.68339479999999997</v>
      </c>
      <c r="C1785">
        <f>'Data (BMI 25+)'!C1784</f>
        <v>0.64573009999999997</v>
      </c>
      <c r="D1785">
        <f>'Data (BMI 25+)'!D1784</f>
        <v>0.72105949999999996</v>
      </c>
      <c r="G1785" s="113" t="s">
        <v>1791</v>
      </c>
      <c r="H1785" s="117">
        <v>0.63448009999999999</v>
      </c>
      <c r="I1785" s="117">
        <v>0.59652479999999997</v>
      </c>
      <c r="J1785" s="117">
        <v>0.67243549999999996</v>
      </c>
      <c r="K1785" s="114" t="str">
        <f t="shared" si="82"/>
        <v>TRUE</v>
      </c>
      <c r="L1785" s="114" t="str">
        <f t="shared" si="83"/>
        <v>TRUE</v>
      </c>
      <c r="M1785" s="114" t="str">
        <f t="shared" si="84"/>
        <v>TRUE</v>
      </c>
    </row>
    <row r="1786" spans="1:13" x14ac:dyDescent="0.25">
      <c r="A1786" t="str">
        <f>"BMI25_" &amp;'Data (BMI 25+)'!A1785</f>
        <v>BMI25_Males_period7_LA18_Standardised</v>
      </c>
      <c r="B1786">
        <f>'Data (BMI 25+)'!B1785</f>
        <v>0.63448009999999999</v>
      </c>
      <c r="C1786">
        <f>'Data (BMI 25+)'!C1785</f>
        <v>0.59652479999999997</v>
      </c>
      <c r="D1786">
        <f>'Data (BMI 25+)'!D1785</f>
        <v>0.67243549999999996</v>
      </c>
      <c r="G1786" s="113" t="s">
        <v>1792</v>
      </c>
      <c r="H1786" s="117">
        <v>0.67198139999999995</v>
      </c>
      <c r="I1786" s="117">
        <v>0.63272779999999995</v>
      </c>
      <c r="J1786" s="117">
        <v>0.71123499999999995</v>
      </c>
      <c r="K1786" s="114" t="str">
        <f t="shared" si="82"/>
        <v>TRUE</v>
      </c>
      <c r="L1786" s="114" t="str">
        <f t="shared" si="83"/>
        <v>TRUE</v>
      </c>
      <c r="M1786" s="114" t="str">
        <f t="shared" si="84"/>
        <v>TRUE</v>
      </c>
    </row>
    <row r="1787" spans="1:13" x14ac:dyDescent="0.25">
      <c r="A1787" t="str">
        <f>"BMI25_" &amp;'Data (BMI 25+)'!A1786</f>
        <v>BMI25_Males_period7_LA19_Standardised</v>
      </c>
      <c r="B1787">
        <f>'Data (BMI 25+)'!B1786</f>
        <v>0.67198139999999995</v>
      </c>
      <c r="C1787">
        <f>'Data (BMI 25+)'!C1786</f>
        <v>0.63272779999999995</v>
      </c>
      <c r="D1787">
        <f>'Data (BMI 25+)'!D1786</f>
        <v>0.71123499999999995</v>
      </c>
      <c r="G1787" s="113" t="s">
        <v>1793</v>
      </c>
      <c r="H1787" s="117">
        <v>0.65951959999999998</v>
      </c>
      <c r="I1787" s="117">
        <v>0.62215430000000005</v>
      </c>
      <c r="J1787" s="117">
        <v>0.69688499999999998</v>
      </c>
      <c r="K1787" s="114" t="str">
        <f t="shared" si="82"/>
        <v>TRUE</v>
      </c>
      <c r="L1787" s="114" t="str">
        <f t="shared" si="83"/>
        <v>TRUE</v>
      </c>
      <c r="M1787" s="114" t="str">
        <f t="shared" si="84"/>
        <v>TRUE</v>
      </c>
    </row>
    <row r="1788" spans="1:13" x14ac:dyDescent="0.25">
      <c r="A1788" t="str">
        <f>"BMI25_" &amp;'Data (BMI 25+)'!A1787</f>
        <v>BMI25_Males_period7_LA20_Standardised</v>
      </c>
      <c r="B1788">
        <f>'Data (BMI 25+)'!B1787</f>
        <v>0.65951959999999998</v>
      </c>
      <c r="C1788">
        <f>'Data (BMI 25+)'!C1787</f>
        <v>0.62215430000000005</v>
      </c>
      <c r="D1788">
        <f>'Data (BMI 25+)'!D1787</f>
        <v>0.69688499999999998</v>
      </c>
      <c r="G1788" s="113" t="s">
        <v>1794</v>
      </c>
      <c r="H1788" s="117">
        <v>0.60128219999999999</v>
      </c>
      <c r="I1788" s="117">
        <v>0.56031399999999998</v>
      </c>
      <c r="J1788" s="117">
        <v>0.64225030000000005</v>
      </c>
      <c r="K1788" s="114" t="str">
        <f t="shared" si="82"/>
        <v>TRUE</v>
      </c>
      <c r="L1788" s="114" t="str">
        <f t="shared" si="83"/>
        <v>TRUE</v>
      </c>
      <c r="M1788" s="114" t="str">
        <f t="shared" si="84"/>
        <v>TRUE</v>
      </c>
    </row>
    <row r="1789" spans="1:13" x14ac:dyDescent="0.25">
      <c r="A1789" t="str">
        <f>"BMI25_" &amp;'Data (BMI 25+)'!A1788</f>
        <v>BMI25_Males_period7_LA21_Standardised</v>
      </c>
      <c r="B1789">
        <f>'Data (BMI 25+)'!B1788</f>
        <v>0.60128219999999999</v>
      </c>
      <c r="C1789">
        <f>'Data (BMI 25+)'!C1788</f>
        <v>0.56031399999999998</v>
      </c>
      <c r="D1789">
        <f>'Data (BMI 25+)'!D1788</f>
        <v>0.64225030000000005</v>
      </c>
      <c r="G1789" s="113" t="s">
        <v>1795</v>
      </c>
      <c r="H1789" s="117">
        <v>0.6419861</v>
      </c>
      <c r="I1789" s="117">
        <v>0.60380750000000005</v>
      </c>
      <c r="J1789" s="117">
        <v>0.68016460000000001</v>
      </c>
      <c r="K1789" s="114" t="str">
        <f t="shared" si="82"/>
        <v>TRUE</v>
      </c>
      <c r="L1789" s="114" t="str">
        <f t="shared" si="83"/>
        <v>TRUE</v>
      </c>
      <c r="M1789" s="114" t="str">
        <f t="shared" si="84"/>
        <v>TRUE</v>
      </c>
    </row>
    <row r="1790" spans="1:13" x14ac:dyDescent="0.25">
      <c r="A1790" t="str">
        <f>"BMI25_" &amp;'Data (BMI 25+)'!A1789</f>
        <v>BMI25_Males_period7_LA22_Standardised</v>
      </c>
      <c r="B1790">
        <f>'Data (BMI 25+)'!B1789</f>
        <v>0.6419861</v>
      </c>
      <c r="C1790">
        <f>'Data (BMI 25+)'!C1789</f>
        <v>0.60380750000000005</v>
      </c>
      <c r="D1790">
        <f>'Data (BMI 25+)'!D1789</f>
        <v>0.68016460000000001</v>
      </c>
      <c r="G1790" s="113" t="s">
        <v>1796</v>
      </c>
      <c r="H1790" s="117">
        <v>0.488987</v>
      </c>
      <c r="I1790" s="117">
        <v>0.44839469999999998</v>
      </c>
      <c r="J1790" s="117">
        <v>0.52957929999999998</v>
      </c>
      <c r="K1790" s="114" t="str">
        <f t="shared" si="82"/>
        <v>TRUE</v>
      </c>
      <c r="L1790" s="114" t="str">
        <f t="shared" si="83"/>
        <v>TRUE</v>
      </c>
      <c r="M1790" s="114" t="str">
        <f t="shared" si="84"/>
        <v>TRUE</v>
      </c>
    </row>
    <row r="1791" spans="1:13" x14ac:dyDescent="0.25">
      <c r="A1791" t="str">
        <f>"BMI25_" &amp;'Data (BMI 25+)'!A1790</f>
        <v>BMI25_Females_period7_LA1_Standardised</v>
      </c>
      <c r="B1791">
        <f>'Data (BMI 25+)'!B1790</f>
        <v>0.488987</v>
      </c>
      <c r="C1791">
        <f>'Data (BMI 25+)'!C1790</f>
        <v>0.44839469999999998</v>
      </c>
      <c r="D1791">
        <f>'Data (BMI 25+)'!D1790</f>
        <v>0.52957929999999998</v>
      </c>
      <c r="G1791" s="113" t="s">
        <v>1797</v>
      </c>
      <c r="H1791" s="117">
        <v>0.49403659999999999</v>
      </c>
      <c r="I1791" s="117">
        <v>0.45394970000000001</v>
      </c>
      <c r="J1791" s="117">
        <v>0.53412349999999997</v>
      </c>
      <c r="K1791" s="114" t="str">
        <f t="shared" si="82"/>
        <v>TRUE</v>
      </c>
      <c r="L1791" s="114" t="str">
        <f t="shared" si="83"/>
        <v>TRUE</v>
      </c>
      <c r="M1791" s="114" t="str">
        <f t="shared" si="84"/>
        <v>TRUE</v>
      </c>
    </row>
    <row r="1792" spans="1:13" x14ac:dyDescent="0.25">
      <c r="A1792" t="str">
        <f>"BMI25_" &amp;'Data (BMI 25+)'!A1791</f>
        <v>BMI25_Females_period7_LA2_Standardised</v>
      </c>
      <c r="B1792">
        <f>'Data (BMI 25+)'!B1791</f>
        <v>0.49403659999999999</v>
      </c>
      <c r="C1792">
        <f>'Data (BMI 25+)'!C1791</f>
        <v>0.45394970000000001</v>
      </c>
      <c r="D1792">
        <f>'Data (BMI 25+)'!D1791</f>
        <v>0.53412349999999997</v>
      </c>
      <c r="G1792" s="113" t="s">
        <v>1798</v>
      </c>
      <c r="H1792" s="117">
        <v>0.48515540000000001</v>
      </c>
      <c r="I1792" s="117">
        <v>0.44482509999999997</v>
      </c>
      <c r="J1792" s="117">
        <v>0.52548569999999994</v>
      </c>
      <c r="K1792" s="114" t="str">
        <f t="shared" si="82"/>
        <v>TRUE</v>
      </c>
      <c r="L1792" s="114" t="str">
        <f t="shared" si="83"/>
        <v>TRUE</v>
      </c>
      <c r="M1792" s="114" t="str">
        <f t="shared" si="84"/>
        <v>TRUE</v>
      </c>
    </row>
    <row r="1793" spans="1:13" x14ac:dyDescent="0.25">
      <c r="A1793" t="str">
        <f>"BMI25_" &amp;'Data (BMI 25+)'!A1792</f>
        <v>BMI25_Females_period7_LA3_Standardised</v>
      </c>
      <c r="B1793">
        <f>'Data (BMI 25+)'!B1792</f>
        <v>0.48515540000000001</v>
      </c>
      <c r="C1793">
        <f>'Data (BMI 25+)'!C1792</f>
        <v>0.44482509999999997</v>
      </c>
      <c r="D1793">
        <f>'Data (BMI 25+)'!D1792</f>
        <v>0.52548569999999994</v>
      </c>
      <c r="G1793" s="113" t="s">
        <v>1799</v>
      </c>
      <c r="H1793" s="117">
        <v>0.47735470000000002</v>
      </c>
      <c r="I1793" s="117">
        <v>0.43781019999999998</v>
      </c>
      <c r="J1793" s="117">
        <v>0.51689909999999994</v>
      </c>
      <c r="K1793" s="114" t="str">
        <f t="shared" si="82"/>
        <v>TRUE</v>
      </c>
      <c r="L1793" s="114" t="str">
        <f t="shared" si="83"/>
        <v>TRUE</v>
      </c>
      <c r="M1793" s="114" t="str">
        <f t="shared" si="84"/>
        <v>TRUE</v>
      </c>
    </row>
    <row r="1794" spans="1:13" x14ac:dyDescent="0.25">
      <c r="A1794" t="str">
        <f>"BMI25_" &amp;'Data (BMI 25+)'!A1793</f>
        <v>BMI25_Females_period7_LA4_Standardised</v>
      </c>
      <c r="B1794">
        <f>'Data (BMI 25+)'!B1793</f>
        <v>0.47735470000000002</v>
      </c>
      <c r="C1794">
        <f>'Data (BMI 25+)'!C1793</f>
        <v>0.43781019999999998</v>
      </c>
      <c r="D1794">
        <f>'Data (BMI 25+)'!D1793</f>
        <v>0.51689909999999994</v>
      </c>
      <c r="G1794" s="113" t="s">
        <v>1800</v>
      </c>
      <c r="H1794" s="117">
        <v>0.52239080000000004</v>
      </c>
      <c r="I1794" s="117">
        <v>0.48447780000000001</v>
      </c>
      <c r="J1794" s="117">
        <v>0.56030380000000002</v>
      </c>
      <c r="K1794" s="114" t="str">
        <f t="shared" si="82"/>
        <v>TRUE</v>
      </c>
      <c r="L1794" s="114" t="str">
        <f t="shared" si="83"/>
        <v>TRUE</v>
      </c>
      <c r="M1794" s="114" t="str">
        <f t="shared" si="84"/>
        <v>TRUE</v>
      </c>
    </row>
    <row r="1795" spans="1:13" x14ac:dyDescent="0.25">
      <c r="A1795" t="str">
        <f>"BMI25_" &amp;'Data (BMI 25+)'!A1794</f>
        <v>BMI25_Females_period7_LA5_Standardised</v>
      </c>
      <c r="B1795">
        <f>'Data (BMI 25+)'!B1794</f>
        <v>0.52239080000000004</v>
      </c>
      <c r="C1795">
        <f>'Data (BMI 25+)'!C1794</f>
        <v>0.48447780000000001</v>
      </c>
      <c r="D1795">
        <f>'Data (BMI 25+)'!D1794</f>
        <v>0.56030380000000002</v>
      </c>
      <c r="G1795" s="113" t="s">
        <v>1801</v>
      </c>
      <c r="H1795" s="117">
        <v>0.51581259999999995</v>
      </c>
      <c r="I1795" s="117">
        <v>0.47845759999999998</v>
      </c>
      <c r="J1795" s="117">
        <v>0.55316750000000003</v>
      </c>
      <c r="K1795" s="114" t="str">
        <f t="shared" si="82"/>
        <v>TRUE</v>
      </c>
      <c r="L1795" s="114" t="str">
        <f t="shared" si="83"/>
        <v>TRUE</v>
      </c>
      <c r="M1795" s="114" t="str">
        <f t="shared" si="84"/>
        <v>TRUE</v>
      </c>
    </row>
    <row r="1796" spans="1:13" x14ac:dyDescent="0.25">
      <c r="A1796" t="str">
        <f>"BMI25_" &amp;'Data (BMI 25+)'!A1795</f>
        <v>BMI25_Females_period7_LA6_Standardised</v>
      </c>
      <c r="B1796">
        <f>'Data (BMI 25+)'!B1795</f>
        <v>0.51581259999999995</v>
      </c>
      <c r="C1796">
        <f>'Data (BMI 25+)'!C1795</f>
        <v>0.47845759999999998</v>
      </c>
      <c r="D1796">
        <f>'Data (BMI 25+)'!D1795</f>
        <v>0.55316750000000003</v>
      </c>
      <c r="G1796" s="113" t="s">
        <v>1802</v>
      </c>
      <c r="H1796" s="117">
        <v>0.51208379999999998</v>
      </c>
      <c r="I1796" s="117">
        <v>0.47069050000000001</v>
      </c>
      <c r="J1796" s="117">
        <v>0.55347710000000006</v>
      </c>
      <c r="K1796" s="114" t="str">
        <f t="shared" ref="K1796:K1859" si="85">IF(B1797=H1796,"TRUE","FALSE")</f>
        <v>TRUE</v>
      </c>
      <c r="L1796" s="114" t="str">
        <f t="shared" ref="L1796:L1859" si="86">IF(C1797=I1796,"TRUE","FALSE")</f>
        <v>TRUE</v>
      </c>
      <c r="M1796" s="114" t="str">
        <f t="shared" ref="M1796:M1859" si="87">IF(D1797=J1796,"TRUE","FALSE")</f>
        <v>TRUE</v>
      </c>
    </row>
    <row r="1797" spans="1:13" x14ac:dyDescent="0.25">
      <c r="A1797" t="str">
        <f>"BMI25_" &amp;'Data (BMI 25+)'!A1796</f>
        <v>BMI25_Females_period7_LA7_Standardised</v>
      </c>
      <c r="B1797">
        <f>'Data (BMI 25+)'!B1796</f>
        <v>0.51208379999999998</v>
      </c>
      <c r="C1797">
        <f>'Data (BMI 25+)'!C1796</f>
        <v>0.47069050000000001</v>
      </c>
      <c r="D1797">
        <f>'Data (BMI 25+)'!D1796</f>
        <v>0.55347710000000006</v>
      </c>
      <c r="G1797" s="113" t="s">
        <v>1803</v>
      </c>
      <c r="H1797" s="117">
        <v>0.4636731</v>
      </c>
      <c r="I1797" s="117">
        <v>0.42536000000000002</v>
      </c>
      <c r="J1797" s="117">
        <v>0.50198620000000005</v>
      </c>
      <c r="K1797" s="114" t="str">
        <f t="shared" si="85"/>
        <v>TRUE</v>
      </c>
      <c r="L1797" s="114" t="str">
        <f t="shared" si="86"/>
        <v>TRUE</v>
      </c>
      <c r="M1797" s="114" t="str">
        <f t="shared" si="87"/>
        <v>TRUE</v>
      </c>
    </row>
    <row r="1798" spans="1:13" x14ac:dyDescent="0.25">
      <c r="A1798" t="str">
        <f>"BMI25_" &amp;'Data (BMI 25+)'!A1797</f>
        <v>BMI25_Females_period7_LA8_Standardised</v>
      </c>
      <c r="B1798">
        <f>'Data (BMI 25+)'!B1797</f>
        <v>0.4636731</v>
      </c>
      <c r="C1798">
        <f>'Data (BMI 25+)'!C1797</f>
        <v>0.42536000000000002</v>
      </c>
      <c r="D1798">
        <f>'Data (BMI 25+)'!D1797</f>
        <v>0.50198620000000005</v>
      </c>
      <c r="G1798" s="113" t="s">
        <v>1804</v>
      </c>
      <c r="H1798" s="117">
        <v>0.48966029999999999</v>
      </c>
      <c r="I1798" s="117">
        <v>0.45021169999999999</v>
      </c>
      <c r="J1798" s="117">
        <v>0.52910900000000005</v>
      </c>
      <c r="K1798" s="114" t="str">
        <f t="shared" si="85"/>
        <v>TRUE</v>
      </c>
      <c r="L1798" s="114" t="str">
        <f t="shared" si="86"/>
        <v>TRUE</v>
      </c>
      <c r="M1798" s="114" t="str">
        <f t="shared" si="87"/>
        <v>TRUE</v>
      </c>
    </row>
    <row r="1799" spans="1:13" x14ac:dyDescent="0.25">
      <c r="A1799" t="str">
        <f>"BMI25_" &amp;'Data (BMI 25+)'!A1798</f>
        <v>BMI25_Females_period7_LA9_Standardised</v>
      </c>
      <c r="B1799">
        <f>'Data (BMI 25+)'!B1798</f>
        <v>0.48966029999999999</v>
      </c>
      <c r="C1799">
        <f>'Data (BMI 25+)'!C1798</f>
        <v>0.45021169999999999</v>
      </c>
      <c r="D1799">
        <f>'Data (BMI 25+)'!D1798</f>
        <v>0.52910900000000005</v>
      </c>
      <c r="G1799" s="113" t="s">
        <v>1805</v>
      </c>
      <c r="H1799" s="117">
        <v>0.53763919999999998</v>
      </c>
      <c r="I1799" s="117">
        <v>0.49898189999999998</v>
      </c>
      <c r="J1799" s="117">
        <v>0.57629649999999999</v>
      </c>
      <c r="K1799" s="114" t="str">
        <f t="shared" si="85"/>
        <v>TRUE</v>
      </c>
      <c r="L1799" s="114" t="str">
        <f t="shared" si="86"/>
        <v>TRUE</v>
      </c>
      <c r="M1799" s="114" t="str">
        <f t="shared" si="87"/>
        <v>TRUE</v>
      </c>
    </row>
    <row r="1800" spans="1:13" x14ac:dyDescent="0.25">
      <c r="A1800" t="str">
        <f>"BMI25_" &amp;'Data (BMI 25+)'!A1799</f>
        <v>BMI25_Females_period7_LA10_Standardised</v>
      </c>
      <c r="B1800">
        <f>'Data (BMI 25+)'!B1799</f>
        <v>0.53763919999999998</v>
      </c>
      <c r="C1800">
        <f>'Data (BMI 25+)'!C1799</f>
        <v>0.49898189999999998</v>
      </c>
      <c r="D1800">
        <f>'Data (BMI 25+)'!D1799</f>
        <v>0.57629649999999999</v>
      </c>
      <c r="G1800" s="113" t="s">
        <v>1806</v>
      </c>
      <c r="H1800" s="117">
        <v>0.50090710000000005</v>
      </c>
      <c r="I1800" s="117">
        <v>0.46823389999999998</v>
      </c>
      <c r="J1800" s="117">
        <v>0.53358039999999995</v>
      </c>
      <c r="K1800" s="114" t="str">
        <f t="shared" si="85"/>
        <v>TRUE</v>
      </c>
      <c r="L1800" s="114" t="str">
        <f t="shared" si="86"/>
        <v>TRUE</v>
      </c>
      <c r="M1800" s="114" t="str">
        <f t="shared" si="87"/>
        <v>TRUE</v>
      </c>
    </row>
    <row r="1801" spans="1:13" x14ac:dyDescent="0.25">
      <c r="A1801" t="str">
        <f>"BMI25_" &amp;'Data (BMI 25+)'!A1800</f>
        <v>BMI25_Females_period7_LA11_Standardised</v>
      </c>
      <c r="B1801">
        <f>'Data (BMI 25+)'!B1800</f>
        <v>0.50090710000000005</v>
      </c>
      <c r="C1801">
        <f>'Data (BMI 25+)'!C1800</f>
        <v>0.46823389999999998</v>
      </c>
      <c r="D1801">
        <f>'Data (BMI 25+)'!D1800</f>
        <v>0.53358039999999995</v>
      </c>
      <c r="G1801" s="113" t="s">
        <v>1807</v>
      </c>
      <c r="H1801" s="117">
        <v>0.59376490000000004</v>
      </c>
      <c r="I1801" s="117">
        <v>0.55645460000000002</v>
      </c>
      <c r="J1801" s="117">
        <v>0.63107530000000001</v>
      </c>
      <c r="K1801" s="114" t="str">
        <f t="shared" si="85"/>
        <v>TRUE</v>
      </c>
      <c r="L1801" s="114" t="str">
        <f t="shared" si="86"/>
        <v>TRUE</v>
      </c>
      <c r="M1801" s="114" t="str">
        <f t="shared" si="87"/>
        <v>TRUE</v>
      </c>
    </row>
    <row r="1802" spans="1:13" x14ac:dyDescent="0.25">
      <c r="A1802" t="str">
        <f>"BMI25_" &amp;'Data (BMI 25+)'!A1801</f>
        <v>BMI25_Females_period7_LA12_Standardised</v>
      </c>
      <c r="B1802">
        <f>'Data (BMI 25+)'!B1801</f>
        <v>0.59376490000000004</v>
      </c>
      <c r="C1802">
        <f>'Data (BMI 25+)'!C1801</f>
        <v>0.55645460000000002</v>
      </c>
      <c r="D1802">
        <f>'Data (BMI 25+)'!D1801</f>
        <v>0.63107530000000001</v>
      </c>
      <c r="G1802" s="113" t="s">
        <v>1808</v>
      </c>
      <c r="H1802" s="117">
        <v>0.53489089999999995</v>
      </c>
      <c r="I1802" s="117">
        <v>0.4962625</v>
      </c>
      <c r="J1802" s="117">
        <v>0.57351940000000001</v>
      </c>
      <c r="K1802" s="114" t="str">
        <f t="shared" si="85"/>
        <v>TRUE</v>
      </c>
      <c r="L1802" s="114" t="str">
        <f t="shared" si="86"/>
        <v>TRUE</v>
      </c>
      <c r="M1802" s="114" t="str">
        <f t="shared" si="87"/>
        <v>TRUE</v>
      </c>
    </row>
    <row r="1803" spans="1:13" x14ac:dyDescent="0.25">
      <c r="A1803" t="str">
        <f>"BMI25_" &amp;'Data (BMI 25+)'!A1802</f>
        <v>BMI25_Females_period7_LA13_Standardised</v>
      </c>
      <c r="B1803">
        <f>'Data (BMI 25+)'!B1802</f>
        <v>0.53489089999999995</v>
      </c>
      <c r="C1803">
        <f>'Data (BMI 25+)'!C1802</f>
        <v>0.4962625</v>
      </c>
      <c r="D1803">
        <f>'Data (BMI 25+)'!D1802</f>
        <v>0.57351940000000001</v>
      </c>
      <c r="G1803" s="113" t="s">
        <v>1809</v>
      </c>
      <c r="H1803" s="117">
        <v>0.48380479999999998</v>
      </c>
      <c r="I1803" s="117">
        <v>0.44334610000000002</v>
      </c>
      <c r="J1803" s="117">
        <v>0.52426360000000005</v>
      </c>
      <c r="K1803" s="114" t="str">
        <f t="shared" si="85"/>
        <v>TRUE</v>
      </c>
      <c r="L1803" s="114" t="str">
        <f t="shared" si="86"/>
        <v>TRUE</v>
      </c>
      <c r="M1803" s="114" t="str">
        <f t="shared" si="87"/>
        <v>TRUE</v>
      </c>
    </row>
    <row r="1804" spans="1:13" x14ac:dyDescent="0.25">
      <c r="A1804" t="str">
        <f>"BMI25_" &amp;'Data (BMI 25+)'!A1803</f>
        <v>BMI25_Females_period7_LA14_Standardised</v>
      </c>
      <c r="B1804">
        <f>'Data (BMI 25+)'!B1803</f>
        <v>0.48380479999999998</v>
      </c>
      <c r="C1804">
        <f>'Data (BMI 25+)'!C1803</f>
        <v>0.44334610000000002</v>
      </c>
      <c r="D1804">
        <f>'Data (BMI 25+)'!D1803</f>
        <v>0.52426360000000005</v>
      </c>
      <c r="G1804" s="113" t="s">
        <v>1810</v>
      </c>
      <c r="H1804" s="117">
        <v>0.47954269999999999</v>
      </c>
      <c r="I1804" s="117">
        <v>0.44940289999999999</v>
      </c>
      <c r="J1804" s="117">
        <v>0.50968259999999999</v>
      </c>
      <c r="K1804" s="114" t="str">
        <f t="shared" si="85"/>
        <v>TRUE</v>
      </c>
      <c r="L1804" s="114" t="str">
        <f t="shared" si="86"/>
        <v>TRUE</v>
      </c>
      <c r="M1804" s="114" t="str">
        <f t="shared" si="87"/>
        <v>TRUE</v>
      </c>
    </row>
    <row r="1805" spans="1:13" x14ac:dyDescent="0.25">
      <c r="A1805" t="str">
        <f>"BMI25_" &amp;'Data (BMI 25+)'!A1804</f>
        <v>BMI25_Females_period7_LA15_Standardised</v>
      </c>
      <c r="B1805">
        <f>'Data (BMI 25+)'!B1804</f>
        <v>0.47954269999999999</v>
      </c>
      <c r="C1805">
        <f>'Data (BMI 25+)'!C1804</f>
        <v>0.44940289999999999</v>
      </c>
      <c r="D1805">
        <f>'Data (BMI 25+)'!D1804</f>
        <v>0.50968259999999999</v>
      </c>
      <c r="G1805" s="113" t="s">
        <v>1811</v>
      </c>
      <c r="H1805" s="117">
        <v>0.59459660000000003</v>
      </c>
      <c r="I1805" s="117">
        <v>0.56095150000000005</v>
      </c>
      <c r="J1805" s="117">
        <v>0.62824170000000001</v>
      </c>
      <c r="K1805" s="114" t="str">
        <f t="shared" si="85"/>
        <v>TRUE</v>
      </c>
      <c r="L1805" s="114" t="str">
        <f t="shared" si="86"/>
        <v>TRUE</v>
      </c>
      <c r="M1805" s="114" t="str">
        <f t="shared" si="87"/>
        <v>TRUE</v>
      </c>
    </row>
    <row r="1806" spans="1:13" x14ac:dyDescent="0.25">
      <c r="A1806" t="str">
        <f>"BMI25_" &amp;'Data (BMI 25+)'!A1805</f>
        <v>BMI25_Females_period7_LA16_Standardised</v>
      </c>
      <c r="B1806">
        <f>'Data (BMI 25+)'!B1805</f>
        <v>0.59459660000000003</v>
      </c>
      <c r="C1806">
        <f>'Data (BMI 25+)'!C1805</f>
        <v>0.56095150000000005</v>
      </c>
      <c r="D1806">
        <f>'Data (BMI 25+)'!D1805</f>
        <v>0.62824170000000001</v>
      </c>
      <c r="G1806" s="113" t="s">
        <v>1812</v>
      </c>
      <c r="H1806" s="117">
        <v>0.59197120000000003</v>
      </c>
      <c r="I1806" s="117">
        <v>0.55287869999999995</v>
      </c>
      <c r="J1806" s="117">
        <v>0.63106370000000001</v>
      </c>
      <c r="K1806" s="114" t="str">
        <f t="shared" si="85"/>
        <v>TRUE</v>
      </c>
      <c r="L1806" s="114" t="str">
        <f t="shared" si="86"/>
        <v>TRUE</v>
      </c>
      <c r="M1806" s="114" t="str">
        <f t="shared" si="87"/>
        <v>TRUE</v>
      </c>
    </row>
    <row r="1807" spans="1:13" x14ac:dyDescent="0.25">
      <c r="A1807" t="str">
        <f>"BMI25_" &amp;'Data (BMI 25+)'!A1806</f>
        <v>BMI25_Females_period7_LA17_Standardised</v>
      </c>
      <c r="B1807">
        <f>'Data (BMI 25+)'!B1806</f>
        <v>0.59197120000000003</v>
      </c>
      <c r="C1807">
        <f>'Data (BMI 25+)'!C1806</f>
        <v>0.55287869999999995</v>
      </c>
      <c r="D1807">
        <f>'Data (BMI 25+)'!D1806</f>
        <v>0.63106370000000001</v>
      </c>
      <c r="G1807" s="113" t="s">
        <v>1813</v>
      </c>
      <c r="H1807" s="117">
        <v>0.5980008</v>
      </c>
      <c r="I1807" s="117">
        <v>0.56156119999999998</v>
      </c>
      <c r="J1807" s="117">
        <v>0.63444040000000002</v>
      </c>
      <c r="K1807" s="114" t="str">
        <f t="shared" si="85"/>
        <v>TRUE</v>
      </c>
      <c r="L1807" s="114" t="str">
        <f t="shared" si="86"/>
        <v>TRUE</v>
      </c>
      <c r="M1807" s="114" t="str">
        <f t="shared" si="87"/>
        <v>TRUE</v>
      </c>
    </row>
    <row r="1808" spans="1:13" x14ac:dyDescent="0.25">
      <c r="A1808" t="str">
        <f>"BMI25_" &amp;'Data (BMI 25+)'!A1807</f>
        <v>BMI25_Females_period7_LA18_Standardised</v>
      </c>
      <c r="B1808">
        <f>'Data (BMI 25+)'!B1807</f>
        <v>0.5980008</v>
      </c>
      <c r="C1808">
        <f>'Data (BMI 25+)'!C1807</f>
        <v>0.56156119999999998</v>
      </c>
      <c r="D1808">
        <f>'Data (BMI 25+)'!D1807</f>
        <v>0.63444040000000002</v>
      </c>
      <c r="G1808" s="113" t="s">
        <v>1814</v>
      </c>
      <c r="H1808" s="117">
        <v>0.56581559999999997</v>
      </c>
      <c r="I1808" s="117">
        <v>0.5263795</v>
      </c>
      <c r="J1808" s="117">
        <v>0.6052516</v>
      </c>
      <c r="K1808" s="114" t="str">
        <f t="shared" si="85"/>
        <v>TRUE</v>
      </c>
      <c r="L1808" s="114" t="str">
        <f t="shared" si="86"/>
        <v>TRUE</v>
      </c>
      <c r="M1808" s="114" t="str">
        <f t="shared" si="87"/>
        <v>TRUE</v>
      </c>
    </row>
    <row r="1809" spans="1:13" x14ac:dyDescent="0.25">
      <c r="A1809" t="str">
        <f>"BMI25_" &amp;'Data (BMI 25+)'!A1808</f>
        <v>BMI25_Females_period7_LA19_Standardised</v>
      </c>
      <c r="B1809">
        <f>'Data (BMI 25+)'!B1808</f>
        <v>0.56581559999999997</v>
      </c>
      <c r="C1809">
        <f>'Data (BMI 25+)'!C1808</f>
        <v>0.5263795</v>
      </c>
      <c r="D1809">
        <f>'Data (BMI 25+)'!D1808</f>
        <v>0.6052516</v>
      </c>
      <c r="G1809" s="113" t="s">
        <v>1815</v>
      </c>
      <c r="H1809" s="117">
        <v>0.58369040000000005</v>
      </c>
      <c r="I1809" s="117">
        <v>0.54516209999999998</v>
      </c>
      <c r="J1809" s="117">
        <v>0.62221879999999996</v>
      </c>
      <c r="K1809" s="114" t="str">
        <f t="shared" si="85"/>
        <v>TRUE</v>
      </c>
      <c r="L1809" s="114" t="str">
        <f t="shared" si="86"/>
        <v>TRUE</v>
      </c>
      <c r="M1809" s="114" t="str">
        <f t="shared" si="87"/>
        <v>TRUE</v>
      </c>
    </row>
    <row r="1810" spans="1:13" x14ac:dyDescent="0.25">
      <c r="A1810" t="str">
        <f>"BMI25_" &amp;'Data (BMI 25+)'!A1809</f>
        <v>BMI25_Females_period7_LA20_Standardised</v>
      </c>
      <c r="B1810">
        <f>'Data (BMI 25+)'!B1809</f>
        <v>0.58369040000000005</v>
      </c>
      <c r="C1810">
        <f>'Data (BMI 25+)'!C1809</f>
        <v>0.54516209999999998</v>
      </c>
      <c r="D1810">
        <f>'Data (BMI 25+)'!D1809</f>
        <v>0.62221879999999996</v>
      </c>
      <c r="G1810" s="113" t="s">
        <v>1816</v>
      </c>
      <c r="H1810" s="117">
        <v>0.49657099999999998</v>
      </c>
      <c r="I1810" s="117">
        <v>0.45609709999999998</v>
      </c>
      <c r="J1810" s="117">
        <v>0.53704490000000005</v>
      </c>
      <c r="K1810" s="114" t="str">
        <f t="shared" si="85"/>
        <v>TRUE</v>
      </c>
      <c r="L1810" s="114" t="str">
        <f t="shared" si="86"/>
        <v>TRUE</v>
      </c>
      <c r="M1810" s="114" t="str">
        <f t="shared" si="87"/>
        <v>TRUE</v>
      </c>
    </row>
    <row r="1811" spans="1:13" x14ac:dyDescent="0.25">
      <c r="A1811" t="str">
        <f>"BMI25_" &amp;'Data (BMI 25+)'!A1810</f>
        <v>BMI25_Females_period7_LA21_Standardised</v>
      </c>
      <c r="B1811">
        <f>'Data (BMI 25+)'!B1810</f>
        <v>0.49657099999999998</v>
      </c>
      <c r="C1811">
        <f>'Data (BMI 25+)'!C1810</f>
        <v>0.45609709999999998</v>
      </c>
      <c r="D1811">
        <f>'Data (BMI 25+)'!D1810</f>
        <v>0.53704490000000005</v>
      </c>
      <c r="G1811" s="113" t="s">
        <v>1817</v>
      </c>
      <c r="H1811" s="117">
        <v>0.56477160000000004</v>
      </c>
      <c r="I1811" s="117">
        <v>0.52636579999999999</v>
      </c>
      <c r="J1811" s="117">
        <v>0.60317730000000003</v>
      </c>
      <c r="K1811" s="114" t="str">
        <f t="shared" si="85"/>
        <v>TRUE</v>
      </c>
      <c r="L1811" s="114" t="str">
        <f t="shared" si="86"/>
        <v>TRUE</v>
      </c>
      <c r="M1811" s="114" t="str">
        <f t="shared" si="87"/>
        <v>TRUE</v>
      </c>
    </row>
    <row r="1812" spans="1:13" x14ac:dyDescent="0.25">
      <c r="A1812" t="str">
        <f>"BMI25_" &amp;'Data (BMI 25+)'!A1811</f>
        <v>BMI25_Females_period7_LA22_Standardised</v>
      </c>
      <c r="B1812">
        <f>'Data (BMI 25+)'!B1811</f>
        <v>0.56477160000000004</v>
      </c>
      <c r="C1812">
        <f>'Data (BMI 25+)'!C1811</f>
        <v>0.52636579999999999</v>
      </c>
      <c r="D1812">
        <f>'Data (BMI 25+)'!D1811</f>
        <v>0.60317730000000003</v>
      </c>
      <c r="G1812" s="113" t="s">
        <v>1818</v>
      </c>
      <c r="H1812" s="117">
        <v>0.55047630000000003</v>
      </c>
      <c r="I1812" s="117">
        <v>0.53835290000000002</v>
      </c>
      <c r="J1812" s="117">
        <v>0.56259970000000004</v>
      </c>
      <c r="K1812" s="114" t="str">
        <f t="shared" si="85"/>
        <v>TRUE</v>
      </c>
      <c r="L1812" s="114" t="str">
        <f t="shared" si="86"/>
        <v>TRUE</v>
      </c>
      <c r="M1812" s="114" t="str">
        <f t="shared" si="87"/>
        <v>TRUE</v>
      </c>
    </row>
    <row r="1813" spans="1:13" x14ac:dyDescent="0.25">
      <c r="A1813" t="str">
        <f>"BMI25_" &amp;'Data (BMI 25+)'!A1812</f>
        <v>BMI25_Allpersons_period7_HB1_Standardised</v>
      </c>
      <c r="B1813">
        <f>'Data (BMI 25+)'!B1812</f>
        <v>0.55047630000000003</v>
      </c>
      <c r="C1813">
        <f>'Data (BMI 25+)'!C1812</f>
        <v>0.53835290000000002</v>
      </c>
      <c r="D1813">
        <f>'Data (BMI 25+)'!D1812</f>
        <v>0.56259970000000004</v>
      </c>
      <c r="G1813" s="113" t="s">
        <v>1819</v>
      </c>
      <c r="H1813" s="117">
        <v>0.56761159999999999</v>
      </c>
      <c r="I1813" s="117">
        <v>0.54976440000000004</v>
      </c>
      <c r="J1813" s="117">
        <v>0.5854587</v>
      </c>
      <c r="K1813" s="114" t="str">
        <f t="shared" si="85"/>
        <v>TRUE</v>
      </c>
      <c r="L1813" s="114" t="str">
        <f t="shared" si="86"/>
        <v>TRUE</v>
      </c>
      <c r="M1813" s="114" t="str">
        <f t="shared" si="87"/>
        <v>TRUE</v>
      </c>
    </row>
    <row r="1814" spans="1:13" x14ac:dyDescent="0.25">
      <c r="A1814" t="str">
        <f>"BMI25_" &amp;'Data (BMI 25+)'!A1813</f>
        <v>BMI25_Allpersons_period7_HB2_Standardised</v>
      </c>
      <c r="B1814">
        <f>'Data (BMI 25+)'!B1813</f>
        <v>0.56761159999999999</v>
      </c>
      <c r="C1814">
        <f>'Data (BMI 25+)'!C1813</f>
        <v>0.54976440000000004</v>
      </c>
      <c r="D1814">
        <f>'Data (BMI 25+)'!D1813</f>
        <v>0.5854587</v>
      </c>
      <c r="G1814" s="113" t="s">
        <v>1820</v>
      </c>
      <c r="H1814" s="117">
        <v>0.54529380000000005</v>
      </c>
      <c r="I1814" s="117">
        <v>0.51475340000000003</v>
      </c>
      <c r="J1814" s="117">
        <v>0.57583419999999996</v>
      </c>
      <c r="K1814" s="114" t="str">
        <f t="shared" si="85"/>
        <v>TRUE</v>
      </c>
      <c r="L1814" s="114" t="str">
        <f t="shared" si="86"/>
        <v>TRUE</v>
      </c>
      <c r="M1814" s="114" t="str">
        <f t="shared" si="87"/>
        <v>TRUE</v>
      </c>
    </row>
    <row r="1815" spans="1:13" x14ac:dyDescent="0.25">
      <c r="A1815" t="str">
        <f>"BMI25_" &amp;'Data (BMI 25+)'!A1814</f>
        <v>BMI25_Allpersons_period7_HB3_Standardised</v>
      </c>
      <c r="B1815">
        <f>'Data (BMI 25+)'!B1814</f>
        <v>0.54529380000000005</v>
      </c>
      <c r="C1815">
        <f>'Data (BMI 25+)'!C1814</f>
        <v>0.51475340000000003</v>
      </c>
      <c r="D1815">
        <f>'Data (BMI 25+)'!D1814</f>
        <v>0.57583419999999996</v>
      </c>
      <c r="G1815" s="113" t="s">
        <v>1821</v>
      </c>
      <c r="H1815" s="117">
        <v>0.59266169999999996</v>
      </c>
      <c r="I1815" s="117">
        <v>0.5771503</v>
      </c>
      <c r="J1815" s="117">
        <v>0.60817310000000002</v>
      </c>
      <c r="K1815" s="114" t="str">
        <f t="shared" si="85"/>
        <v>TRUE</v>
      </c>
      <c r="L1815" s="114" t="str">
        <f t="shared" si="86"/>
        <v>TRUE</v>
      </c>
      <c r="M1815" s="114" t="str">
        <f t="shared" si="87"/>
        <v>TRUE</v>
      </c>
    </row>
    <row r="1816" spans="1:13" x14ac:dyDescent="0.25">
      <c r="A1816" t="str">
        <f>"BMI25_" &amp;'Data (BMI 25+)'!A1815</f>
        <v>BMI25_Allpersons_period7_HB4_Standardised</v>
      </c>
      <c r="B1816">
        <f>'Data (BMI 25+)'!B1815</f>
        <v>0.59266169999999996</v>
      </c>
      <c r="C1816">
        <f>'Data (BMI 25+)'!C1815</f>
        <v>0.5771503</v>
      </c>
      <c r="D1816">
        <f>'Data (BMI 25+)'!D1815</f>
        <v>0.60817310000000002</v>
      </c>
      <c r="G1816" s="113" t="s">
        <v>1822</v>
      </c>
      <c r="H1816" s="117">
        <v>0.6356311</v>
      </c>
      <c r="I1816" s="117">
        <v>0.6156256</v>
      </c>
      <c r="J1816" s="117">
        <v>0.65563660000000001</v>
      </c>
      <c r="K1816" s="114" t="str">
        <f t="shared" si="85"/>
        <v>TRUE</v>
      </c>
      <c r="L1816" s="114" t="str">
        <f t="shared" si="86"/>
        <v>TRUE</v>
      </c>
      <c r="M1816" s="114" t="str">
        <f t="shared" si="87"/>
        <v>TRUE</v>
      </c>
    </row>
    <row r="1817" spans="1:13" x14ac:dyDescent="0.25">
      <c r="A1817" t="str">
        <f>"BMI25_" &amp;'Data (BMI 25+)'!A1816</f>
        <v>BMI25_Allpersons_period7_HB5_Standardised</v>
      </c>
      <c r="B1817">
        <f>'Data (BMI 25+)'!B1816</f>
        <v>0.6356311</v>
      </c>
      <c r="C1817">
        <f>'Data (BMI 25+)'!C1816</f>
        <v>0.6156256</v>
      </c>
      <c r="D1817">
        <f>'Data (BMI 25+)'!D1816</f>
        <v>0.65563660000000001</v>
      </c>
      <c r="G1817" s="113" t="s">
        <v>1823</v>
      </c>
      <c r="H1817" s="117">
        <v>0.53710820000000004</v>
      </c>
      <c r="I1817" s="117">
        <v>0.51880939999999998</v>
      </c>
      <c r="J1817" s="117">
        <v>0.55540690000000004</v>
      </c>
      <c r="K1817" s="114" t="str">
        <f t="shared" si="85"/>
        <v>TRUE</v>
      </c>
      <c r="L1817" s="114" t="str">
        <f t="shared" si="86"/>
        <v>TRUE</v>
      </c>
      <c r="M1817" s="114" t="str">
        <f t="shared" si="87"/>
        <v>TRUE</v>
      </c>
    </row>
    <row r="1818" spans="1:13" x14ac:dyDescent="0.25">
      <c r="A1818" t="str">
        <f>"BMI25_" &amp;'Data (BMI 25+)'!A1817</f>
        <v>BMI25_Allpersons_period7_HB6_Standardised</v>
      </c>
      <c r="B1818">
        <f>'Data (BMI 25+)'!B1817</f>
        <v>0.53710820000000004</v>
      </c>
      <c r="C1818">
        <f>'Data (BMI 25+)'!C1817</f>
        <v>0.51880939999999998</v>
      </c>
      <c r="D1818">
        <f>'Data (BMI 25+)'!D1817</f>
        <v>0.55540690000000004</v>
      </c>
      <c r="G1818" s="113" t="s">
        <v>1824</v>
      </c>
      <c r="H1818" s="117">
        <v>0.60305399999999998</v>
      </c>
      <c r="I1818" s="117">
        <v>0.58969309999999997</v>
      </c>
      <c r="J1818" s="117">
        <v>0.61641500000000005</v>
      </c>
      <c r="K1818" s="114" t="str">
        <f t="shared" si="85"/>
        <v>TRUE</v>
      </c>
      <c r="L1818" s="114" t="str">
        <f t="shared" si="86"/>
        <v>TRUE</v>
      </c>
      <c r="M1818" s="114" t="str">
        <f t="shared" si="87"/>
        <v>TRUE</v>
      </c>
    </row>
    <row r="1819" spans="1:13" x14ac:dyDescent="0.25">
      <c r="A1819" t="str">
        <f>"BMI25_" &amp;'Data (BMI 25+)'!A1818</f>
        <v>BMI25_Allpersons_period7_HB7_Standardised</v>
      </c>
      <c r="B1819">
        <f>'Data (BMI 25+)'!B1818</f>
        <v>0.60305399999999998</v>
      </c>
      <c r="C1819">
        <f>'Data (BMI 25+)'!C1818</f>
        <v>0.58969309999999997</v>
      </c>
      <c r="D1819">
        <f>'Data (BMI 25+)'!D1818</f>
        <v>0.61641500000000005</v>
      </c>
      <c r="G1819" s="113" t="s">
        <v>1825</v>
      </c>
      <c r="H1819" s="117">
        <v>0.60221820000000004</v>
      </c>
      <c r="I1819" s="117">
        <v>0.58573050000000004</v>
      </c>
      <c r="J1819" s="117">
        <v>0.61870590000000003</v>
      </c>
      <c r="K1819" s="114" t="str">
        <f t="shared" si="85"/>
        <v>TRUE</v>
      </c>
      <c r="L1819" s="114" t="str">
        <f t="shared" si="86"/>
        <v>TRUE</v>
      </c>
      <c r="M1819" s="114" t="str">
        <f t="shared" si="87"/>
        <v>TRUE</v>
      </c>
    </row>
    <row r="1820" spans="1:13" x14ac:dyDescent="0.25">
      <c r="A1820" t="str">
        <f>"BMI25_" &amp;'Data (BMI 25+)'!A1819</f>
        <v>BMI25_Males_period7_HB1_Standardised</v>
      </c>
      <c r="B1820">
        <f>'Data (BMI 25+)'!B1819</f>
        <v>0.60221820000000004</v>
      </c>
      <c r="C1820">
        <f>'Data (BMI 25+)'!C1819</f>
        <v>0.58573050000000004</v>
      </c>
      <c r="D1820">
        <f>'Data (BMI 25+)'!D1819</f>
        <v>0.61870590000000003</v>
      </c>
      <c r="G1820" s="113" t="s">
        <v>1826</v>
      </c>
      <c r="H1820" s="117">
        <v>0.63355980000000001</v>
      </c>
      <c r="I1820" s="117">
        <v>0.6094406</v>
      </c>
      <c r="J1820" s="117">
        <v>0.65767900000000001</v>
      </c>
      <c r="K1820" s="114" t="str">
        <f t="shared" si="85"/>
        <v>TRUE</v>
      </c>
      <c r="L1820" s="114" t="str">
        <f t="shared" si="86"/>
        <v>TRUE</v>
      </c>
      <c r="M1820" s="114" t="str">
        <f t="shared" si="87"/>
        <v>TRUE</v>
      </c>
    </row>
    <row r="1821" spans="1:13" x14ac:dyDescent="0.25">
      <c r="A1821" t="str">
        <f>"BMI25_" &amp;'Data (BMI 25+)'!A1820</f>
        <v>BMI25_Males_period7_HB2_Standardised</v>
      </c>
      <c r="B1821">
        <f>'Data (BMI 25+)'!B1820</f>
        <v>0.63355980000000001</v>
      </c>
      <c r="C1821">
        <f>'Data (BMI 25+)'!C1820</f>
        <v>0.6094406</v>
      </c>
      <c r="D1821">
        <f>'Data (BMI 25+)'!D1820</f>
        <v>0.65767900000000001</v>
      </c>
      <c r="G1821" s="113" t="s">
        <v>1827</v>
      </c>
      <c r="H1821" s="117">
        <v>0.58188949999999995</v>
      </c>
      <c r="I1821" s="117">
        <v>0.54114169999999995</v>
      </c>
      <c r="J1821" s="117">
        <v>0.62263729999999995</v>
      </c>
      <c r="K1821" s="114" t="str">
        <f t="shared" si="85"/>
        <v>TRUE</v>
      </c>
      <c r="L1821" s="114" t="str">
        <f t="shared" si="86"/>
        <v>TRUE</v>
      </c>
      <c r="M1821" s="114" t="str">
        <f t="shared" si="87"/>
        <v>TRUE</v>
      </c>
    </row>
    <row r="1822" spans="1:13" x14ac:dyDescent="0.25">
      <c r="A1822" t="str">
        <f>"BMI25_" &amp;'Data (BMI 25+)'!A1821</f>
        <v>BMI25_Males_period7_HB3_Standardised</v>
      </c>
      <c r="B1822">
        <f>'Data (BMI 25+)'!B1821</f>
        <v>0.58188949999999995</v>
      </c>
      <c r="C1822">
        <f>'Data (BMI 25+)'!C1821</f>
        <v>0.54114169999999995</v>
      </c>
      <c r="D1822">
        <f>'Data (BMI 25+)'!D1821</f>
        <v>0.62263729999999995</v>
      </c>
      <c r="G1822" s="113" t="s">
        <v>1828</v>
      </c>
      <c r="H1822" s="117">
        <v>0.65260090000000004</v>
      </c>
      <c r="I1822" s="117">
        <v>0.63215860000000001</v>
      </c>
      <c r="J1822" s="117">
        <v>0.67304330000000001</v>
      </c>
      <c r="K1822" s="114" t="str">
        <f t="shared" si="85"/>
        <v>TRUE</v>
      </c>
      <c r="L1822" s="114" t="str">
        <f t="shared" si="86"/>
        <v>TRUE</v>
      </c>
      <c r="M1822" s="114" t="str">
        <f t="shared" si="87"/>
        <v>TRUE</v>
      </c>
    </row>
    <row r="1823" spans="1:13" x14ac:dyDescent="0.25">
      <c r="A1823" t="str">
        <f>"BMI25_" &amp;'Data (BMI 25+)'!A1822</f>
        <v>BMI25_Males_period7_HB4_Standardised</v>
      </c>
      <c r="B1823">
        <f>'Data (BMI 25+)'!B1822</f>
        <v>0.65260090000000004</v>
      </c>
      <c r="C1823">
        <f>'Data (BMI 25+)'!C1822</f>
        <v>0.63215860000000001</v>
      </c>
      <c r="D1823">
        <f>'Data (BMI 25+)'!D1822</f>
        <v>0.67304330000000001</v>
      </c>
      <c r="G1823" s="113" t="s">
        <v>1829</v>
      </c>
      <c r="H1823" s="117">
        <v>0.67631160000000001</v>
      </c>
      <c r="I1823" s="117">
        <v>0.64885859999999995</v>
      </c>
      <c r="J1823" s="117">
        <v>0.70376450000000002</v>
      </c>
      <c r="K1823" s="114" t="str">
        <f t="shared" si="85"/>
        <v>TRUE</v>
      </c>
      <c r="L1823" s="114" t="str">
        <f t="shared" si="86"/>
        <v>TRUE</v>
      </c>
      <c r="M1823" s="114" t="str">
        <f t="shared" si="87"/>
        <v>TRUE</v>
      </c>
    </row>
    <row r="1824" spans="1:13" x14ac:dyDescent="0.25">
      <c r="A1824" t="str">
        <f>"BMI25_" &amp;'Data (BMI 25+)'!A1823</f>
        <v>BMI25_Males_period7_HB5_Standardised</v>
      </c>
      <c r="B1824">
        <f>'Data (BMI 25+)'!B1823</f>
        <v>0.67631160000000001</v>
      </c>
      <c r="C1824">
        <f>'Data (BMI 25+)'!C1823</f>
        <v>0.64885859999999995</v>
      </c>
      <c r="D1824">
        <f>'Data (BMI 25+)'!D1823</f>
        <v>0.70376450000000002</v>
      </c>
      <c r="G1824" s="113" t="s">
        <v>1830</v>
      </c>
      <c r="H1824" s="117">
        <v>0.59837110000000004</v>
      </c>
      <c r="I1824" s="117">
        <v>0.57282560000000005</v>
      </c>
      <c r="J1824" s="117">
        <v>0.62391669999999999</v>
      </c>
      <c r="K1824" s="114" t="str">
        <f t="shared" si="85"/>
        <v>TRUE</v>
      </c>
      <c r="L1824" s="114" t="str">
        <f t="shared" si="86"/>
        <v>TRUE</v>
      </c>
      <c r="M1824" s="114" t="str">
        <f t="shared" si="87"/>
        <v>TRUE</v>
      </c>
    </row>
    <row r="1825" spans="1:13" x14ac:dyDescent="0.25">
      <c r="A1825" t="str">
        <f>"BMI25_" &amp;'Data (BMI 25+)'!A1824</f>
        <v>BMI25_Males_period7_HB6_Standardised</v>
      </c>
      <c r="B1825">
        <f>'Data (BMI 25+)'!B1824</f>
        <v>0.59837110000000004</v>
      </c>
      <c r="C1825">
        <f>'Data (BMI 25+)'!C1824</f>
        <v>0.57282560000000005</v>
      </c>
      <c r="D1825">
        <f>'Data (BMI 25+)'!D1824</f>
        <v>0.62391669999999999</v>
      </c>
      <c r="G1825" s="113" t="s">
        <v>1831</v>
      </c>
      <c r="H1825" s="117">
        <v>0.64074880000000001</v>
      </c>
      <c r="I1825" s="117">
        <v>0.62258840000000004</v>
      </c>
      <c r="J1825" s="117">
        <v>0.65890930000000003</v>
      </c>
      <c r="K1825" s="114" t="str">
        <f t="shared" si="85"/>
        <v>TRUE</v>
      </c>
      <c r="L1825" s="114" t="str">
        <f t="shared" si="86"/>
        <v>TRUE</v>
      </c>
      <c r="M1825" s="114" t="str">
        <f t="shared" si="87"/>
        <v>TRUE</v>
      </c>
    </row>
    <row r="1826" spans="1:13" x14ac:dyDescent="0.25">
      <c r="A1826" t="str">
        <f>"BMI25_" &amp;'Data (BMI 25+)'!A1825</f>
        <v>BMI25_Males_period7_HB7_Standardised</v>
      </c>
      <c r="B1826">
        <f>'Data (BMI 25+)'!B1825</f>
        <v>0.64074880000000001</v>
      </c>
      <c r="C1826">
        <f>'Data (BMI 25+)'!C1825</f>
        <v>0.62258840000000004</v>
      </c>
      <c r="D1826">
        <f>'Data (BMI 25+)'!D1825</f>
        <v>0.65890930000000003</v>
      </c>
      <c r="G1826" s="113" t="s">
        <v>1832</v>
      </c>
      <c r="H1826" s="117">
        <v>0.5002569</v>
      </c>
      <c r="I1826" s="117">
        <v>0.48398550000000001</v>
      </c>
      <c r="J1826" s="117">
        <v>0.51652819999999999</v>
      </c>
      <c r="K1826" s="114" t="str">
        <f t="shared" si="85"/>
        <v>TRUE</v>
      </c>
      <c r="L1826" s="114" t="str">
        <f t="shared" si="86"/>
        <v>TRUE</v>
      </c>
      <c r="M1826" s="114" t="str">
        <f t="shared" si="87"/>
        <v>TRUE</v>
      </c>
    </row>
    <row r="1827" spans="1:13" x14ac:dyDescent="0.25">
      <c r="A1827" t="str">
        <f>"BMI25_" &amp;'Data (BMI 25+)'!A1826</f>
        <v>BMI25_Females_period7_HB1_Standardised</v>
      </c>
      <c r="B1827">
        <f>'Data (BMI 25+)'!B1826</f>
        <v>0.5002569</v>
      </c>
      <c r="C1827">
        <f>'Data (BMI 25+)'!C1826</f>
        <v>0.48398550000000001</v>
      </c>
      <c r="D1827">
        <f>'Data (BMI 25+)'!D1826</f>
        <v>0.51652819999999999</v>
      </c>
      <c r="G1827" s="113" t="s">
        <v>1833</v>
      </c>
      <c r="H1827" s="117">
        <v>0.50485849999999999</v>
      </c>
      <c r="I1827" s="117">
        <v>0.4814003</v>
      </c>
      <c r="J1827" s="117">
        <v>0.52831680000000003</v>
      </c>
      <c r="K1827" s="114" t="str">
        <f t="shared" si="85"/>
        <v>TRUE</v>
      </c>
      <c r="L1827" s="114" t="str">
        <f t="shared" si="86"/>
        <v>TRUE</v>
      </c>
      <c r="M1827" s="114" t="str">
        <f t="shared" si="87"/>
        <v>TRUE</v>
      </c>
    </row>
    <row r="1828" spans="1:13" x14ac:dyDescent="0.25">
      <c r="A1828" t="str">
        <f>"BMI25_" &amp;'Data (BMI 25+)'!A1827</f>
        <v>BMI25_Females_period7_HB2_Standardised</v>
      </c>
      <c r="B1828">
        <f>'Data (BMI 25+)'!B1827</f>
        <v>0.50485849999999999</v>
      </c>
      <c r="C1828">
        <f>'Data (BMI 25+)'!C1827</f>
        <v>0.4814003</v>
      </c>
      <c r="D1828">
        <f>'Data (BMI 25+)'!D1827</f>
        <v>0.52831680000000003</v>
      </c>
      <c r="G1828" s="113" t="s">
        <v>1834</v>
      </c>
      <c r="H1828" s="117">
        <v>0.51208379999999998</v>
      </c>
      <c r="I1828" s="117">
        <v>0.47069050000000001</v>
      </c>
      <c r="J1828" s="117">
        <v>0.55347710000000006</v>
      </c>
      <c r="K1828" s="114" t="str">
        <f t="shared" si="85"/>
        <v>TRUE</v>
      </c>
      <c r="L1828" s="114" t="str">
        <f t="shared" si="86"/>
        <v>TRUE</v>
      </c>
      <c r="M1828" s="114" t="str">
        <f t="shared" si="87"/>
        <v>TRUE</v>
      </c>
    </row>
    <row r="1829" spans="1:13" x14ac:dyDescent="0.25">
      <c r="A1829" t="str">
        <f>"BMI25_" &amp;'Data (BMI 25+)'!A1828</f>
        <v>BMI25_Females_period7_HB3_Standardised</v>
      </c>
      <c r="B1829">
        <f>'Data (BMI 25+)'!B1828</f>
        <v>0.51208379999999998</v>
      </c>
      <c r="C1829">
        <f>'Data (BMI 25+)'!C1828</f>
        <v>0.47069050000000001</v>
      </c>
      <c r="D1829">
        <f>'Data (BMI 25+)'!D1828</f>
        <v>0.55347710000000006</v>
      </c>
      <c r="G1829" s="113" t="s">
        <v>1835</v>
      </c>
      <c r="H1829" s="117">
        <v>0.53210250000000003</v>
      </c>
      <c r="I1829" s="117">
        <v>0.51104159999999998</v>
      </c>
      <c r="J1829" s="117">
        <v>0.55316330000000002</v>
      </c>
      <c r="K1829" s="114" t="str">
        <f t="shared" si="85"/>
        <v>TRUE</v>
      </c>
      <c r="L1829" s="114" t="str">
        <f t="shared" si="86"/>
        <v>TRUE</v>
      </c>
      <c r="M1829" s="114" t="str">
        <f t="shared" si="87"/>
        <v>TRUE</v>
      </c>
    </row>
    <row r="1830" spans="1:13" x14ac:dyDescent="0.25">
      <c r="A1830" t="str">
        <f>"BMI25_" &amp;'Data (BMI 25+)'!A1829</f>
        <v>BMI25_Females_period7_HB4_Standardised</v>
      </c>
      <c r="B1830">
        <f>'Data (BMI 25+)'!B1829</f>
        <v>0.53210250000000003</v>
      </c>
      <c r="C1830">
        <f>'Data (BMI 25+)'!C1829</f>
        <v>0.51104159999999998</v>
      </c>
      <c r="D1830">
        <f>'Data (BMI 25+)'!D1829</f>
        <v>0.55316330000000002</v>
      </c>
      <c r="G1830" s="113" t="s">
        <v>1836</v>
      </c>
      <c r="H1830" s="117">
        <v>0.59428199999999998</v>
      </c>
      <c r="I1830" s="117">
        <v>0.56611069999999997</v>
      </c>
      <c r="J1830" s="117">
        <v>0.62245320000000004</v>
      </c>
      <c r="K1830" s="114" t="str">
        <f t="shared" si="85"/>
        <v>TRUE</v>
      </c>
      <c r="L1830" s="114" t="str">
        <f t="shared" si="86"/>
        <v>TRUE</v>
      </c>
      <c r="M1830" s="114" t="str">
        <f t="shared" si="87"/>
        <v>TRUE</v>
      </c>
    </row>
    <row r="1831" spans="1:13" x14ac:dyDescent="0.25">
      <c r="A1831" t="str">
        <f>"BMI25_" &amp;'Data (BMI 25+)'!A1830</f>
        <v>BMI25_Females_period7_HB5_Standardised</v>
      </c>
      <c r="B1831">
        <f>'Data (BMI 25+)'!B1830</f>
        <v>0.59428199999999998</v>
      </c>
      <c r="C1831">
        <f>'Data (BMI 25+)'!C1830</f>
        <v>0.56611069999999997</v>
      </c>
      <c r="D1831">
        <f>'Data (BMI 25+)'!D1830</f>
        <v>0.62245320000000004</v>
      </c>
      <c r="G1831" s="113" t="s">
        <v>1837</v>
      </c>
      <c r="H1831" s="117">
        <v>0.47730499999999998</v>
      </c>
      <c r="I1831" s="117">
        <v>0.45306940000000001</v>
      </c>
      <c r="J1831" s="117">
        <v>0.5015406</v>
      </c>
      <c r="K1831" s="114" t="str">
        <f t="shared" si="85"/>
        <v>TRUE</v>
      </c>
      <c r="L1831" s="114" t="str">
        <f t="shared" si="86"/>
        <v>TRUE</v>
      </c>
      <c r="M1831" s="114" t="str">
        <f t="shared" si="87"/>
        <v>TRUE</v>
      </c>
    </row>
    <row r="1832" spans="1:13" x14ac:dyDescent="0.25">
      <c r="A1832" t="str">
        <f>"BMI25_" &amp;'Data (BMI 25+)'!A1831</f>
        <v>BMI25_Females_period7_HB6_Standardised</v>
      </c>
      <c r="B1832">
        <f>'Data (BMI 25+)'!B1831</f>
        <v>0.47730499999999998</v>
      </c>
      <c r="C1832">
        <f>'Data (BMI 25+)'!C1831</f>
        <v>0.45306940000000001</v>
      </c>
      <c r="D1832">
        <f>'Data (BMI 25+)'!D1831</f>
        <v>0.5015406</v>
      </c>
      <c r="G1832" s="113" t="s">
        <v>1838</v>
      </c>
      <c r="H1832" s="117">
        <v>0.5665308</v>
      </c>
      <c r="I1832" s="117">
        <v>0.54861789999999999</v>
      </c>
      <c r="J1832" s="117">
        <v>0.58444370000000001</v>
      </c>
      <c r="K1832" s="114" t="str">
        <f t="shared" si="85"/>
        <v>TRUE</v>
      </c>
      <c r="L1832" s="114" t="str">
        <f t="shared" si="86"/>
        <v>TRUE</v>
      </c>
      <c r="M1832" s="114" t="str">
        <f t="shared" si="87"/>
        <v>TRUE</v>
      </c>
    </row>
    <row r="1833" spans="1:13" x14ac:dyDescent="0.25">
      <c r="A1833" t="str">
        <f>"BMI25_" &amp;'Data (BMI 25+)'!A1832</f>
        <v>BMI25_Females_period7_HB7_Standardised</v>
      </c>
      <c r="B1833">
        <f>'Data (BMI 25+)'!B1832</f>
        <v>0.5665308</v>
      </c>
      <c r="C1833">
        <f>'Data (BMI 25+)'!C1832</f>
        <v>0.54861789999999999</v>
      </c>
      <c r="D1833">
        <f>'Data (BMI 25+)'!D1832</f>
        <v>0.58444370000000001</v>
      </c>
      <c r="G1833" s="113" t="s">
        <v>1839</v>
      </c>
      <c r="H1833" s="117">
        <v>0.57586689999999996</v>
      </c>
      <c r="I1833" s="117">
        <v>0.5696194</v>
      </c>
      <c r="J1833" s="117">
        <v>0.58211429999999997</v>
      </c>
      <c r="K1833" s="114" t="str">
        <f t="shared" si="85"/>
        <v>TRUE</v>
      </c>
      <c r="L1833" s="114" t="str">
        <f t="shared" si="86"/>
        <v>TRUE</v>
      </c>
      <c r="M1833" s="114" t="str">
        <f t="shared" si="87"/>
        <v>TRUE</v>
      </c>
    </row>
    <row r="1834" spans="1:13" x14ac:dyDescent="0.25">
      <c r="A1834" t="str">
        <f>"BMI25_" &amp;'Data (BMI 25+)'!A1833</f>
        <v>BMI25_Allpersons_period7_Wales_Standardised</v>
      </c>
      <c r="B1834">
        <f>'Data (BMI 25+)'!B1833</f>
        <v>0.57586689999999996</v>
      </c>
      <c r="C1834">
        <f>'Data (BMI 25+)'!C1833</f>
        <v>0.5696194</v>
      </c>
      <c r="D1834">
        <f>'Data (BMI 25+)'!D1833</f>
        <v>0.58211429999999997</v>
      </c>
      <c r="G1834" s="113" t="s">
        <v>1840</v>
      </c>
      <c r="H1834" s="117">
        <v>0.6282761</v>
      </c>
      <c r="I1834" s="117">
        <v>0.61978679999999997</v>
      </c>
      <c r="J1834" s="117">
        <v>0.63676529999999998</v>
      </c>
      <c r="K1834" s="114" t="str">
        <f t="shared" si="85"/>
        <v>TRUE</v>
      </c>
      <c r="L1834" s="114" t="str">
        <f t="shared" si="86"/>
        <v>TRUE</v>
      </c>
      <c r="M1834" s="114" t="str">
        <f t="shared" si="87"/>
        <v>TRUE</v>
      </c>
    </row>
    <row r="1835" spans="1:13" x14ac:dyDescent="0.25">
      <c r="A1835" t="str">
        <f>"BMI25_" &amp;'Data (BMI 25+)'!A1834</f>
        <v>BMI25_Males_period7_Wales_Standardised</v>
      </c>
      <c r="B1835">
        <f>'Data (BMI 25+)'!B1834</f>
        <v>0.6282761</v>
      </c>
      <c r="C1835">
        <f>'Data (BMI 25+)'!C1834</f>
        <v>0.61978679999999997</v>
      </c>
      <c r="D1835">
        <f>'Data (BMI 25+)'!D1834</f>
        <v>0.63676529999999998</v>
      </c>
      <c r="G1835" s="113" t="s">
        <v>1841</v>
      </c>
      <c r="H1835" s="117">
        <v>0.52445149999999996</v>
      </c>
      <c r="I1835" s="117">
        <v>0.51605290000000004</v>
      </c>
      <c r="J1835" s="117">
        <v>0.53285000000000005</v>
      </c>
      <c r="K1835" s="114" t="str">
        <f t="shared" si="85"/>
        <v>TRUE</v>
      </c>
      <c r="L1835" s="114" t="str">
        <f t="shared" si="86"/>
        <v>TRUE</v>
      </c>
      <c r="M1835" s="114" t="str">
        <f t="shared" si="87"/>
        <v>TRUE</v>
      </c>
    </row>
    <row r="1836" spans="1:13" x14ac:dyDescent="0.25">
      <c r="A1836" t="str">
        <f>"BMI25_" &amp;'Data (BMI 25+)'!A1835</f>
        <v>BMI25_Females_period7_Wales_Standardised</v>
      </c>
      <c r="B1836">
        <f>'Data (BMI 25+)'!B1835</f>
        <v>0.52445149999999996</v>
      </c>
      <c r="C1836">
        <f>'Data (BMI 25+)'!C1835</f>
        <v>0.51605290000000004</v>
      </c>
      <c r="D1836">
        <f>'Data (BMI 25+)'!D1835</f>
        <v>0.53285000000000005</v>
      </c>
      <c r="G1836" s="113" t="s">
        <v>1842</v>
      </c>
      <c r="H1836" s="117">
        <v>0.54120449999999998</v>
      </c>
      <c r="I1836" s="117">
        <v>0.51147860000000001</v>
      </c>
      <c r="J1836" s="117">
        <v>0.57093039999999995</v>
      </c>
      <c r="K1836" s="114" t="str">
        <f t="shared" si="85"/>
        <v>TRUE</v>
      </c>
      <c r="L1836" s="114" t="str">
        <f t="shared" si="86"/>
        <v>TRUE</v>
      </c>
      <c r="M1836" s="114" t="str">
        <f t="shared" si="87"/>
        <v>TRUE</v>
      </c>
    </row>
    <row r="1837" spans="1:13" x14ac:dyDescent="0.25">
      <c r="A1837" t="str">
        <f>"BMI25_" &amp;'Data (BMI 25+)'!A1836</f>
        <v>BMI25_Allpersons_period8_LA1_Standardised</v>
      </c>
      <c r="B1837">
        <f>'Data (BMI 25+)'!B1836</f>
        <v>0.54120449999999998</v>
      </c>
      <c r="C1837">
        <f>'Data (BMI 25+)'!C1836</f>
        <v>0.51147860000000001</v>
      </c>
      <c r="D1837">
        <f>'Data (BMI 25+)'!D1836</f>
        <v>0.57093039999999995</v>
      </c>
      <c r="G1837" s="113" t="s">
        <v>1843</v>
      </c>
      <c r="H1837" s="117">
        <v>0.54545010000000005</v>
      </c>
      <c r="I1837" s="117">
        <v>0.5158836</v>
      </c>
      <c r="J1837" s="117">
        <v>0.57501670000000005</v>
      </c>
      <c r="K1837" s="114" t="str">
        <f t="shared" si="85"/>
        <v>TRUE</v>
      </c>
      <c r="L1837" s="114" t="str">
        <f t="shared" si="86"/>
        <v>TRUE</v>
      </c>
      <c r="M1837" s="114" t="str">
        <f t="shared" si="87"/>
        <v>TRUE</v>
      </c>
    </row>
    <row r="1838" spans="1:13" x14ac:dyDescent="0.25">
      <c r="A1838" t="str">
        <f>"BMI25_" &amp;'Data (BMI 25+)'!A1837</f>
        <v>BMI25_Allpersons_period8_LA2_Standardised</v>
      </c>
      <c r="B1838">
        <f>'Data (BMI 25+)'!B1837</f>
        <v>0.54545010000000005</v>
      </c>
      <c r="C1838">
        <f>'Data (BMI 25+)'!C1837</f>
        <v>0.5158836</v>
      </c>
      <c r="D1838">
        <f>'Data (BMI 25+)'!D1837</f>
        <v>0.57501670000000005</v>
      </c>
      <c r="G1838" s="113" t="s">
        <v>1844</v>
      </c>
      <c r="H1838" s="117">
        <v>0.55197909999999994</v>
      </c>
      <c r="I1838" s="117">
        <v>0.52272770000000002</v>
      </c>
      <c r="J1838" s="117">
        <v>0.58123060000000004</v>
      </c>
      <c r="K1838" s="114" t="str">
        <f t="shared" si="85"/>
        <v>TRUE</v>
      </c>
      <c r="L1838" s="114" t="str">
        <f t="shared" si="86"/>
        <v>TRUE</v>
      </c>
      <c r="M1838" s="114" t="str">
        <f t="shared" si="87"/>
        <v>TRUE</v>
      </c>
    </row>
    <row r="1839" spans="1:13" x14ac:dyDescent="0.25">
      <c r="A1839" t="str">
        <f>"BMI25_" &amp;'Data (BMI 25+)'!A1838</f>
        <v>BMI25_Allpersons_period8_LA3_Standardised</v>
      </c>
      <c r="B1839">
        <f>'Data (BMI 25+)'!B1838</f>
        <v>0.55197909999999994</v>
      </c>
      <c r="C1839">
        <f>'Data (BMI 25+)'!C1838</f>
        <v>0.52272770000000002</v>
      </c>
      <c r="D1839">
        <f>'Data (BMI 25+)'!D1838</f>
        <v>0.58123060000000004</v>
      </c>
      <c r="G1839" s="113" t="s">
        <v>1845</v>
      </c>
      <c r="H1839" s="117">
        <v>0.54289100000000001</v>
      </c>
      <c r="I1839" s="117">
        <v>0.51324939999999997</v>
      </c>
      <c r="J1839" s="117">
        <v>0.57253270000000001</v>
      </c>
      <c r="K1839" s="114" t="str">
        <f t="shared" si="85"/>
        <v>TRUE</v>
      </c>
      <c r="L1839" s="114" t="str">
        <f t="shared" si="86"/>
        <v>TRUE</v>
      </c>
      <c r="M1839" s="114" t="str">
        <f t="shared" si="87"/>
        <v>TRUE</v>
      </c>
    </row>
    <row r="1840" spans="1:13" x14ac:dyDescent="0.25">
      <c r="A1840" t="str">
        <f>"BMI25_" &amp;'Data (BMI 25+)'!A1839</f>
        <v>BMI25_Allpersons_period8_LA4_Standardised</v>
      </c>
      <c r="B1840">
        <f>'Data (BMI 25+)'!B1839</f>
        <v>0.54289100000000001</v>
      </c>
      <c r="C1840">
        <f>'Data (BMI 25+)'!C1839</f>
        <v>0.51324939999999997</v>
      </c>
      <c r="D1840">
        <f>'Data (BMI 25+)'!D1839</f>
        <v>0.57253270000000001</v>
      </c>
      <c r="G1840" s="113" t="s">
        <v>1846</v>
      </c>
      <c r="H1840" s="117">
        <v>0.57572400000000001</v>
      </c>
      <c r="I1840" s="117">
        <v>0.54797870000000004</v>
      </c>
      <c r="J1840" s="117">
        <v>0.60346929999999999</v>
      </c>
      <c r="K1840" s="114" t="str">
        <f t="shared" si="85"/>
        <v>TRUE</v>
      </c>
      <c r="L1840" s="114" t="str">
        <f t="shared" si="86"/>
        <v>TRUE</v>
      </c>
      <c r="M1840" s="114" t="str">
        <f t="shared" si="87"/>
        <v>TRUE</v>
      </c>
    </row>
    <row r="1841" spans="1:13" x14ac:dyDescent="0.25">
      <c r="A1841" t="str">
        <f>"BMI25_" &amp;'Data (BMI 25+)'!A1840</f>
        <v>BMI25_Allpersons_period8_LA5_Standardised</v>
      </c>
      <c r="B1841">
        <f>'Data (BMI 25+)'!B1840</f>
        <v>0.57572400000000001</v>
      </c>
      <c r="C1841">
        <f>'Data (BMI 25+)'!C1840</f>
        <v>0.54797870000000004</v>
      </c>
      <c r="D1841">
        <f>'Data (BMI 25+)'!D1840</f>
        <v>0.60346929999999999</v>
      </c>
      <c r="G1841" s="113" t="s">
        <v>1847</v>
      </c>
      <c r="H1841" s="117">
        <v>0.58253480000000002</v>
      </c>
      <c r="I1841" s="117">
        <v>0.55431640000000004</v>
      </c>
      <c r="J1841" s="117">
        <v>0.61075310000000005</v>
      </c>
      <c r="K1841" s="114" t="str">
        <f t="shared" si="85"/>
        <v>TRUE</v>
      </c>
      <c r="L1841" s="114" t="str">
        <f t="shared" si="86"/>
        <v>TRUE</v>
      </c>
      <c r="M1841" s="114" t="str">
        <f t="shared" si="87"/>
        <v>TRUE</v>
      </c>
    </row>
    <row r="1842" spans="1:13" x14ac:dyDescent="0.25">
      <c r="A1842" t="str">
        <f>"BMI25_" &amp;'Data (BMI 25+)'!A1841</f>
        <v>BMI25_Allpersons_period8_LA6_Standardised</v>
      </c>
      <c r="B1842">
        <f>'Data (BMI 25+)'!B1841</f>
        <v>0.58253480000000002</v>
      </c>
      <c r="C1842">
        <f>'Data (BMI 25+)'!C1841</f>
        <v>0.55431640000000004</v>
      </c>
      <c r="D1842">
        <f>'Data (BMI 25+)'!D1841</f>
        <v>0.61075310000000005</v>
      </c>
      <c r="G1842" s="113" t="s">
        <v>1848</v>
      </c>
      <c r="H1842" s="117">
        <v>0.54790450000000002</v>
      </c>
      <c r="I1842" s="117">
        <v>0.51785689999999995</v>
      </c>
      <c r="J1842" s="117">
        <v>0.57795220000000003</v>
      </c>
      <c r="K1842" s="114" t="str">
        <f t="shared" si="85"/>
        <v>TRUE</v>
      </c>
      <c r="L1842" s="114" t="str">
        <f t="shared" si="86"/>
        <v>TRUE</v>
      </c>
      <c r="M1842" s="114" t="str">
        <f t="shared" si="87"/>
        <v>TRUE</v>
      </c>
    </row>
    <row r="1843" spans="1:13" x14ac:dyDescent="0.25">
      <c r="A1843" t="str">
        <f>"BMI25_" &amp;'Data (BMI 25+)'!A1842</f>
        <v>BMI25_Allpersons_period8_LA7_Standardised</v>
      </c>
      <c r="B1843">
        <f>'Data (BMI 25+)'!B1842</f>
        <v>0.54790450000000002</v>
      </c>
      <c r="C1843">
        <f>'Data (BMI 25+)'!C1842</f>
        <v>0.51785689999999995</v>
      </c>
      <c r="D1843">
        <f>'Data (BMI 25+)'!D1842</f>
        <v>0.57795220000000003</v>
      </c>
      <c r="G1843" s="113" t="s">
        <v>1849</v>
      </c>
      <c r="H1843" s="117">
        <v>0.53085769999999999</v>
      </c>
      <c r="I1843" s="117">
        <v>0.50068400000000002</v>
      </c>
      <c r="J1843" s="117">
        <v>0.56103130000000001</v>
      </c>
      <c r="K1843" s="114" t="str">
        <f t="shared" si="85"/>
        <v>TRUE</v>
      </c>
      <c r="L1843" s="114" t="str">
        <f t="shared" si="86"/>
        <v>TRUE</v>
      </c>
      <c r="M1843" s="114" t="str">
        <f t="shared" si="87"/>
        <v>TRUE</v>
      </c>
    </row>
    <row r="1844" spans="1:13" x14ac:dyDescent="0.25">
      <c r="A1844" t="str">
        <f>"BMI25_" &amp;'Data (BMI 25+)'!A1843</f>
        <v>BMI25_Allpersons_period8_LA8_Standardised</v>
      </c>
      <c r="B1844">
        <f>'Data (BMI 25+)'!B1843</f>
        <v>0.53085769999999999</v>
      </c>
      <c r="C1844">
        <f>'Data (BMI 25+)'!C1843</f>
        <v>0.50068400000000002</v>
      </c>
      <c r="D1844">
        <f>'Data (BMI 25+)'!D1843</f>
        <v>0.56103130000000001</v>
      </c>
      <c r="G1844" s="113" t="s">
        <v>1850</v>
      </c>
      <c r="H1844" s="117">
        <v>0.55329139999999999</v>
      </c>
      <c r="I1844" s="117">
        <v>0.52339709999999995</v>
      </c>
      <c r="J1844" s="117">
        <v>0.58318570000000003</v>
      </c>
      <c r="K1844" s="114" t="str">
        <f t="shared" si="85"/>
        <v>TRUE</v>
      </c>
      <c r="L1844" s="114" t="str">
        <f t="shared" si="86"/>
        <v>TRUE</v>
      </c>
      <c r="M1844" s="114" t="str">
        <f t="shared" si="87"/>
        <v>TRUE</v>
      </c>
    </row>
    <row r="1845" spans="1:13" x14ac:dyDescent="0.25">
      <c r="A1845" t="str">
        <f>"BMI25_" &amp;'Data (BMI 25+)'!A1844</f>
        <v>BMI25_Allpersons_period8_LA9_Standardised</v>
      </c>
      <c r="B1845">
        <f>'Data (BMI 25+)'!B1844</f>
        <v>0.55329139999999999</v>
      </c>
      <c r="C1845">
        <f>'Data (BMI 25+)'!C1844</f>
        <v>0.52339709999999995</v>
      </c>
      <c r="D1845">
        <f>'Data (BMI 25+)'!D1844</f>
        <v>0.58318570000000003</v>
      </c>
      <c r="G1845" s="113" t="s">
        <v>1851</v>
      </c>
      <c r="H1845" s="117">
        <v>0.60711150000000003</v>
      </c>
      <c r="I1845" s="117">
        <v>0.5775363</v>
      </c>
      <c r="J1845" s="117">
        <v>0.63668670000000005</v>
      </c>
      <c r="K1845" s="114" t="str">
        <f t="shared" si="85"/>
        <v>TRUE</v>
      </c>
      <c r="L1845" s="114" t="str">
        <f t="shared" si="86"/>
        <v>TRUE</v>
      </c>
      <c r="M1845" s="114" t="str">
        <f t="shared" si="87"/>
        <v>TRUE</v>
      </c>
    </row>
    <row r="1846" spans="1:13" x14ac:dyDescent="0.25">
      <c r="A1846" t="str">
        <f>"BMI25_" &amp;'Data (BMI 25+)'!A1845</f>
        <v>BMI25_Allpersons_period8_LA10_Standardised</v>
      </c>
      <c r="B1846">
        <f>'Data (BMI 25+)'!B1845</f>
        <v>0.60711150000000003</v>
      </c>
      <c r="C1846">
        <f>'Data (BMI 25+)'!C1845</f>
        <v>0.5775363</v>
      </c>
      <c r="D1846">
        <f>'Data (BMI 25+)'!D1845</f>
        <v>0.63668670000000005</v>
      </c>
      <c r="G1846" s="113" t="s">
        <v>1852</v>
      </c>
      <c r="H1846" s="117">
        <v>0.57244870000000003</v>
      </c>
      <c r="I1846" s="117">
        <v>0.5470604</v>
      </c>
      <c r="J1846" s="117">
        <v>0.5978369</v>
      </c>
      <c r="K1846" s="114" t="str">
        <f t="shared" si="85"/>
        <v>TRUE</v>
      </c>
      <c r="L1846" s="114" t="str">
        <f t="shared" si="86"/>
        <v>TRUE</v>
      </c>
      <c r="M1846" s="114" t="str">
        <f t="shared" si="87"/>
        <v>TRUE</v>
      </c>
    </row>
    <row r="1847" spans="1:13" x14ac:dyDescent="0.25">
      <c r="A1847" t="str">
        <f>"BMI25_" &amp;'Data (BMI 25+)'!A1846</f>
        <v>BMI25_Allpersons_period8_LA11_Standardised</v>
      </c>
      <c r="B1847">
        <f>'Data (BMI 25+)'!B1846</f>
        <v>0.57244870000000003</v>
      </c>
      <c r="C1847">
        <f>'Data (BMI 25+)'!C1846</f>
        <v>0.5470604</v>
      </c>
      <c r="D1847">
        <f>'Data (BMI 25+)'!D1846</f>
        <v>0.5978369</v>
      </c>
      <c r="G1847" s="113" t="s">
        <v>1853</v>
      </c>
      <c r="H1847" s="117">
        <v>0.62641219999999997</v>
      </c>
      <c r="I1847" s="117">
        <v>0.59809480000000004</v>
      </c>
      <c r="J1847" s="117">
        <v>0.65472969999999997</v>
      </c>
      <c r="K1847" s="114" t="str">
        <f t="shared" si="85"/>
        <v>TRUE</v>
      </c>
      <c r="L1847" s="114" t="str">
        <f t="shared" si="86"/>
        <v>TRUE</v>
      </c>
      <c r="M1847" s="114" t="str">
        <f t="shared" si="87"/>
        <v>TRUE</v>
      </c>
    </row>
    <row r="1848" spans="1:13" x14ac:dyDescent="0.25">
      <c r="A1848" t="str">
        <f>"BMI25_" &amp;'Data (BMI 25+)'!A1847</f>
        <v>BMI25_Allpersons_period8_LA12_Standardised</v>
      </c>
      <c r="B1848">
        <f>'Data (BMI 25+)'!B1847</f>
        <v>0.62641219999999997</v>
      </c>
      <c r="C1848">
        <f>'Data (BMI 25+)'!C1847</f>
        <v>0.59809480000000004</v>
      </c>
      <c r="D1848">
        <f>'Data (BMI 25+)'!D1847</f>
        <v>0.65472969999999997</v>
      </c>
      <c r="G1848" s="113" t="s">
        <v>1854</v>
      </c>
      <c r="H1848" s="117">
        <v>0.59415799999999996</v>
      </c>
      <c r="I1848" s="117">
        <v>0.56533999999999995</v>
      </c>
      <c r="J1848" s="117">
        <v>0.62297610000000003</v>
      </c>
      <c r="K1848" s="114" t="str">
        <f t="shared" si="85"/>
        <v>TRUE</v>
      </c>
      <c r="L1848" s="114" t="str">
        <f t="shared" si="86"/>
        <v>TRUE</v>
      </c>
      <c r="M1848" s="114" t="str">
        <f t="shared" si="87"/>
        <v>TRUE</v>
      </c>
    </row>
    <row r="1849" spans="1:13" x14ac:dyDescent="0.25">
      <c r="A1849" t="str">
        <f>"BMI25_" &amp;'Data (BMI 25+)'!A1848</f>
        <v>BMI25_Allpersons_period8_LA13_Standardised</v>
      </c>
      <c r="B1849">
        <f>'Data (BMI 25+)'!B1848</f>
        <v>0.59415799999999996</v>
      </c>
      <c r="C1849">
        <f>'Data (BMI 25+)'!C1848</f>
        <v>0.56533999999999995</v>
      </c>
      <c r="D1849">
        <f>'Data (BMI 25+)'!D1848</f>
        <v>0.62297610000000003</v>
      </c>
      <c r="G1849" s="113" t="s">
        <v>1855</v>
      </c>
      <c r="H1849" s="117">
        <v>0.56453880000000001</v>
      </c>
      <c r="I1849" s="117">
        <v>0.53240529999999997</v>
      </c>
      <c r="J1849" s="117">
        <v>0.59667230000000004</v>
      </c>
      <c r="K1849" s="114" t="str">
        <f t="shared" si="85"/>
        <v>TRUE</v>
      </c>
      <c r="L1849" s="114" t="str">
        <f t="shared" si="86"/>
        <v>TRUE</v>
      </c>
      <c r="M1849" s="114" t="str">
        <f t="shared" si="87"/>
        <v>TRUE</v>
      </c>
    </row>
    <row r="1850" spans="1:13" x14ac:dyDescent="0.25">
      <c r="A1850" t="str">
        <f>"BMI25_" &amp;'Data (BMI 25+)'!A1849</f>
        <v>BMI25_Allpersons_period8_LA14_Standardised</v>
      </c>
      <c r="B1850">
        <f>'Data (BMI 25+)'!B1849</f>
        <v>0.56453880000000001</v>
      </c>
      <c r="C1850">
        <f>'Data (BMI 25+)'!C1849</f>
        <v>0.53240529999999997</v>
      </c>
      <c r="D1850">
        <f>'Data (BMI 25+)'!D1849</f>
        <v>0.59667230000000004</v>
      </c>
      <c r="G1850" s="113" t="s">
        <v>1856</v>
      </c>
      <c r="H1850" s="117">
        <v>0.5290454</v>
      </c>
      <c r="I1850" s="117">
        <v>0.50559410000000005</v>
      </c>
      <c r="J1850" s="117">
        <v>0.55249669999999995</v>
      </c>
      <c r="K1850" s="114" t="str">
        <f t="shared" si="85"/>
        <v>TRUE</v>
      </c>
      <c r="L1850" s="114" t="str">
        <f t="shared" si="86"/>
        <v>TRUE</v>
      </c>
      <c r="M1850" s="114" t="str">
        <f t="shared" si="87"/>
        <v>TRUE</v>
      </c>
    </row>
    <row r="1851" spans="1:13" x14ac:dyDescent="0.25">
      <c r="A1851" t="str">
        <f>"BMI25_" &amp;'Data (BMI 25+)'!A1850</f>
        <v>BMI25_Allpersons_period8_LA15_Standardised</v>
      </c>
      <c r="B1851">
        <f>'Data (BMI 25+)'!B1850</f>
        <v>0.5290454</v>
      </c>
      <c r="C1851">
        <f>'Data (BMI 25+)'!C1850</f>
        <v>0.50559410000000005</v>
      </c>
      <c r="D1851">
        <f>'Data (BMI 25+)'!D1850</f>
        <v>0.55249669999999995</v>
      </c>
      <c r="G1851" s="113" t="s">
        <v>1857</v>
      </c>
      <c r="H1851" s="117">
        <v>0.64543059999999997</v>
      </c>
      <c r="I1851" s="117">
        <v>0.6217819</v>
      </c>
      <c r="J1851" s="117">
        <v>0.66907930000000004</v>
      </c>
      <c r="K1851" s="114" t="str">
        <f t="shared" si="85"/>
        <v>TRUE</v>
      </c>
      <c r="L1851" s="114" t="str">
        <f t="shared" si="86"/>
        <v>TRUE</v>
      </c>
      <c r="M1851" s="114" t="str">
        <f t="shared" si="87"/>
        <v>TRUE</v>
      </c>
    </row>
    <row r="1852" spans="1:13" x14ac:dyDescent="0.25">
      <c r="A1852" t="str">
        <f>"BMI25_" &amp;'Data (BMI 25+)'!A1851</f>
        <v>BMI25_Allpersons_period8_LA16_Standardised</v>
      </c>
      <c r="B1852">
        <f>'Data (BMI 25+)'!B1851</f>
        <v>0.64543059999999997</v>
      </c>
      <c r="C1852">
        <f>'Data (BMI 25+)'!C1851</f>
        <v>0.6217819</v>
      </c>
      <c r="D1852">
        <f>'Data (BMI 25+)'!D1851</f>
        <v>0.66907930000000004</v>
      </c>
      <c r="G1852" s="113" t="s">
        <v>1858</v>
      </c>
      <c r="H1852" s="117">
        <v>0.65178539999999996</v>
      </c>
      <c r="I1852" s="117">
        <v>0.62209689999999995</v>
      </c>
      <c r="J1852" s="117">
        <v>0.68147389999999997</v>
      </c>
      <c r="K1852" s="114" t="str">
        <f t="shared" si="85"/>
        <v>TRUE</v>
      </c>
      <c r="L1852" s="114" t="str">
        <f t="shared" si="86"/>
        <v>TRUE</v>
      </c>
      <c r="M1852" s="114" t="str">
        <f t="shared" si="87"/>
        <v>TRUE</v>
      </c>
    </row>
    <row r="1853" spans="1:13" x14ac:dyDescent="0.25">
      <c r="A1853" t="str">
        <f>"BMI25_" &amp;'Data (BMI 25+)'!A1852</f>
        <v>BMI25_Allpersons_period8_LA17_Standardised</v>
      </c>
      <c r="B1853">
        <f>'Data (BMI 25+)'!B1852</f>
        <v>0.65178539999999996</v>
      </c>
      <c r="C1853">
        <f>'Data (BMI 25+)'!C1852</f>
        <v>0.62209689999999995</v>
      </c>
      <c r="D1853">
        <f>'Data (BMI 25+)'!D1852</f>
        <v>0.68147389999999997</v>
      </c>
      <c r="G1853" s="113" t="s">
        <v>1859</v>
      </c>
      <c r="H1853" s="117">
        <v>0.63986460000000001</v>
      </c>
      <c r="I1853" s="117">
        <v>0.61304020000000004</v>
      </c>
      <c r="J1853" s="117">
        <v>0.66668899999999998</v>
      </c>
      <c r="K1853" s="114" t="str">
        <f t="shared" si="85"/>
        <v>TRUE</v>
      </c>
      <c r="L1853" s="114" t="str">
        <f t="shared" si="86"/>
        <v>TRUE</v>
      </c>
      <c r="M1853" s="114" t="str">
        <f t="shared" si="87"/>
        <v>TRUE</v>
      </c>
    </row>
    <row r="1854" spans="1:13" x14ac:dyDescent="0.25">
      <c r="A1854" t="str">
        <f>"BMI25_" &amp;'Data (BMI 25+)'!A1853</f>
        <v>BMI25_Allpersons_period8_LA18_Standardised</v>
      </c>
      <c r="B1854">
        <f>'Data (BMI 25+)'!B1853</f>
        <v>0.63986460000000001</v>
      </c>
      <c r="C1854">
        <f>'Data (BMI 25+)'!C1853</f>
        <v>0.61304020000000004</v>
      </c>
      <c r="D1854">
        <f>'Data (BMI 25+)'!D1853</f>
        <v>0.66668899999999998</v>
      </c>
      <c r="G1854" s="113" t="s">
        <v>1860</v>
      </c>
      <c r="H1854" s="117">
        <v>0.62473769999999995</v>
      </c>
      <c r="I1854" s="117">
        <v>0.5958097</v>
      </c>
      <c r="J1854" s="117">
        <v>0.65366579999999996</v>
      </c>
      <c r="K1854" s="114" t="str">
        <f t="shared" si="85"/>
        <v>TRUE</v>
      </c>
      <c r="L1854" s="114" t="str">
        <f t="shared" si="86"/>
        <v>TRUE</v>
      </c>
      <c r="M1854" s="114" t="str">
        <f t="shared" si="87"/>
        <v>TRUE</v>
      </c>
    </row>
    <row r="1855" spans="1:13" x14ac:dyDescent="0.25">
      <c r="A1855" t="str">
        <f>"BMI25_" &amp;'Data (BMI 25+)'!A1854</f>
        <v>BMI25_Allpersons_period8_LA19_Standardised</v>
      </c>
      <c r="B1855">
        <f>'Data (BMI 25+)'!B1854</f>
        <v>0.62473769999999995</v>
      </c>
      <c r="C1855">
        <f>'Data (BMI 25+)'!C1854</f>
        <v>0.5958097</v>
      </c>
      <c r="D1855">
        <f>'Data (BMI 25+)'!D1854</f>
        <v>0.65366579999999996</v>
      </c>
      <c r="G1855" s="113" t="s">
        <v>1861</v>
      </c>
      <c r="H1855" s="117">
        <v>0.63147089999999995</v>
      </c>
      <c r="I1855" s="117">
        <v>0.60302290000000003</v>
      </c>
      <c r="J1855" s="117">
        <v>0.65991880000000003</v>
      </c>
      <c r="K1855" s="114" t="str">
        <f t="shared" si="85"/>
        <v>TRUE</v>
      </c>
      <c r="L1855" s="114" t="str">
        <f t="shared" si="86"/>
        <v>TRUE</v>
      </c>
      <c r="M1855" s="114" t="str">
        <f t="shared" si="87"/>
        <v>TRUE</v>
      </c>
    </row>
    <row r="1856" spans="1:13" x14ac:dyDescent="0.25">
      <c r="A1856" t="str">
        <f>"BMI25_" &amp;'Data (BMI 25+)'!A1855</f>
        <v>BMI25_Allpersons_period8_LA20_Standardised</v>
      </c>
      <c r="B1856">
        <f>'Data (BMI 25+)'!B1855</f>
        <v>0.63147089999999995</v>
      </c>
      <c r="C1856">
        <f>'Data (BMI 25+)'!C1855</f>
        <v>0.60302290000000003</v>
      </c>
      <c r="D1856">
        <f>'Data (BMI 25+)'!D1855</f>
        <v>0.65991880000000003</v>
      </c>
      <c r="G1856" s="113" t="s">
        <v>1862</v>
      </c>
      <c r="H1856" s="117">
        <v>0.56510590000000005</v>
      </c>
      <c r="I1856" s="117">
        <v>0.53620389999999996</v>
      </c>
      <c r="J1856" s="117">
        <v>0.59400790000000003</v>
      </c>
      <c r="K1856" s="114" t="str">
        <f t="shared" si="85"/>
        <v>TRUE</v>
      </c>
      <c r="L1856" s="114" t="str">
        <f t="shared" si="86"/>
        <v>TRUE</v>
      </c>
      <c r="M1856" s="114" t="str">
        <f t="shared" si="87"/>
        <v>TRUE</v>
      </c>
    </row>
    <row r="1857" spans="1:13" x14ac:dyDescent="0.25">
      <c r="A1857" t="str">
        <f>"BMI25_" &amp;'Data (BMI 25+)'!A1856</f>
        <v>BMI25_Allpersons_period8_LA21_Standardised</v>
      </c>
      <c r="B1857">
        <f>'Data (BMI 25+)'!B1856</f>
        <v>0.56510590000000005</v>
      </c>
      <c r="C1857">
        <f>'Data (BMI 25+)'!C1856</f>
        <v>0.53620389999999996</v>
      </c>
      <c r="D1857">
        <f>'Data (BMI 25+)'!D1856</f>
        <v>0.59400790000000003</v>
      </c>
      <c r="G1857" s="113" t="s">
        <v>1863</v>
      </c>
      <c r="H1857" s="117">
        <v>0.59987299999999999</v>
      </c>
      <c r="I1857" s="117">
        <v>0.57077040000000001</v>
      </c>
      <c r="J1857" s="117">
        <v>0.62897559999999997</v>
      </c>
      <c r="K1857" s="114" t="str">
        <f t="shared" si="85"/>
        <v>TRUE</v>
      </c>
      <c r="L1857" s="114" t="str">
        <f t="shared" si="86"/>
        <v>TRUE</v>
      </c>
      <c r="M1857" s="114" t="str">
        <f t="shared" si="87"/>
        <v>TRUE</v>
      </c>
    </row>
    <row r="1858" spans="1:13" x14ac:dyDescent="0.25">
      <c r="A1858" t="str">
        <f>"BMI25_" &amp;'Data (BMI 25+)'!A1857</f>
        <v>BMI25_Allpersons_period8_LA22_Standardised</v>
      </c>
      <c r="B1858">
        <f>'Data (BMI 25+)'!B1857</f>
        <v>0.59987299999999999</v>
      </c>
      <c r="C1858">
        <f>'Data (BMI 25+)'!C1857</f>
        <v>0.57077040000000001</v>
      </c>
      <c r="D1858">
        <f>'Data (BMI 25+)'!D1857</f>
        <v>0.62897559999999997</v>
      </c>
      <c r="G1858" s="113" t="s">
        <v>1864</v>
      </c>
      <c r="H1858" s="117">
        <v>0.56977949999999999</v>
      </c>
      <c r="I1858" s="117">
        <v>0.52928140000000001</v>
      </c>
      <c r="J1858" s="117">
        <v>0.61027750000000003</v>
      </c>
      <c r="K1858" s="114" t="str">
        <f t="shared" si="85"/>
        <v>TRUE</v>
      </c>
      <c r="L1858" s="114" t="str">
        <f t="shared" si="86"/>
        <v>TRUE</v>
      </c>
      <c r="M1858" s="114" t="str">
        <f t="shared" si="87"/>
        <v>TRUE</v>
      </c>
    </row>
    <row r="1859" spans="1:13" x14ac:dyDescent="0.25">
      <c r="A1859" t="str">
        <f>"BMI25_" &amp;'Data (BMI 25+)'!A1858</f>
        <v>BMI25_Males_period8_LA1_Standardised</v>
      </c>
      <c r="B1859">
        <f>'Data (BMI 25+)'!B1858</f>
        <v>0.56977949999999999</v>
      </c>
      <c r="C1859">
        <f>'Data (BMI 25+)'!C1858</f>
        <v>0.52928140000000001</v>
      </c>
      <c r="D1859">
        <f>'Data (BMI 25+)'!D1858</f>
        <v>0.61027750000000003</v>
      </c>
      <c r="G1859" s="113" t="s">
        <v>1865</v>
      </c>
      <c r="H1859" s="117">
        <v>0.55708040000000003</v>
      </c>
      <c r="I1859" s="117">
        <v>0.51545660000000004</v>
      </c>
      <c r="J1859" s="117">
        <v>0.59870409999999996</v>
      </c>
      <c r="K1859" s="114" t="str">
        <f t="shared" si="85"/>
        <v>TRUE</v>
      </c>
      <c r="L1859" s="114" t="str">
        <f t="shared" si="86"/>
        <v>TRUE</v>
      </c>
      <c r="M1859" s="114" t="str">
        <f t="shared" si="87"/>
        <v>TRUE</v>
      </c>
    </row>
    <row r="1860" spans="1:13" x14ac:dyDescent="0.25">
      <c r="A1860" t="str">
        <f>"BMI25_" &amp;'Data (BMI 25+)'!A1859</f>
        <v>BMI25_Males_period8_LA2_Standardised</v>
      </c>
      <c r="B1860">
        <f>'Data (BMI 25+)'!B1859</f>
        <v>0.55708040000000003</v>
      </c>
      <c r="C1860">
        <f>'Data (BMI 25+)'!C1859</f>
        <v>0.51545660000000004</v>
      </c>
      <c r="D1860">
        <f>'Data (BMI 25+)'!D1859</f>
        <v>0.59870409999999996</v>
      </c>
      <c r="G1860" s="113" t="s">
        <v>1866</v>
      </c>
      <c r="H1860" s="117">
        <v>0.58962859999999995</v>
      </c>
      <c r="I1860" s="117">
        <v>0.54937789999999997</v>
      </c>
      <c r="J1860" s="117">
        <v>0.62987939999999998</v>
      </c>
      <c r="K1860" s="114" t="str">
        <f t="shared" ref="K1860:K1923" si="88">IF(B1861=H1860,"TRUE","FALSE")</f>
        <v>TRUE</v>
      </c>
      <c r="L1860" s="114" t="str">
        <f t="shared" ref="L1860:L1923" si="89">IF(C1861=I1860,"TRUE","FALSE")</f>
        <v>TRUE</v>
      </c>
      <c r="M1860" s="114" t="str">
        <f t="shared" ref="M1860:M1923" si="90">IF(D1861=J1860,"TRUE","FALSE")</f>
        <v>TRUE</v>
      </c>
    </row>
    <row r="1861" spans="1:13" x14ac:dyDescent="0.25">
      <c r="A1861" t="str">
        <f>"BMI25_" &amp;'Data (BMI 25+)'!A1860</f>
        <v>BMI25_Males_period8_LA3_Standardised</v>
      </c>
      <c r="B1861">
        <f>'Data (BMI 25+)'!B1860</f>
        <v>0.58962859999999995</v>
      </c>
      <c r="C1861">
        <f>'Data (BMI 25+)'!C1860</f>
        <v>0.54937789999999997</v>
      </c>
      <c r="D1861">
        <f>'Data (BMI 25+)'!D1860</f>
        <v>0.62987939999999998</v>
      </c>
      <c r="G1861" s="113" t="s">
        <v>1867</v>
      </c>
      <c r="H1861" s="117">
        <v>0.59732300000000005</v>
      </c>
      <c r="I1861" s="117">
        <v>0.55602819999999997</v>
      </c>
      <c r="J1861" s="117">
        <v>0.63861769999999995</v>
      </c>
      <c r="K1861" s="114" t="str">
        <f t="shared" si="88"/>
        <v>TRUE</v>
      </c>
      <c r="L1861" s="114" t="str">
        <f t="shared" si="89"/>
        <v>TRUE</v>
      </c>
      <c r="M1861" s="114" t="str">
        <f t="shared" si="90"/>
        <v>TRUE</v>
      </c>
    </row>
    <row r="1862" spans="1:13" x14ac:dyDescent="0.25">
      <c r="A1862" t="str">
        <f>"BMI25_" &amp;'Data (BMI 25+)'!A1861</f>
        <v>BMI25_Males_period8_LA4_Standardised</v>
      </c>
      <c r="B1862">
        <f>'Data (BMI 25+)'!B1861</f>
        <v>0.59732300000000005</v>
      </c>
      <c r="C1862">
        <f>'Data (BMI 25+)'!C1861</f>
        <v>0.55602819999999997</v>
      </c>
      <c r="D1862">
        <f>'Data (BMI 25+)'!D1861</f>
        <v>0.63861769999999995</v>
      </c>
      <c r="G1862" s="113" t="s">
        <v>1868</v>
      </c>
      <c r="H1862" s="117">
        <v>0.6426655</v>
      </c>
      <c r="I1862" s="117">
        <v>0.60564209999999996</v>
      </c>
      <c r="J1862" s="117">
        <v>0.67968890000000004</v>
      </c>
      <c r="K1862" s="114" t="str">
        <f t="shared" si="88"/>
        <v>TRUE</v>
      </c>
      <c r="L1862" s="114" t="str">
        <f t="shared" si="89"/>
        <v>TRUE</v>
      </c>
      <c r="M1862" s="114" t="str">
        <f t="shared" si="90"/>
        <v>TRUE</v>
      </c>
    </row>
    <row r="1863" spans="1:13" x14ac:dyDescent="0.25">
      <c r="A1863" t="str">
        <f>"BMI25_" &amp;'Data (BMI 25+)'!A1862</f>
        <v>BMI25_Males_period8_LA5_Standardised</v>
      </c>
      <c r="B1863">
        <f>'Data (BMI 25+)'!B1862</f>
        <v>0.6426655</v>
      </c>
      <c r="C1863">
        <f>'Data (BMI 25+)'!C1862</f>
        <v>0.60564209999999996</v>
      </c>
      <c r="D1863">
        <f>'Data (BMI 25+)'!D1862</f>
        <v>0.67968890000000004</v>
      </c>
      <c r="G1863" s="113" t="s">
        <v>1869</v>
      </c>
      <c r="H1863" s="117">
        <v>0.64020909999999998</v>
      </c>
      <c r="I1863" s="117">
        <v>0.60236440000000002</v>
      </c>
      <c r="J1863" s="117">
        <v>0.67805369999999998</v>
      </c>
      <c r="K1863" s="114" t="str">
        <f t="shared" si="88"/>
        <v>TRUE</v>
      </c>
      <c r="L1863" s="114" t="str">
        <f t="shared" si="89"/>
        <v>TRUE</v>
      </c>
      <c r="M1863" s="114" t="str">
        <f t="shared" si="90"/>
        <v>TRUE</v>
      </c>
    </row>
    <row r="1864" spans="1:13" x14ac:dyDescent="0.25">
      <c r="A1864" t="str">
        <f>"BMI25_" &amp;'Data (BMI 25+)'!A1863</f>
        <v>BMI25_Males_period8_LA6_Standardised</v>
      </c>
      <c r="B1864">
        <f>'Data (BMI 25+)'!B1863</f>
        <v>0.64020909999999998</v>
      </c>
      <c r="C1864">
        <f>'Data (BMI 25+)'!C1863</f>
        <v>0.60236440000000002</v>
      </c>
      <c r="D1864">
        <f>'Data (BMI 25+)'!D1863</f>
        <v>0.67805369999999998</v>
      </c>
      <c r="G1864" s="113" t="s">
        <v>1870</v>
      </c>
      <c r="H1864" s="117">
        <v>0.60470829999999998</v>
      </c>
      <c r="I1864" s="117">
        <v>0.5645076</v>
      </c>
      <c r="J1864" s="117">
        <v>0.64490890000000001</v>
      </c>
      <c r="K1864" s="114" t="str">
        <f t="shared" si="88"/>
        <v>TRUE</v>
      </c>
      <c r="L1864" s="114" t="str">
        <f t="shared" si="89"/>
        <v>TRUE</v>
      </c>
      <c r="M1864" s="114" t="str">
        <f t="shared" si="90"/>
        <v>TRUE</v>
      </c>
    </row>
    <row r="1865" spans="1:13" x14ac:dyDescent="0.25">
      <c r="A1865" t="str">
        <f>"BMI25_" &amp;'Data (BMI 25+)'!A1864</f>
        <v>BMI25_Males_period8_LA7_Standardised</v>
      </c>
      <c r="B1865">
        <f>'Data (BMI 25+)'!B1864</f>
        <v>0.60470829999999998</v>
      </c>
      <c r="C1865">
        <f>'Data (BMI 25+)'!C1864</f>
        <v>0.5645076</v>
      </c>
      <c r="D1865">
        <f>'Data (BMI 25+)'!D1864</f>
        <v>0.64490890000000001</v>
      </c>
      <c r="G1865" s="113" t="s">
        <v>1871</v>
      </c>
      <c r="H1865" s="117">
        <v>0.58317180000000002</v>
      </c>
      <c r="I1865" s="117">
        <v>0.54320069999999998</v>
      </c>
      <c r="J1865" s="117">
        <v>0.62314290000000006</v>
      </c>
      <c r="K1865" s="114" t="str">
        <f t="shared" si="88"/>
        <v>TRUE</v>
      </c>
      <c r="L1865" s="114" t="str">
        <f t="shared" si="89"/>
        <v>TRUE</v>
      </c>
      <c r="M1865" s="114" t="str">
        <f t="shared" si="90"/>
        <v>TRUE</v>
      </c>
    </row>
    <row r="1866" spans="1:13" x14ac:dyDescent="0.25">
      <c r="A1866" t="str">
        <f>"BMI25_" &amp;'Data (BMI 25+)'!A1865</f>
        <v>BMI25_Males_period8_LA8_Standardised</v>
      </c>
      <c r="B1866">
        <f>'Data (BMI 25+)'!B1865</f>
        <v>0.58317180000000002</v>
      </c>
      <c r="C1866">
        <f>'Data (BMI 25+)'!C1865</f>
        <v>0.54320069999999998</v>
      </c>
      <c r="D1866">
        <f>'Data (BMI 25+)'!D1865</f>
        <v>0.62314290000000006</v>
      </c>
      <c r="G1866" s="113" t="s">
        <v>1872</v>
      </c>
      <c r="H1866" s="117">
        <v>0.62086989999999997</v>
      </c>
      <c r="I1866" s="117">
        <v>0.57986420000000005</v>
      </c>
      <c r="J1866" s="117">
        <v>0.66187560000000001</v>
      </c>
      <c r="K1866" s="114" t="str">
        <f t="shared" si="88"/>
        <v>TRUE</v>
      </c>
      <c r="L1866" s="114" t="str">
        <f t="shared" si="89"/>
        <v>TRUE</v>
      </c>
      <c r="M1866" s="114" t="str">
        <f t="shared" si="90"/>
        <v>TRUE</v>
      </c>
    </row>
    <row r="1867" spans="1:13" x14ac:dyDescent="0.25">
      <c r="A1867" t="str">
        <f>"BMI25_" &amp;'Data (BMI 25+)'!A1866</f>
        <v>BMI25_Males_period8_LA9_Standardised</v>
      </c>
      <c r="B1867">
        <f>'Data (BMI 25+)'!B1866</f>
        <v>0.62086989999999997</v>
      </c>
      <c r="C1867">
        <f>'Data (BMI 25+)'!C1866</f>
        <v>0.57986420000000005</v>
      </c>
      <c r="D1867">
        <f>'Data (BMI 25+)'!D1866</f>
        <v>0.66187560000000001</v>
      </c>
      <c r="G1867" s="113" t="s">
        <v>1873</v>
      </c>
      <c r="H1867" s="117">
        <v>0.68288490000000002</v>
      </c>
      <c r="I1867" s="117">
        <v>0.64455260000000003</v>
      </c>
      <c r="J1867" s="117">
        <v>0.7212172</v>
      </c>
      <c r="K1867" s="114" t="str">
        <f t="shared" si="88"/>
        <v>TRUE</v>
      </c>
      <c r="L1867" s="114" t="str">
        <f t="shared" si="89"/>
        <v>TRUE</v>
      </c>
      <c r="M1867" s="114" t="str">
        <f t="shared" si="90"/>
        <v>TRUE</v>
      </c>
    </row>
    <row r="1868" spans="1:13" x14ac:dyDescent="0.25">
      <c r="A1868" t="str">
        <f>"BMI25_" &amp;'Data (BMI 25+)'!A1867</f>
        <v>BMI25_Males_period8_LA10_Standardised</v>
      </c>
      <c r="B1868">
        <f>'Data (BMI 25+)'!B1867</f>
        <v>0.68288490000000002</v>
      </c>
      <c r="C1868">
        <f>'Data (BMI 25+)'!C1867</f>
        <v>0.64455260000000003</v>
      </c>
      <c r="D1868">
        <f>'Data (BMI 25+)'!D1867</f>
        <v>0.7212172</v>
      </c>
      <c r="G1868" s="113" t="s">
        <v>1874</v>
      </c>
      <c r="H1868" s="117">
        <v>0.63789240000000003</v>
      </c>
      <c r="I1868" s="117">
        <v>0.60349180000000002</v>
      </c>
      <c r="J1868" s="117">
        <v>0.67229300000000003</v>
      </c>
      <c r="K1868" s="114" t="str">
        <f t="shared" si="88"/>
        <v>TRUE</v>
      </c>
      <c r="L1868" s="114" t="str">
        <f t="shared" si="89"/>
        <v>TRUE</v>
      </c>
      <c r="M1868" s="114" t="str">
        <f t="shared" si="90"/>
        <v>TRUE</v>
      </c>
    </row>
    <row r="1869" spans="1:13" x14ac:dyDescent="0.25">
      <c r="A1869" t="str">
        <f>"BMI25_" &amp;'Data (BMI 25+)'!A1868</f>
        <v>BMI25_Males_period8_LA11_Standardised</v>
      </c>
      <c r="B1869">
        <f>'Data (BMI 25+)'!B1868</f>
        <v>0.63789240000000003</v>
      </c>
      <c r="C1869">
        <f>'Data (BMI 25+)'!C1868</f>
        <v>0.60349180000000002</v>
      </c>
      <c r="D1869">
        <f>'Data (BMI 25+)'!D1868</f>
        <v>0.67229300000000003</v>
      </c>
      <c r="G1869" s="113" t="s">
        <v>1875</v>
      </c>
      <c r="H1869" s="117">
        <v>0.68257429999999997</v>
      </c>
      <c r="I1869" s="117">
        <v>0.64634170000000002</v>
      </c>
      <c r="J1869" s="117">
        <v>0.71880679999999997</v>
      </c>
      <c r="K1869" s="114" t="str">
        <f t="shared" si="88"/>
        <v>TRUE</v>
      </c>
      <c r="L1869" s="114" t="str">
        <f t="shared" si="89"/>
        <v>TRUE</v>
      </c>
      <c r="M1869" s="114" t="str">
        <f t="shared" si="90"/>
        <v>TRUE</v>
      </c>
    </row>
    <row r="1870" spans="1:13" x14ac:dyDescent="0.25">
      <c r="A1870" t="str">
        <f>"BMI25_" &amp;'Data (BMI 25+)'!A1869</f>
        <v>BMI25_Males_period8_LA12_Standardised</v>
      </c>
      <c r="B1870">
        <f>'Data (BMI 25+)'!B1869</f>
        <v>0.68257429999999997</v>
      </c>
      <c r="C1870">
        <f>'Data (BMI 25+)'!C1869</f>
        <v>0.64634170000000002</v>
      </c>
      <c r="D1870">
        <f>'Data (BMI 25+)'!D1869</f>
        <v>0.71880679999999997</v>
      </c>
      <c r="G1870" s="113" t="s">
        <v>1876</v>
      </c>
      <c r="H1870" s="117">
        <v>0.6528581</v>
      </c>
      <c r="I1870" s="117">
        <v>0.61408529999999995</v>
      </c>
      <c r="J1870" s="117">
        <v>0.69163090000000005</v>
      </c>
      <c r="K1870" s="114" t="str">
        <f t="shared" si="88"/>
        <v>TRUE</v>
      </c>
      <c r="L1870" s="114" t="str">
        <f t="shared" si="89"/>
        <v>TRUE</v>
      </c>
      <c r="M1870" s="114" t="str">
        <f t="shared" si="90"/>
        <v>TRUE</v>
      </c>
    </row>
    <row r="1871" spans="1:13" x14ac:dyDescent="0.25">
      <c r="A1871" t="str">
        <f>"BMI25_" &amp;'Data (BMI 25+)'!A1870</f>
        <v>BMI25_Males_period8_LA13_Standardised</v>
      </c>
      <c r="B1871">
        <f>'Data (BMI 25+)'!B1870</f>
        <v>0.6528581</v>
      </c>
      <c r="C1871">
        <f>'Data (BMI 25+)'!C1870</f>
        <v>0.61408529999999995</v>
      </c>
      <c r="D1871">
        <f>'Data (BMI 25+)'!D1870</f>
        <v>0.69163090000000005</v>
      </c>
      <c r="G1871" s="113" t="s">
        <v>1877</v>
      </c>
      <c r="H1871" s="117">
        <v>0.6535088</v>
      </c>
      <c r="I1871" s="117">
        <v>0.60839240000000006</v>
      </c>
      <c r="J1871" s="117">
        <v>0.6986251</v>
      </c>
      <c r="K1871" s="114" t="str">
        <f t="shared" si="88"/>
        <v>TRUE</v>
      </c>
      <c r="L1871" s="114" t="str">
        <f t="shared" si="89"/>
        <v>TRUE</v>
      </c>
      <c r="M1871" s="114" t="str">
        <f t="shared" si="90"/>
        <v>TRUE</v>
      </c>
    </row>
    <row r="1872" spans="1:13" x14ac:dyDescent="0.25">
      <c r="A1872" t="str">
        <f>"BMI25_" &amp;'Data (BMI 25+)'!A1871</f>
        <v>BMI25_Males_period8_LA14_Standardised</v>
      </c>
      <c r="B1872">
        <f>'Data (BMI 25+)'!B1871</f>
        <v>0.6535088</v>
      </c>
      <c r="C1872">
        <f>'Data (BMI 25+)'!C1871</f>
        <v>0.60839240000000006</v>
      </c>
      <c r="D1872">
        <f>'Data (BMI 25+)'!D1871</f>
        <v>0.6986251</v>
      </c>
      <c r="G1872" s="113" t="s">
        <v>1878</v>
      </c>
      <c r="H1872" s="117">
        <v>0.592588</v>
      </c>
      <c r="I1872" s="117">
        <v>0.55987180000000003</v>
      </c>
      <c r="J1872" s="117">
        <v>0.62530410000000003</v>
      </c>
      <c r="K1872" s="114" t="str">
        <f t="shared" si="88"/>
        <v>TRUE</v>
      </c>
      <c r="L1872" s="114" t="str">
        <f t="shared" si="89"/>
        <v>TRUE</v>
      </c>
      <c r="M1872" s="114" t="str">
        <f t="shared" si="90"/>
        <v>TRUE</v>
      </c>
    </row>
    <row r="1873" spans="1:13" x14ac:dyDescent="0.25">
      <c r="A1873" t="str">
        <f>"BMI25_" &amp;'Data (BMI 25+)'!A1872</f>
        <v>BMI25_Males_period8_LA15_Standardised</v>
      </c>
      <c r="B1873">
        <f>'Data (BMI 25+)'!B1872</f>
        <v>0.592588</v>
      </c>
      <c r="C1873">
        <f>'Data (BMI 25+)'!C1872</f>
        <v>0.55987180000000003</v>
      </c>
      <c r="D1873">
        <f>'Data (BMI 25+)'!D1872</f>
        <v>0.62530410000000003</v>
      </c>
      <c r="G1873" s="113" t="s">
        <v>1879</v>
      </c>
      <c r="H1873" s="117">
        <v>0.68742080000000005</v>
      </c>
      <c r="I1873" s="117">
        <v>0.65479030000000005</v>
      </c>
      <c r="J1873" s="117">
        <v>0.7200512</v>
      </c>
      <c r="K1873" s="114" t="str">
        <f t="shared" si="88"/>
        <v>TRUE</v>
      </c>
      <c r="L1873" s="114" t="str">
        <f t="shared" si="89"/>
        <v>TRUE</v>
      </c>
      <c r="M1873" s="114" t="str">
        <f t="shared" si="90"/>
        <v>TRUE</v>
      </c>
    </row>
    <row r="1874" spans="1:13" x14ac:dyDescent="0.25">
      <c r="A1874" t="str">
        <f>"BMI25_" &amp;'Data (BMI 25+)'!A1873</f>
        <v>BMI25_Males_period8_LA16_Standardised</v>
      </c>
      <c r="B1874">
        <f>'Data (BMI 25+)'!B1873</f>
        <v>0.68742080000000005</v>
      </c>
      <c r="C1874">
        <f>'Data (BMI 25+)'!C1873</f>
        <v>0.65479030000000005</v>
      </c>
      <c r="D1874">
        <f>'Data (BMI 25+)'!D1873</f>
        <v>0.7200512</v>
      </c>
      <c r="G1874" s="113" t="s">
        <v>1880</v>
      </c>
      <c r="H1874" s="117">
        <v>0.69239669999999998</v>
      </c>
      <c r="I1874" s="117">
        <v>0.65385680000000002</v>
      </c>
      <c r="J1874" s="117">
        <v>0.73093649999999999</v>
      </c>
      <c r="K1874" s="114" t="str">
        <f t="shared" si="88"/>
        <v>TRUE</v>
      </c>
      <c r="L1874" s="114" t="str">
        <f t="shared" si="89"/>
        <v>TRUE</v>
      </c>
      <c r="M1874" s="114" t="str">
        <f t="shared" si="90"/>
        <v>TRUE</v>
      </c>
    </row>
    <row r="1875" spans="1:13" x14ac:dyDescent="0.25">
      <c r="A1875" t="str">
        <f>"BMI25_" &amp;'Data (BMI 25+)'!A1874</f>
        <v>BMI25_Males_period8_LA17_Standardised</v>
      </c>
      <c r="B1875">
        <f>'Data (BMI 25+)'!B1874</f>
        <v>0.69239669999999998</v>
      </c>
      <c r="C1875">
        <f>'Data (BMI 25+)'!C1874</f>
        <v>0.65385680000000002</v>
      </c>
      <c r="D1875">
        <f>'Data (BMI 25+)'!D1874</f>
        <v>0.73093649999999999</v>
      </c>
      <c r="G1875" s="113" t="s">
        <v>1881</v>
      </c>
      <c r="H1875" s="117">
        <v>0.66385340000000004</v>
      </c>
      <c r="I1875" s="117">
        <v>0.62754690000000002</v>
      </c>
      <c r="J1875" s="117">
        <v>0.70016</v>
      </c>
      <c r="K1875" s="114" t="str">
        <f t="shared" si="88"/>
        <v>TRUE</v>
      </c>
      <c r="L1875" s="114" t="str">
        <f t="shared" si="89"/>
        <v>TRUE</v>
      </c>
      <c r="M1875" s="114" t="str">
        <f t="shared" si="90"/>
        <v>TRUE</v>
      </c>
    </row>
    <row r="1876" spans="1:13" x14ac:dyDescent="0.25">
      <c r="A1876" t="str">
        <f>"BMI25_" &amp;'Data (BMI 25+)'!A1875</f>
        <v>BMI25_Males_period8_LA18_Standardised</v>
      </c>
      <c r="B1876">
        <f>'Data (BMI 25+)'!B1875</f>
        <v>0.66385340000000004</v>
      </c>
      <c r="C1876">
        <f>'Data (BMI 25+)'!C1875</f>
        <v>0.62754690000000002</v>
      </c>
      <c r="D1876">
        <f>'Data (BMI 25+)'!D1875</f>
        <v>0.70016</v>
      </c>
      <c r="G1876" s="113" t="s">
        <v>1882</v>
      </c>
      <c r="H1876" s="117">
        <v>0.65056179999999997</v>
      </c>
      <c r="I1876" s="117">
        <v>0.60965990000000003</v>
      </c>
      <c r="J1876" s="117">
        <v>0.69146370000000001</v>
      </c>
      <c r="K1876" s="114" t="str">
        <f t="shared" si="88"/>
        <v>TRUE</v>
      </c>
      <c r="L1876" s="114" t="str">
        <f t="shared" si="89"/>
        <v>TRUE</v>
      </c>
      <c r="M1876" s="114" t="str">
        <f t="shared" si="90"/>
        <v>TRUE</v>
      </c>
    </row>
    <row r="1877" spans="1:13" x14ac:dyDescent="0.25">
      <c r="A1877" t="str">
        <f>"BMI25_" &amp;'Data (BMI 25+)'!A1876</f>
        <v>BMI25_Males_period8_LA19_Standardised</v>
      </c>
      <c r="B1877">
        <f>'Data (BMI 25+)'!B1876</f>
        <v>0.65056179999999997</v>
      </c>
      <c r="C1877">
        <f>'Data (BMI 25+)'!C1876</f>
        <v>0.60965990000000003</v>
      </c>
      <c r="D1877">
        <f>'Data (BMI 25+)'!D1876</f>
        <v>0.69146370000000001</v>
      </c>
      <c r="G1877" s="113" t="s">
        <v>1883</v>
      </c>
      <c r="H1877" s="117">
        <v>0.66267149999999997</v>
      </c>
      <c r="I1877" s="117">
        <v>0.62320549999999997</v>
      </c>
      <c r="J1877" s="117">
        <v>0.70213749999999997</v>
      </c>
      <c r="K1877" s="114" t="str">
        <f t="shared" si="88"/>
        <v>TRUE</v>
      </c>
      <c r="L1877" s="114" t="str">
        <f t="shared" si="89"/>
        <v>TRUE</v>
      </c>
      <c r="M1877" s="114" t="str">
        <f t="shared" si="90"/>
        <v>TRUE</v>
      </c>
    </row>
    <row r="1878" spans="1:13" x14ac:dyDescent="0.25">
      <c r="A1878" t="str">
        <f>"BMI25_" &amp;'Data (BMI 25+)'!A1877</f>
        <v>BMI25_Males_period8_LA20_Standardised</v>
      </c>
      <c r="B1878">
        <f>'Data (BMI 25+)'!B1877</f>
        <v>0.66267149999999997</v>
      </c>
      <c r="C1878">
        <f>'Data (BMI 25+)'!C1877</f>
        <v>0.62320549999999997</v>
      </c>
      <c r="D1878">
        <f>'Data (BMI 25+)'!D1877</f>
        <v>0.70213749999999997</v>
      </c>
      <c r="G1878" s="113" t="s">
        <v>1884</v>
      </c>
      <c r="H1878" s="117">
        <v>0.64278749999999996</v>
      </c>
      <c r="I1878" s="117">
        <v>0.60375520000000005</v>
      </c>
      <c r="J1878" s="117">
        <v>0.68181979999999998</v>
      </c>
      <c r="K1878" s="114" t="str">
        <f t="shared" si="88"/>
        <v>TRUE</v>
      </c>
      <c r="L1878" s="114" t="str">
        <f t="shared" si="89"/>
        <v>TRUE</v>
      </c>
      <c r="M1878" s="114" t="str">
        <f t="shared" si="90"/>
        <v>TRUE</v>
      </c>
    </row>
    <row r="1879" spans="1:13" x14ac:dyDescent="0.25">
      <c r="A1879" t="str">
        <f>"BMI25_" &amp;'Data (BMI 25+)'!A1878</f>
        <v>BMI25_Males_period8_LA21_Standardised</v>
      </c>
      <c r="B1879">
        <f>'Data (BMI 25+)'!B1878</f>
        <v>0.64278749999999996</v>
      </c>
      <c r="C1879">
        <f>'Data (BMI 25+)'!C1878</f>
        <v>0.60375520000000005</v>
      </c>
      <c r="D1879">
        <f>'Data (BMI 25+)'!D1878</f>
        <v>0.68181979999999998</v>
      </c>
      <c r="G1879" s="113" t="s">
        <v>1885</v>
      </c>
      <c r="H1879" s="117">
        <v>0.62871250000000001</v>
      </c>
      <c r="I1879" s="117">
        <v>0.58964559999999999</v>
      </c>
      <c r="J1879" s="117">
        <v>0.66777949999999997</v>
      </c>
      <c r="K1879" s="114" t="str">
        <f t="shared" si="88"/>
        <v>TRUE</v>
      </c>
      <c r="L1879" s="114" t="str">
        <f t="shared" si="89"/>
        <v>TRUE</v>
      </c>
      <c r="M1879" s="114" t="str">
        <f t="shared" si="90"/>
        <v>TRUE</v>
      </c>
    </row>
    <row r="1880" spans="1:13" x14ac:dyDescent="0.25">
      <c r="A1880" t="str">
        <f>"BMI25_" &amp;'Data (BMI 25+)'!A1879</f>
        <v>BMI25_Males_period8_LA22_Standardised</v>
      </c>
      <c r="B1880">
        <f>'Data (BMI 25+)'!B1879</f>
        <v>0.62871250000000001</v>
      </c>
      <c r="C1880">
        <f>'Data (BMI 25+)'!C1879</f>
        <v>0.58964559999999999</v>
      </c>
      <c r="D1880">
        <f>'Data (BMI 25+)'!D1879</f>
        <v>0.66777949999999997</v>
      </c>
      <c r="G1880" s="113" t="s">
        <v>1886</v>
      </c>
      <c r="H1880" s="117">
        <v>0.51219210000000004</v>
      </c>
      <c r="I1880" s="117">
        <v>0.47212320000000002</v>
      </c>
      <c r="J1880" s="117">
        <v>0.552261</v>
      </c>
      <c r="K1880" s="114" t="str">
        <f t="shared" si="88"/>
        <v>TRUE</v>
      </c>
      <c r="L1880" s="114" t="str">
        <f t="shared" si="89"/>
        <v>TRUE</v>
      </c>
      <c r="M1880" s="114" t="str">
        <f t="shared" si="90"/>
        <v>TRUE</v>
      </c>
    </row>
    <row r="1881" spans="1:13" x14ac:dyDescent="0.25">
      <c r="A1881" t="str">
        <f>"BMI25_" &amp;'Data (BMI 25+)'!A1880</f>
        <v>BMI25_Females_period8_LA1_Standardised</v>
      </c>
      <c r="B1881">
        <f>'Data (BMI 25+)'!B1880</f>
        <v>0.51219210000000004</v>
      </c>
      <c r="C1881">
        <f>'Data (BMI 25+)'!C1880</f>
        <v>0.47212320000000002</v>
      </c>
      <c r="D1881">
        <f>'Data (BMI 25+)'!D1880</f>
        <v>0.552261</v>
      </c>
      <c r="G1881" s="113" t="s">
        <v>1887</v>
      </c>
      <c r="H1881" s="117">
        <v>0.535744</v>
      </c>
      <c r="I1881" s="117">
        <v>0.49671029999999999</v>
      </c>
      <c r="J1881" s="117">
        <v>0.57477769999999995</v>
      </c>
      <c r="K1881" s="114" t="str">
        <f t="shared" si="88"/>
        <v>TRUE</v>
      </c>
      <c r="L1881" s="114" t="str">
        <f t="shared" si="89"/>
        <v>TRUE</v>
      </c>
      <c r="M1881" s="114" t="str">
        <f t="shared" si="90"/>
        <v>TRUE</v>
      </c>
    </row>
    <row r="1882" spans="1:13" x14ac:dyDescent="0.25">
      <c r="A1882" t="str">
        <f>"BMI25_" &amp;'Data (BMI 25+)'!A1881</f>
        <v>BMI25_Females_period8_LA2_Standardised</v>
      </c>
      <c r="B1882">
        <f>'Data (BMI 25+)'!B1881</f>
        <v>0.535744</v>
      </c>
      <c r="C1882">
        <f>'Data (BMI 25+)'!C1881</f>
        <v>0.49671029999999999</v>
      </c>
      <c r="D1882">
        <f>'Data (BMI 25+)'!D1881</f>
        <v>0.57477769999999995</v>
      </c>
      <c r="G1882" s="113" t="s">
        <v>1888</v>
      </c>
      <c r="H1882" s="117">
        <v>0.51367989999999997</v>
      </c>
      <c r="I1882" s="117">
        <v>0.47274240000000001</v>
      </c>
      <c r="J1882" s="117">
        <v>0.55461740000000004</v>
      </c>
      <c r="K1882" s="114" t="str">
        <f t="shared" si="88"/>
        <v>TRUE</v>
      </c>
      <c r="L1882" s="114" t="str">
        <f t="shared" si="89"/>
        <v>TRUE</v>
      </c>
      <c r="M1882" s="114" t="str">
        <f t="shared" si="90"/>
        <v>TRUE</v>
      </c>
    </row>
    <row r="1883" spans="1:13" x14ac:dyDescent="0.25">
      <c r="A1883" t="str">
        <f>"BMI25_" &amp;'Data (BMI 25+)'!A1882</f>
        <v>BMI25_Females_period8_LA3_Standardised</v>
      </c>
      <c r="B1883">
        <f>'Data (BMI 25+)'!B1882</f>
        <v>0.51367989999999997</v>
      </c>
      <c r="C1883">
        <f>'Data (BMI 25+)'!C1882</f>
        <v>0.47274240000000001</v>
      </c>
      <c r="D1883">
        <f>'Data (BMI 25+)'!D1882</f>
        <v>0.55461740000000004</v>
      </c>
      <c r="G1883" s="113" t="s">
        <v>1889</v>
      </c>
      <c r="H1883" s="117">
        <v>0.48516500000000001</v>
      </c>
      <c r="I1883" s="117">
        <v>0.44506489999999999</v>
      </c>
      <c r="J1883" s="117">
        <v>0.52526499999999998</v>
      </c>
      <c r="K1883" s="114" t="str">
        <f t="shared" si="88"/>
        <v>TRUE</v>
      </c>
      <c r="L1883" s="114" t="str">
        <f t="shared" si="89"/>
        <v>TRUE</v>
      </c>
      <c r="M1883" s="114" t="str">
        <f t="shared" si="90"/>
        <v>TRUE</v>
      </c>
    </row>
    <row r="1884" spans="1:13" x14ac:dyDescent="0.25">
      <c r="A1884" t="str">
        <f>"BMI25_" &amp;'Data (BMI 25+)'!A1883</f>
        <v>BMI25_Females_period8_LA4_Standardised</v>
      </c>
      <c r="B1884">
        <f>'Data (BMI 25+)'!B1883</f>
        <v>0.48516500000000001</v>
      </c>
      <c r="C1884">
        <f>'Data (BMI 25+)'!C1883</f>
        <v>0.44506489999999999</v>
      </c>
      <c r="D1884">
        <f>'Data (BMI 25+)'!D1883</f>
        <v>0.52526499999999998</v>
      </c>
      <c r="G1884" s="113" t="s">
        <v>1890</v>
      </c>
      <c r="H1884" s="117">
        <v>0.50925229999999999</v>
      </c>
      <c r="I1884" s="117">
        <v>0.47110000000000002</v>
      </c>
      <c r="J1884" s="117">
        <v>0.54740460000000002</v>
      </c>
      <c r="K1884" s="114" t="str">
        <f t="shared" si="88"/>
        <v>TRUE</v>
      </c>
      <c r="L1884" s="114" t="str">
        <f t="shared" si="89"/>
        <v>TRUE</v>
      </c>
      <c r="M1884" s="114" t="str">
        <f t="shared" si="90"/>
        <v>TRUE</v>
      </c>
    </row>
    <row r="1885" spans="1:13" x14ac:dyDescent="0.25">
      <c r="A1885" t="str">
        <f>"BMI25_" &amp;'Data (BMI 25+)'!A1884</f>
        <v>BMI25_Females_period8_LA5_Standardised</v>
      </c>
      <c r="B1885">
        <f>'Data (BMI 25+)'!B1884</f>
        <v>0.50925229999999999</v>
      </c>
      <c r="C1885">
        <f>'Data (BMI 25+)'!C1884</f>
        <v>0.47110000000000002</v>
      </c>
      <c r="D1885">
        <f>'Data (BMI 25+)'!D1884</f>
        <v>0.54740460000000002</v>
      </c>
      <c r="G1885" s="113" t="s">
        <v>1891</v>
      </c>
      <c r="H1885" s="117">
        <v>0.52350110000000005</v>
      </c>
      <c r="I1885" s="117">
        <v>0.48558669999999998</v>
      </c>
      <c r="J1885" s="117">
        <v>0.56141540000000001</v>
      </c>
      <c r="K1885" s="114" t="str">
        <f t="shared" si="88"/>
        <v>TRUE</v>
      </c>
      <c r="L1885" s="114" t="str">
        <f t="shared" si="89"/>
        <v>TRUE</v>
      </c>
      <c r="M1885" s="114" t="str">
        <f t="shared" si="90"/>
        <v>TRUE</v>
      </c>
    </row>
    <row r="1886" spans="1:13" x14ac:dyDescent="0.25">
      <c r="A1886" t="str">
        <f>"BMI25_" &amp;'Data (BMI 25+)'!A1885</f>
        <v>BMI25_Females_period8_LA6_Standardised</v>
      </c>
      <c r="B1886">
        <f>'Data (BMI 25+)'!B1885</f>
        <v>0.52350110000000005</v>
      </c>
      <c r="C1886">
        <f>'Data (BMI 25+)'!C1885</f>
        <v>0.48558669999999998</v>
      </c>
      <c r="D1886">
        <f>'Data (BMI 25+)'!D1885</f>
        <v>0.56141540000000001</v>
      </c>
      <c r="G1886" s="113" t="s">
        <v>1892</v>
      </c>
      <c r="H1886" s="117">
        <v>0.48669410000000002</v>
      </c>
      <c r="I1886" s="117">
        <v>0.4454745</v>
      </c>
      <c r="J1886" s="117">
        <v>0.52791379999999999</v>
      </c>
      <c r="K1886" s="114" t="str">
        <f t="shared" si="88"/>
        <v>TRUE</v>
      </c>
      <c r="L1886" s="114" t="str">
        <f t="shared" si="89"/>
        <v>TRUE</v>
      </c>
      <c r="M1886" s="114" t="str">
        <f t="shared" si="90"/>
        <v>TRUE</v>
      </c>
    </row>
    <row r="1887" spans="1:13" x14ac:dyDescent="0.25">
      <c r="A1887" t="str">
        <f>"BMI25_" &amp;'Data (BMI 25+)'!A1886</f>
        <v>BMI25_Females_period8_LA7_Standardised</v>
      </c>
      <c r="B1887">
        <f>'Data (BMI 25+)'!B1886</f>
        <v>0.48669410000000002</v>
      </c>
      <c r="C1887">
        <f>'Data (BMI 25+)'!C1886</f>
        <v>0.4454745</v>
      </c>
      <c r="D1887">
        <f>'Data (BMI 25+)'!D1886</f>
        <v>0.52791379999999999</v>
      </c>
      <c r="G1887" s="113" t="s">
        <v>1893</v>
      </c>
      <c r="H1887" s="117">
        <v>0.48104479999999999</v>
      </c>
      <c r="I1887" s="117">
        <v>0.44212109999999999</v>
      </c>
      <c r="J1887" s="117">
        <v>0.51996849999999994</v>
      </c>
      <c r="K1887" s="114" t="str">
        <f t="shared" si="88"/>
        <v>TRUE</v>
      </c>
      <c r="L1887" s="114" t="str">
        <f t="shared" si="89"/>
        <v>TRUE</v>
      </c>
      <c r="M1887" s="114" t="str">
        <f t="shared" si="90"/>
        <v>TRUE</v>
      </c>
    </row>
    <row r="1888" spans="1:13" x14ac:dyDescent="0.25">
      <c r="A1888" t="str">
        <f>"BMI25_" &amp;'Data (BMI 25+)'!A1887</f>
        <v>BMI25_Females_period8_LA8_Standardised</v>
      </c>
      <c r="B1888">
        <f>'Data (BMI 25+)'!B1887</f>
        <v>0.48104479999999999</v>
      </c>
      <c r="C1888">
        <f>'Data (BMI 25+)'!C1887</f>
        <v>0.44212109999999999</v>
      </c>
      <c r="D1888">
        <f>'Data (BMI 25+)'!D1887</f>
        <v>0.51996849999999994</v>
      </c>
      <c r="G1888" s="113" t="s">
        <v>1894</v>
      </c>
      <c r="H1888" s="117">
        <v>0.48836679999999999</v>
      </c>
      <c r="I1888" s="117">
        <v>0.4481831</v>
      </c>
      <c r="J1888" s="117">
        <v>0.52855039999999998</v>
      </c>
      <c r="K1888" s="114" t="str">
        <f t="shared" si="88"/>
        <v>TRUE</v>
      </c>
      <c r="L1888" s="114" t="str">
        <f t="shared" si="89"/>
        <v>TRUE</v>
      </c>
      <c r="M1888" s="114" t="str">
        <f t="shared" si="90"/>
        <v>TRUE</v>
      </c>
    </row>
    <row r="1889" spans="1:13" x14ac:dyDescent="0.25">
      <c r="A1889" t="str">
        <f>"BMI25_" &amp;'Data (BMI 25+)'!A1888</f>
        <v>BMI25_Females_period8_LA9_Standardised</v>
      </c>
      <c r="B1889">
        <f>'Data (BMI 25+)'!B1888</f>
        <v>0.48836679999999999</v>
      </c>
      <c r="C1889">
        <f>'Data (BMI 25+)'!C1888</f>
        <v>0.4481831</v>
      </c>
      <c r="D1889">
        <f>'Data (BMI 25+)'!D1888</f>
        <v>0.52855039999999998</v>
      </c>
      <c r="G1889" s="113" t="s">
        <v>1895</v>
      </c>
      <c r="H1889" s="117">
        <v>0.53073680000000001</v>
      </c>
      <c r="I1889" s="117">
        <v>0.4925448</v>
      </c>
      <c r="J1889" s="117">
        <v>0.56892869999999995</v>
      </c>
      <c r="K1889" s="114" t="str">
        <f t="shared" si="88"/>
        <v>TRUE</v>
      </c>
      <c r="L1889" s="114" t="str">
        <f t="shared" si="89"/>
        <v>TRUE</v>
      </c>
      <c r="M1889" s="114" t="str">
        <f t="shared" si="90"/>
        <v>TRUE</v>
      </c>
    </row>
    <row r="1890" spans="1:13" x14ac:dyDescent="0.25">
      <c r="A1890" t="str">
        <f>"BMI25_" &amp;'Data (BMI 25+)'!A1889</f>
        <v>BMI25_Females_period8_LA10_Standardised</v>
      </c>
      <c r="B1890">
        <f>'Data (BMI 25+)'!B1889</f>
        <v>0.53073680000000001</v>
      </c>
      <c r="C1890">
        <f>'Data (BMI 25+)'!C1889</f>
        <v>0.4925448</v>
      </c>
      <c r="D1890">
        <f>'Data (BMI 25+)'!D1889</f>
        <v>0.56892869999999995</v>
      </c>
      <c r="G1890" s="113" t="s">
        <v>1896</v>
      </c>
      <c r="H1890" s="117">
        <v>0.5072044</v>
      </c>
      <c r="I1890" s="117">
        <v>0.47350629999999999</v>
      </c>
      <c r="J1890" s="117">
        <v>0.54090249999999995</v>
      </c>
      <c r="K1890" s="114" t="str">
        <f t="shared" si="88"/>
        <v>TRUE</v>
      </c>
      <c r="L1890" s="114" t="str">
        <f t="shared" si="89"/>
        <v>TRUE</v>
      </c>
      <c r="M1890" s="114" t="str">
        <f t="shared" si="90"/>
        <v>TRUE</v>
      </c>
    </row>
    <row r="1891" spans="1:13" x14ac:dyDescent="0.25">
      <c r="A1891" t="str">
        <f>"BMI25_" &amp;'Data (BMI 25+)'!A1890</f>
        <v>BMI25_Females_period8_LA11_Standardised</v>
      </c>
      <c r="B1891">
        <f>'Data (BMI 25+)'!B1890</f>
        <v>0.5072044</v>
      </c>
      <c r="C1891">
        <f>'Data (BMI 25+)'!C1890</f>
        <v>0.47350629999999999</v>
      </c>
      <c r="D1891">
        <f>'Data (BMI 25+)'!D1890</f>
        <v>0.54090249999999995</v>
      </c>
      <c r="G1891" s="113" t="s">
        <v>1897</v>
      </c>
      <c r="H1891" s="117">
        <v>0.56816690000000003</v>
      </c>
      <c r="I1891" s="117">
        <v>0.52953689999999998</v>
      </c>
      <c r="J1891" s="117">
        <v>0.60679689999999997</v>
      </c>
      <c r="K1891" s="114" t="str">
        <f t="shared" si="88"/>
        <v>TRUE</v>
      </c>
      <c r="L1891" s="114" t="str">
        <f t="shared" si="89"/>
        <v>TRUE</v>
      </c>
      <c r="M1891" s="114" t="str">
        <f t="shared" si="90"/>
        <v>TRUE</v>
      </c>
    </row>
    <row r="1892" spans="1:13" x14ac:dyDescent="0.25">
      <c r="A1892" t="str">
        <f>"BMI25_" &amp;'Data (BMI 25+)'!A1891</f>
        <v>BMI25_Females_period8_LA12_Standardised</v>
      </c>
      <c r="B1892">
        <f>'Data (BMI 25+)'!B1891</f>
        <v>0.56816690000000003</v>
      </c>
      <c r="C1892">
        <f>'Data (BMI 25+)'!C1891</f>
        <v>0.52953689999999998</v>
      </c>
      <c r="D1892">
        <f>'Data (BMI 25+)'!D1891</f>
        <v>0.60679689999999997</v>
      </c>
      <c r="G1892" s="113" t="s">
        <v>1898</v>
      </c>
      <c r="H1892" s="117">
        <v>0.5379081</v>
      </c>
      <c r="I1892" s="117">
        <v>0.49879259999999997</v>
      </c>
      <c r="J1892" s="117">
        <v>0.57702370000000003</v>
      </c>
      <c r="K1892" s="114" t="str">
        <f t="shared" si="88"/>
        <v>TRUE</v>
      </c>
      <c r="L1892" s="114" t="str">
        <f t="shared" si="89"/>
        <v>TRUE</v>
      </c>
      <c r="M1892" s="114" t="str">
        <f t="shared" si="90"/>
        <v>TRUE</v>
      </c>
    </row>
    <row r="1893" spans="1:13" x14ac:dyDescent="0.25">
      <c r="A1893" t="str">
        <f>"BMI25_" &amp;'Data (BMI 25+)'!A1892</f>
        <v>BMI25_Females_period8_LA13_Standardised</v>
      </c>
      <c r="B1893">
        <f>'Data (BMI 25+)'!B1892</f>
        <v>0.5379081</v>
      </c>
      <c r="C1893">
        <f>'Data (BMI 25+)'!C1892</f>
        <v>0.49879259999999997</v>
      </c>
      <c r="D1893">
        <f>'Data (BMI 25+)'!D1892</f>
        <v>0.57702370000000003</v>
      </c>
      <c r="G1893" s="113" t="s">
        <v>1899</v>
      </c>
      <c r="H1893" s="117">
        <v>0.48060269999999999</v>
      </c>
      <c r="I1893" s="117">
        <v>0.44149569999999999</v>
      </c>
      <c r="J1893" s="117">
        <v>0.51970970000000005</v>
      </c>
      <c r="K1893" s="114" t="str">
        <f t="shared" si="88"/>
        <v>TRUE</v>
      </c>
      <c r="L1893" s="114" t="str">
        <f t="shared" si="89"/>
        <v>TRUE</v>
      </c>
      <c r="M1893" s="114" t="str">
        <f t="shared" si="90"/>
        <v>TRUE</v>
      </c>
    </row>
    <row r="1894" spans="1:13" x14ac:dyDescent="0.25">
      <c r="A1894" t="str">
        <f>"BMI25_" &amp;'Data (BMI 25+)'!A1893</f>
        <v>BMI25_Females_period8_LA14_Standardised</v>
      </c>
      <c r="B1894">
        <f>'Data (BMI 25+)'!B1893</f>
        <v>0.48060269999999999</v>
      </c>
      <c r="C1894">
        <f>'Data (BMI 25+)'!C1893</f>
        <v>0.44149569999999999</v>
      </c>
      <c r="D1894">
        <f>'Data (BMI 25+)'!D1893</f>
        <v>0.51970970000000005</v>
      </c>
      <c r="G1894" s="113" t="s">
        <v>1900</v>
      </c>
      <c r="H1894" s="117">
        <v>0.46677600000000002</v>
      </c>
      <c r="I1894" s="117">
        <v>0.43629459999999998</v>
      </c>
      <c r="J1894" s="117">
        <v>0.49725740000000002</v>
      </c>
      <c r="K1894" s="114" t="str">
        <f t="shared" si="88"/>
        <v>TRUE</v>
      </c>
      <c r="L1894" s="114" t="str">
        <f t="shared" si="89"/>
        <v>TRUE</v>
      </c>
      <c r="M1894" s="114" t="str">
        <f t="shared" si="90"/>
        <v>TRUE</v>
      </c>
    </row>
    <row r="1895" spans="1:13" x14ac:dyDescent="0.25">
      <c r="A1895" t="str">
        <f>"BMI25_" &amp;'Data (BMI 25+)'!A1894</f>
        <v>BMI25_Females_period8_LA15_Standardised</v>
      </c>
      <c r="B1895">
        <f>'Data (BMI 25+)'!B1894</f>
        <v>0.46677600000000002</v>
      </c>
      <c r="C1895">
        <f>'Data (BMI 25+)'!C1894</f>
        <v>0.43629459999999998</v>
      </c>
      <c r="D1895">
        <f>'Data (BMI 25+)'!D1894</f>
        <v>0.49725740000000002</v>
      </c>
      <c r="G1895" s="113" t="s">
        <v>1901</v>
      </c>
      <c r="H1895" s="117">
        <v>0.60693240000000004</v>
      </c>
      <c r="I1895" s="117">
        <v>0.57423860000000004</v>
      </c>
      <c r="J1895" s="117">
        <v>0.63962620000000003</v>
      </c>
      <c r="K1895" s="114" t="str">
        <f t="shared" si="88"/>
        <v>TRUE</v>
      </c>
      <c r="L1895" s="114" t="str">
        <f t="shared" si="89"/>
        <v>TRUE</v>
      </c>
      <c r="M1895" s="114" t="str">
        <f t="shared" si="90"/>
        <v>TRUE</v>
      </c>
    </row>
    <row r="1896" spans="1:13" x14ac:dyDescent="0.25">
      <c r="A1896" t="str">
        <f>"BMI25_" &amp;'Data (BMI 25+)'!A1895</f>
        <v>BMI25_Females_period8_LA16_Standardised</v>
      </c>
      <c r="B1896">
        <f>'Data (BMI 25+)'!B1895</f>
        <v>0.60693240000000004</v>
      </c>
      <c r="C1896">
        <f>'Data (BMI 25+)'!C1895</f>
        <v>0.57423860000000004</v>
      </c>
      <c r="D1896">
        <f>'Data (BMI 25+)'!D1895</f>
        <v>0.63962620000000003</v>
      </c>
      <c r="G1896" s="113" t="s">
        <v>1902</v>
      </c>
      <c r="H1896" s="117">
        <v>0.61169850000000003</v>
      </c>
      <c r="I1896" s="117">
        <v>0.57338299999999998</v>
      </c>
      <c r="J1896" s="117">
        <v>0.65001390000000003</v>
      </c>
      <c r="K1896" s="114" t="str">
        <f t="shared" si="88"/>
        <v>TRUE</v>
      </c>
      <c r="L1896" s="114" t="str">
        <f t="shared" si="89"/>
        <v>TRUE</v>
      </c>
      <c r="M1896" s="114" t="str">
        <f t="shared" si="90"/>
        <v>TRUE</v>
      </c>
    </row>
    <row r="1897" spans="1:13" x14ac:dyDescent="0.25">
      <c r="A1897" t="str">
        <f>"BMI25_" &amp;'Data (BMI 25+)'!A1896</f>
        <v>BMI25_Females_period8_LA17_Standardised</v>
      </c>
      <c r="B1897">
        <f>'Data (BMI 25+)'!B1896</f>
        <v>0.61169850000000003</v>
      </c>
      <c r="C1897">
        <f>'Data (BMI 25+)'!C1896</f>
        <v>0.57338299999999998</v>
      </c>
      <c r="D1897">
        <f>'Data (BMI 25+)'!D1896</f>
        <v>0.65001390000000003</v>
      </c>
      <c r="G1897" s="113" t="s">
        <v>1903</v>
      </c>
      <c r="H1897" s="117">
        <v>0.61232880000000001</v>
      </c>
      <c r="I1897" s="117">
        <v>0.57661649999999998</v>
      </c>
      <c r="J1897" s="117">
        <v>0.64804110000000004</v>
      </c>
      <c r="K1897" s="114" t="str">
        <f t="shared" si="88"/>
        <v>TRUE</v>
      </c>
      <c r="L1897" s="114" t="str">
        <f t="shared" si="89"/>
        <v>TRUE</v>
      </c>
      <c r="M1897" s="114" t="str">
        <f t="shared" si="90"/>
        <v>TRUE</v>
      </c>
    </row>
    <row r="1898" spans="1:13" x14ac:dyDescent="0.25">
      <c r="A1898" t="str">
        <f>"BMI25_" &amp;'Data (BMI 25+)'!A1897</f>
        <v>BMI25_Females_period8_LA18_Standardised</v>
      </c>
      <c r="B1898">
        <f>'Data (BMI 25+)'!B1897</f>
        <v>0.61232880000000001</v>
      </c>
      <c r="C1898">
        <f>'Data (BMI 25+)'!C1897</f>
        <v>0.57661649999999998</v>
      </c>
      <c r="D1898">
        <f>'Data (BMI 25+)'!D1897</f>
        <v>0.64804110000000004</v>
      </c>
      <c r="G1898" s="113" t="s">
        <v>1904</v>
      </c>
      <c r="H1898" s="117">
        <v>0.59952649999999996</v>
      </c>
      <c r="I1898" s="117">
        <v>0.5598476</v>
      </c>
      <c r="J1898" s="117">
        <v>0.63920540000000003</v>
      </c>
      <c r="K1898" s="114" t="str">
        <f t="shared" si="88"/>
        <v>TRUE</v>
      </c>
      <c r="L1898" s="114" t="str">
        <f t="shared" si="89"/>
        <v>TRUE</v>
      </c>
      <c r="M1898" s="114" t="str">
        <f t="shared" si="90"/>
        <v>TRUE</v>
      </c>
    </row>
    <row r="1899" spans="1:13" x14ac:dyDescent="0.25">
      <c r="A1899" t="str">
        <f>"BMI25_" &amp;'Data (BMI 25+)'!A1898</f>
        <v>BMI25_Females_period8_LA19_Standardised</v>
      </c>
      <c r="B1899">
        <f>'Data (BMI 25+)'!B1898</f>
        <v>0.59952649999999996</v>
      </c>
      <c r="C1899">
        <f>'Data (BMI 25+)'!C1898</f>
        <v>0.5598476</v>
      </c>
      <c r="D1899">
        <f>'Data (BMI 25+)'!D1898</f>
        <v>0.63920540000000003</v>
      </c>
      <c r="G1899" s="113" t="s">
        <v>1905</v>
      </c>
      <c r="H1899" s="117">
        <v>0.60005070000000005</v>
      </c>
      <c r="I1899" s="117">
        <v>0.5606158</v>
      </c>
      <c r="J1899" s="117">
        <v>0.63948550000000004</v>
      </c>
      <c r="K1899" s="114" t="str">
        <f t="shared" si="88"/>
        <v>TRUE</v>
      </c>
      <c r="L1899" s="114" t="str">
        <f t="shared" si="89"/>
        <v>TRUE</v>
      </c>
      <c r="M1899" s="114" t="str">
        <f t="shared" si="90"/>
        <v>TRUE</v>
      </c>
    </row>
    <row r="1900" spans="1:13" x14ac:dyDescent="0.25">
      <c r="A1900" t="str">
        <f>"BMI25_" &amp;'Data (BMI 25+)'!A1899</f>
        <v>BMI25_Females_period8_LA20_Standardised</v>
      </c>
      <c r="B1900">
        <f>'Data (BMI 25+)'!B1899</f>
        <v>0.60005070000000005</v>
      </c>
      <c r="C1900">
        <f>'Data (BMI 25+)'!C1899</f>
        <v>0.5606158</v>
      </c>
      <c r="D1900">
        <f>'Data (BMI 25+)'!D1899</f>
        <v>0.63948550000000004</v>
      </c>
      <c r="G1900" s="113" t="s">
        <v>1906</v>
      </c>
      <c r="H1900" s="117">
        <v>0.49475419999999998</v>
      </c>
      <c r="I1900" s="117">
        <v>0.4550148</v>
      </c>
      <c r="J1900" s="117">
        <v>0.53449349999999995</v>
      </c>
      <c r="K1900" s="114" t="str">
        <f t="shared" si="88"/>
        <v>TRUE</v>
      </c>
      <c r="L1900" s="114" t="str">
        <f t="shared" si="89"/>
        <v>TRUE</v>
      </c>
      <c r="M1900" s="114" t="str">
        <f t="shared" si="90"/>
        <v>TRUE</v>
      </c>
    </row>
    <row r="1901" spans="1:13" x14ac:dyDescent="0.25">
      <c r="A1901" t="str">
        <f>"BMI25_" &amp;'Data (BMI 25+)'!A1900</f>
        <v>BMI25_Females_period8_LA21_Standardised</v>
      </c>
      <c r="B1901">
        <f>'Data (BMI 25+)'!B1900</f>
        <v>0.49475419999999998</v>
      </c>
      <c r="C1901">
        <f>'Data (BMI 25+)'!C1900</f>
        <v>0.4550148</v>
      </c>
      <c r="D1901">
        <f>'Data (BMI 25+)'!D1900</f>
        <v>0.53449349999999995</v>
      </c>
      <c r="G1901" s="113" t="s">
        <v>1907</v>
      </c>
      <c r="H1901" s="117">
        <v>0.5714882</v>
      </c>
      <c r="I1901" s="117">
        <v>0.53209399999999996</v>
      </c>
      <c r="J1901" s="117">
        <v>0.61088240000000005</v>
      </c>
      <c r="K1901" s="114" t="str">
        <f t="shared" si="88"/>
        <v>TRUE</v>
      </c>
      <c r="L1901" s="114" t="str">
        <f t="shared" si="89"/>
        <v>TRUE</v>
      </c>
      <c r="M1901" s="114" t="str">
        <f t="shared" si="90"/>
        <v>TRUE</v>
      </c>
    </row>
    <row r="1902" spans="1:13" x14ac:dyDescent="0.25">
      <c r="A1902" t="str">
        <f>"BMI25_" &amp;'Data (BMI 25+)'!A1901</f>
        <v>BMI25_Females_period8_LA22_Standardised</v>
      </c>
      <c r="B1902">
        <f>'Data (BMI 25+)'!B1901</f>
        <v>0.5714882</v>
      </c>
      <c r="C1902">
        <f>'Data (BMI 25+)'!C1901</f>
        <v>0.53209399999999996</v>
      </c>
      <c r="D1902">
        <f>'Data (BMI 25+)'!D1901</f>
        <v>0.61088240000000005</v>
      </c>
      <c r="G1902" s="113" t="s">
        <v>1908</v>
      </c>
      <c r="H1902" s="117">
        <v>0.56082580000000004</v>
      </c>
      <c r="I1902" s="117">
        <v>0.54874619999999996</v>
      </c>
      <c r="J1902" s="117">
        <v>0.57290540000000001</v>
      </c>
      <c r="K1902" s="114" t="str">
        <f t="shared" si="88"/>
        <v>TRUE</v>
      </c>
      <c r="L1902" s="114" t="str">
        <f t="shared" si="89"/>
        <v>TRUE</v>
      </c>
      <c r="M1902" s="114" t="str">
        <f t="shared" si="90"/>
        <v>TRUE</v>
      </c>
    </row>
    <row r="1903" spans="1:13" x14ac:dyDescent="0.25">
      <c r="A1903" t="str">
        <f>"BMI25_" &amp;'Data (BMI 25+)'!A1902</f>
        <v>BMI25_Allpersons_period8_HB1_Standardised</v>
      </c>
      <c r="B1903">
        <f>'Data (BMI 25+)'!B1902</f>
        <v>0.56082580000000004</v>
      </c>
      <c r="C1903">
        <f>'Data (BMI 25+)'!C1902</f>
        <v>0.54874619999999996</v>
      </c>
      <c r="D1903">
        <f>'Data (BMI 25+)'!D1902</f>
        <v>0.57290540000000001</v>
      </c>
      <c r="G1903" s="113" t="s">
        <v>1909</v>
      </c>
      <c r="H1903" s="117">
        <v>0.57308190000000003</v>
      </c>
      <c r="I1903" s="117">
        <v>0.55492620000000004</v>
      </c>
      <c r="J1903" s="117">
        <v>0.59123760000000003</v>
      </c>
      <c r="K1903" s="114" t="str">
        <f t="shared" si="88"/>
        <v>TRUE</v>
      </c>
      <c r="L1903" s="114" t="str">
        <f t="shared" si="89"/>
        <v>TRUE</v>
      </c>
      <c r="M1903" s="114" t="str">
        <f t="shared" si="90"/>
        <v>TRUE</v>
      </c>
    </row>
    <row r="1904" spans="1:13" x14ac:dyDescent="0.25">
      <c r="A1904" t="str">
        <f>"BMI25_" &amp;'Data (BMI 25+)'!A1903</f>
        <v>BMI25_Allpersons_period8_HB2_Standardised</v>
      </c>
      <c r="B1904">
        <f>'Data (BMI 25+)'!B1903</f>
        <v>0.57308190000000003</v>
      </c>
      <c r="C1904">
        <f>'Data (BMI 25+)'!C1903</f>
        <v>0.55492620000000004</v>
      </c>
      <c r="D1904">
        <f>'Data (BMI 25+)'!D1903</f>
        <v>0.59123760000000003</v>
      </c>
      <c r="G1904" s="113" t="s">
        <v>1910</v>
      </c>
      <c r="H1904" s="117">
        <v>0.54790450000000002</v>
      </c>
      <c r="I1904" s="117">
        <v>0.51785689999999995</v>
      </c>
      <c r="J1904" s="117">
        <v>0.57795220000000003</v>
      </c>
      <c r="K1904" s="114" t="str">
        <f t="shared" si="88"/>
        <v>TRUE</v>
      </c>
      <c r="L1904" s="114" t="str">
        <f t="shared" si="89"/>
        <v>TRUE</v>
      </c>
      <c r="M1904" s="114" t="str">
        <f t="shared" si="90"/>
        <v>TRUE</v>
      </c>
    </row>
    <row r="1905" spans="1:13" x14ac:dyDescent="0.25">
      <c r="A1905" t="str">
        <f>"BMI25_" &amp;'Data (BMI 25+)'!A1904</f>
        <v>BMI25_Allpersons_period8_HB3_Standardised</v>
      </c>
      <c r="B1905">
        <f>'Data (BMI 25+)'!B1904</f>
        <v>0.54790450000000002</v>
      </c>
      <c r="C1905">
        <f>'Data (BMI 25+)'!C1904</f>
        <v>0.51785689999999995</v>
      </c>
      <c r="D1905">
        <f>'Data (BMI 25+)'!D1904</f>
        <v>0.57795220000000003</v>
      </c>
      <c r="G1905" s="113" t="s">
        <v>1911</v>
      </c>
      <c r="H1905" s="117">
        <v>0.59355009999999997</v>
      </c>
      <c r="I1905" s="117">
        <v>0.57752150000000002</v>
      </c>
      <c r="J1905" s="117">
        <v>0.60957859999999997</v>
      </c>
      <c r="K1905" s="114" t="str">
        <f t="shared" si="88"/>
        <v>TRUE</v>
      </c>
      <c r="L1905" s="114" t="str">
        <f t="shared" si="89"/>
        <v>TRUE</v>
      </c>
      <c r="M1905" s="114" t="str">
        <f t="shared" si="90"/>
        <v>TRUE</v>
      </c>
    </row>
    <row r="1906" spans="1:13" x14ac:dyDescent="0.25">
      <c r="A1906" t="str">
        <f>"BMI25_" &amp;'Data (BMI 25+)'!A1905</f>
        <v>BMI25_Allpersons_period8_HB4_Standardised</v>
      </c>
      <c r="B1906">
        <f>'Data (BMI 25+)'!B1905</f>
        <v>0.59355009999999997</v>
      </c>
      <c r="C1906">
        <f>'Data (BMI 25+)'!C1905</f>
        <v>0.57752150000000002</v>
      </c>
      <c r="D1906">
        <f>'Data (BMI 25+)'!D1905</f>
        <v>0.60957859999999997</v>
      </c>
      <c r="G1906" s="113" t="s">
        <v>1912</v>
      </c>
      <c r="H1906" s="117">
        <v>0.64648660000000002</v>
      </c>
      <c r="I1906" s="117">
        <v>0.62656160000000005</v>
      </c>
      <c r="J1906" s="117">
        <v>0.66641170000000005</v>
      </c>
      <c r="K1906" s="114" t="str">
        <f t="shared" si="88"/>
        <v>TRUE</v>
      </c>
      <c r="L1906" s="114" t="str">
        <f t="shared" si="89"/>
        <v>TRUE</v>
      </c>
      <c r="M1906" s="114" t="str">
        <f t="shared" si="90"/>
        <v>TRUE</v>
      </c>
    </row>
    <row r="1907" spans="1:13" x14ac:dyDescent="0.25">
      <c r="A1907" t="str">
        <f>"BMI25_" &amp;'Data (BMI 25+)'!A1906</f>
        <v>BMI25_Allpersons_period8_HB5_Standardised</v>
      </c>
      <c r="B1907">
        <f>'Data (BMI 25+)'!B1906</f>
        <v>0.64648660000000002</v>
      </c>
      <c r="C1907">
        <f>'Data (BMI 25+)'!C1906</f>
        <v>0.62656160000000005</v>
      </c>
      <c r="D1907">
        <f>'Data (BMI 25+)'!D1906</f>
        <v>0.66641170000000005</v>
      </c>
      <c r="G1907" s="113" t="s">
        <v>1913</v>
      </c>
      <c r="H1907" s="117">
        <v>0.53812119999999997</v>
      </c>
      <c r="I1907" s="117">
        <v>0.51928949999999996</v>
      </c>
      <c r="J1907" s="117">
        <v>0.55695289999999997</v>
      </c>
      <c r="K1907" s="114" t="str">
        <f t="shared" si="88"/>
        <v>TRUE</v>
      </c>
      <c r="L1907" s="114" t="str">
        <f t="shared" si="89"/>
        <v>TRUE</v>
      </c>
      <c r="M1907" s="114" t="str">
        <f t="shared" si="90"/>
        <v>TRUE</v>
      </c>
    </row>
    <row r="1908" spans="1:13" x14ac:dyDescent="0.25">
      <c r="A1908" t="str">
        <f>"BMI25_" &amp;'Data (BMI 25+)'!A1907</f>
        <v>BMI25_Allpersons_period8_HB6_Standardised</v>
      </c>
      <c r="B1908">
        <f>'Data (BMI 25+)'!B1907</f>
        <v>0.53812119999999997</v>
      </c>
      <c r="C1908">
        <f>'Data (BMI 25+)'!C1907</f>
        <v>0.51928949999999996</v>
      </c>
      <c r="D1908">
        <f>'Data (BMI 25+)'!D1907</f>
        <v>0.55695289999999997</v>
      </c>
      <c r="G1908" s="113" t="s">
        <v>1914</v>
      </c>
      <c r="H1908" s="117">
        <v>0.61402429999999997</v>
      </c>
      <c r="I1908" s="117">
        <v>0.60074810000000001</v>
      </c>
      <c r="J1908" s="117">
        <v>0.62730050000000004</v>
      </c>
      <c r="K1908" s="114" t="str">
        <f t="shared" si="88"/>
        <v>TRUE</v>
      </c>
      <c r="L1908" s="114" t="str">
        <f t="shared" si="89"/>
        <v>TRUE</v>
      </c>
      <c r="M1908" s="114" t="str">
        <f t="shared" si="90"/>
        <v>TRUE</v>
      </c>
    </row>
    <row r="1909" spans="1:13" x14ac:dyDescent="0.25">
      <c r="A1909" t="str">
        <f>"BMI25_" &amp;'Data (BMI 25+)'!A1908</f>
        <v>BMI25_Allpersons_period8_HB7_Standardised</v>
      </c>
      <c r="B1909">
        <f>'Data (BMI 25+)'!B1908</f>
        <v>0.61402429999999997</v>
      </c>
      <c r="C1909">
        <f>'Data (BMI 25+)'!C1908</f>
        <v>0.60074810000000001</v>
      </c>
      <c r="D1909">
        <f>'Data (BMI 25+)'!D1908</f>
        <v>0.62730050000000004</v>
      </c>
      <c r="G1909" s="113" t="s">
        <v>1915</v>
      </c>
      <c r="H1909" s="117">
        <v>0.60631040000000003</v>
      </c>
      <c r="I1909" s="117">
        <v>0.58978759999999997</v>
      </c>
      <c r="J1909" s="117">
        <v>0.62283330000000003</v>
      </c>
      <c r="K1909" s="114" t="str">
        <f t="shared" si="88"/>
        <v>TRUE</v>
      </c>
      <c r="L1909" s="114" t="str">
        <f t="shared" si="89"/>
        <v>TRUE</v>
      </c>
      <c r="M1909" s="114" t="str">
        <f t="shared" si="90"/>
        <v>TRUE</v>
      </c>
    </row>
    <row r="1910" spans="1:13" x14ac:dyDescent="0.25">
      <c r="A1910" t="str">
        <f>"BMI25_" &amp;'Data (BMI 25+)'!A1909</f>
        <v>BMI25_Males_period8_HB1_Standardised</v>
      </c>
      <c r="B1910">
        <f>'Data (BMI 25+)'!B1909</f>
        <v>0.60631040000000003</v>
      </c>
      <c r="C1910">
        <f>'Data (BMI 25+)'!C1909</f>
        <v>0.58978759999999997</v>
      </c>
      <c r="D1910">
        <f>'Data (BMI 25+)'!D1909</f>
        <v>0.62283330000000003</v>
      </c>
      <c r="G1910" s="113" t="s">
        <v>1916</v>
      </c>
      <c r="H1910" s="117">
        <v>0.64096679999999995</v>
      </c>
      <c r="I1910" s="117">
        <v>0.61697999999999997</v>
      </c>
      <c r="J1910" s="117">
        <v>0.66495349999999998</v>
      </c>
      <c r="K1910" s="114" t="str">
        <f t="shared" si="88"/>
        <v>TRUE</v>
      </c>
      <c r="L1910" s="114" t="str">
        <f t="shared" si="89"/>
        <v>TRUE</v>
      </c>
      <c r="M1910" s="114" t="str">
        <f t="shared" si="90"/>
        <v>TRUE</v>
      </c>
    </row>
    <row r="1911" spans="1:13" x14ac:dyDescent="0.25">
      <c r="A1911" t="str">
        <f>"BMI25_" &amp;'Data (BMI 25+)'!A1910</f>
        <v>BMI25_Males_period8_HB2_Standardised</v>
      </c>
      <c r="B1911">
        <f>'Data (BMI 25+)'!B1910</f>
        <v>0.64096679999999995</v>
      </c>
      <c r="C1911">
        <f>'Data (BMI 25+)'!C1910</f>
        <v>0.61697999999999997</v>
      </c>
      <c r="D1911">
        <f>'Data (BMI 25+)'!D1910</f>
        <v>0.66495349999999998</v>
      </c>
      <c r="G1911" s="113" t="s">
        <v>1917</v>
      </c>
      <c r="H1911" s="117">
        <v>0.60470829999999998</v>
      </c>
      <c r="I1911" s="117">
        <v>0.5645076</v>
      </c>
      <c r="J1911" s="117">
        <v>0.64490890000000001</v>
      </c>
      <c r="K1911" s="114" t="str">
        <f t="shared" si="88"/>
        <v>TRUE</v>
      </c>
      <c r="L1911" s="114" t="str">
        <f t="shared" si="89"/>
        <v>TRUE</v>
      </c>
      <c r="M1911" s="114" t="str">
        <f t="shared" si="90"/>
        <v>TRUE</v>
      </c>
    </row>
    <row r="1912" spans="1:13" x14ac:dyDescent="0.25">
      <c r="A1912" t="str">
        <f>"BMI25_" &amp;'Data (BMI 25+)'!A1911</f>
        <v>BMI25_Males_period8_HB3_Standardised</v>
      </c>
      <c r="B1912">
        <f>'Data (BMI 25+)'!B1911</f>
        <v>0.60470829999999998</v>
      </c>
      <c r="C1912">
        <f>'Data (BMI 25+)'!C1911</f>
        <v>0.5645076</v>
      </c>
      <c r="D1912">
        <f>'Data (BMI 25+)'!D1911</f>
        <v>0.64490890000000001</v>
      </c>
      <c r="G1912" s="113" t="s">
        <v>1918</v>
      </c>
      <c r="H1912" s="117">
        <v>0.65519930000000004</v>
      </c>
      <c r="I1912" s="117">
        <v>0.63399570000000005</v>
      </c>
      <c r="J1912" s="117">
        <v>0.67640290000000003</v>
      </c>
      <c r="K1912" s="114" t="str">
        <f t="shared" si="88"/>
        <v>TRUE</v>
      </c>
      <c r="L1912" s="114" t="str">
        <f t="shared" si="89"/>
        <v>TRUE</v>
      </c>
      <c r="M1912" s="114" t="str">
        <f t="shared" si="90"/>
        <v>TRUE</v>
      </c>
    </row>
    <row r="1913" spans="1:13" x14ac:dyDescent="0.25">
      <c r="A1913" t="str">
        <f>"BMI25_" &amp;'Data (BMI 25+)'!A1912</f>
        <v>BMI25_Males_period8_HB4_Standardised</v>
      </c>
      <c r="B1913">
        <f>'Data (BMI 25+)'!B1912</f>
        <v>0.65519930000000004</v>
      </c>
      <c r="C1913">
        <f>'Data (BMI 25+)'!C1912</f>
        <v>0.63399570000000005</v>
      </c>
      <c r="D1913">
        <f>'Data (BMI 25+)'!D1912</f>
        <v>0.67640290000000003</v>
      </c>
      <c r="G1913" s="113" t="s">
        <v>1919</v>
      </c>
      <c r="H1913" s="117">
        <v>0.68861300000000003</v>
      </c>
      <c r="I1913" s="117">
        <v>0.66130420000000001</v>
      </c>
      <c r="J1913" s="117">
        <v>0.71592180000000005</v>
      </c>
      <c r="K1913" s="114" t="str">
        <f t="shared" si="88"/>
        <v>TRUE</v>
      </c>
      <c r="L1913" s="114" t="str">
        <f t="shared" si="89"/>
        <v>TRUE</v>
      </c>
      <c r="M1913" s="114" t="str">
        <f t="shared" si="90"/>
        <v>TRUE</v>
      </c>
    </row>
    <row r="1914" spans="1:13" x14ac:dyDescent="0.25">
      <c r="A1914" t="str">
        <f>"BMI25_" &amp;'Data (BMI 25+)'!A1913</f>
        <v>BMI25_Males_period8_HB5_Standardised</v>
      </c>
      <c r="B1914">
        <f>'Data (BMI 25+)'!B1913</f>
        <v>0.68861300000000003</v>
      </c>
      <c r="C1914">
        <f>'Data (BMI 25+)'!C1913</f>
        <v>0.66130420000000001</v>
      </c>
      <c r="D1914">
        <f>'Data (BMI 25+)'!D1913</f>
        <v>0.71592180000000005</v>
      </c>
      <c r="G1914" s="113" t="s">
        <v>1920</v>
      </c>
      <c r="H1914" s="117">
        <v>0.60933139999999997</v>
      </c>
      <c r="I1914" s="117">
        <v>0.58315470000000003</v>
      </c>
      <c r="J1914" s="117">
        <v>0.63550810000000002</v>
      </c>
      <c r="K1914" s="114" t="str">
        <f t="shared" si="88"/>
        <v>TRUE</v>
      </c>
      <c r="L1914" s="114" t="str">
        <f t="shared" si="89"/>
        <v>TRUE</v>
      </c>
      <c r="M1914" s="114" t="str">
        <f t="shared" si="90"/>
        <v>TRUE</v>
      </c>
    </row>
    <row r="1915" spans="1:13" x14ac:dyDescent="0.25">
      <c r="A1915" t="str">
        <f>"BMI25_" &amp;'Data (BMI 25+)'!A1914</f>
        <v>BMI25_Males_period8_HB6_Standardised</v>
      </c>
      <c r="B1915">
        <f>'Data (BMI 25+)'!B1914</f>
        <v>0.60933139999999997</v>
      </c>
      <c r="C1915">
        <f>'Data (BMI 25+)'!C1914</f>
        <v>0.58315470000000003</v>
      </c>
      <c r="D1915">
        <f>'Data (BMI 25+)'!D1914</f>
        <v>0.63550810000000002</v>
      </c>
      <c r="G1915" s="113" t="s">
        <v>1921</v>
      </c>
      <c r="H1915" s="117">
        <v>0.6500129</v>
      </c>
      <c r="I1915" s="117">
        <v>0.63192459999999995</v>
      </c>
      <c r="J1915" s="117">
        <v>0.66810130000000001</v>
      </c>
      <c r="K1915" s="114" t="str">
        <f t="shared" si="88"/>
        <v>TRUE</v>
      </c>
      <c r="L1915" s="114" t="str">
        <f t="shared" si="89"/>
        <v>TRUE</v>
      </c>
      <c r="M1915" s="114" t="str">
        <f t="shared" si="90"/>
        <v>TRUE</v>
      </c>
    </row>
    <row r="1916" spans="1:13" x14ac:dyDescent="0.25">
      <c r="A1916" t="str">
        <f>"BMI25_" &amp;'Data (BMI 25+)'!A1915</f>
        <v>BMI25_Males_period8_HB7_Standardised</v>
      </c>
      <c r="B1916">
        <f>'Data (BMI 25+)'!B1915</f>
        <v>0.6500129</v>
      </c>
      <c r="C1916">
        <f>'Data (BMI 25+)'!C1915</f>
        <v>0.63192459999999995</v>
      </c>
      <c r="D1916">
        <f>'Data (BMI 25+)'!D1915</f>
        <v>0.66810130000000001</v>
      </c>
      <c r="G1916" s="113" t="s">
        <v>1922</v>
      </c>
      <c r="H1916" s="117">
        <v>0.51599209999999995</v>
      </c>
      <c r="I1916" s="117">
        <v>0.49958219999999998</v>
      </c>
      <c r="J1916" s="117">
        <v>0.53240200000000004</v>
      </c>
      <c r="K1916" s="114" t="str">
        <f t="shared" si="88"/>
        <v>TRUE</v>
      </c>
      <c r="L1916" s="114" t="str">
        <f t="shared" si="89"/>
        <v>TRUE</v>
      </c>
      <c r="M1916" s="114" t="str">
        <f t="shared" si="90"/>
        <v>TRUE</v>
      </c>
    </row>
    <row r="1917" spans="1:13" x14ac:dyDescent="0.25">
      <c r="A1917" t="str">
        <f>"BMI25_" &amp;'Data (BMI 25+)'!A1916</f>
        <v>BMI25_Females_period8_HB1_Standardised</v>
      </c>
      <c r="B1917">
        <f>'Data (BMI 25+)'!B1916</f>
        <v>0.51599209999999995</v>
      </c>
      <c r="C1917">
        <f>'Data (BMI 25+)'!C1916</f>
        <v>0.49958219999999998</v>
      </c>
      <c r="D1917">
        <f>'Data (BMI 25+)'!D1916</f>
        <v>0.53240200000000004</v>
      </c>
      <c r="G1917" s="113" t="s">
        <v>1923</v>
      </c>
      <c r="H1917" s="117">
        <v>0.50640289999999999</v>
      </c>
      <c r="I1917" s="117">
        <v>0.4828575</v>
      </c>
      <c r="J1917" s="117">
        <v>0.52994839999999999</v>
      </c>
      <c r="K1917" s="114" t="str">
        <f t="shared" si="88"/>
        <v>TRUE</v>
      </c>
      <c r="L1917" s="114" t="str">
        <f t="shared" si="89"/>
        <v>TRUE</v>
      </c>
      <c r="M1917" s="114" t="str">
        <f t="shared" si="90"/>
        <v>TRUE</v>
      </c>
    </row>
    <row r="1918" spans="1:13" x14ac:dyDescent="0.25">
      <c r="A1918" t="str">
        <f>"BMI25_" &amp;'Data (BMI 25+)'!A1917</f>
        <v>BMI25_Females_period8_HB2_Standardised</v>
      </c>
      <c r="B1918">
        <f>'Data (BMI 25+)'!B1917</f>
        <v>0.50640289999999999</v>
      </c>
      <c r="C1918">
        <f>'Data (BMI 25+)'!C1917</f>
        <v>0.4828575</v>
      </c>
      <c r="D1918">
        <f>'Data (BMI 25+)'!D1917</f>
        <v>0.52994839999999999</v>
      </c>
      <c r="G1918" s="113" t="s">
        <v>1924</v>
      </c>
      <c r="H1918" s="117">
        <v>0.48669410000000002</v>
      </c>
      <c r="I1918" s="117">
        <v>0.4454745</v>
      </c>
      <c r="J1918" s="117">
        <v>0.52791379999999999</v>
      </c>
      <c r="K1918" s="114" t="str">
        <f t="shared" si="88"/>
        <v>TRUE</v>
      </c>
      <c r="L1918" s="114" t="str">
        <f t="shared" si="89"/>
        <v>TRUE</v>
      </c>
      <c r="M1918" s="114" t="str">
        <f t="shared" si="90"/>
        <v>TRUE</v>
      </c>
    </row>
    <row r="1919" spans="1:13" x14ac:dyDescent="0.25">
      <c r="A1919" t="str">
        <f>"BMI25_" &amp;'Data (BMI 25+)'!A1918</f>
        <v>BMI25_Females_period8_HB3_Standardised</v>
      </c>
      <c r="B1919">
        <f>'Data (BMI 25+)'!B1918</f>
        <v>0.48669410000000002</v>
      </c>
      <c r="C1919">
        <f>'Data (BMI 25+)'!C1918</f>
        <v>0.4454745</v>
      </c>
      <c r="D1919">
        <f>'Data (BMI 25+)'!D1918</f>
        <v>0.52791379999999999</v>
      </c>
      <c r="G1919" s="113" t="s">
        <v>1925</v>
      </c>
      <c r="H1919" s="117">
        <v>0.53116430000000003</v>
      </c>
      <c r="I1919" s="117">
        <v>0.50956429999999997</v>
      </c>
      <c r="J1919" s="117">
        <v>0.55276440000000004</v>
      </c>
      <c r="K1919" s="114" t="str">
        <f t="shared" si="88"/>
        <v>TRUE</v>
      </c>
      <c r="L1919" s="114" t="str">
        <f t="shared" si="89"/>
        <v>TRUE</v>
      </c>
      <c r="M1919" s="114" t="str">
        <f t="shared" si="90"/>
        <v>TRUE</v>
      </c>
    </row>
    <row r="1920" spans="1:13" x14ac:dyDescent="0.25">
      <c r="A1920" t="str">
        <f>"BMI25_" &amp;'Data (BMI 25+)'!A1919</f>
        <v>BMI25_Females_period8_HB4_Standardised</v>
      </c>
      <c r="B1920">
        <f>'Data (BMI 25+)'!B1919</f>
        <v>0.53116430000000003</v>
      </c>
      <c r="C1920">
        <f>'Data (BMI 25+)'!C1919</f>
        <v>0.50956429999999997</v>
      </c>
      <c r="D1920">
        <f>'Data (BMI 25+)'!D1919</f>
        <v>0.55276440000000004</v>
      </c>
      <c r="G1920" s="113" t="s">
        <v>1926</v>
      </c>
      <c r="H1920" s="117">
        <v>0.6076781</v>
      </c>
      <c r="I1920" s="117">
        <v>0.58022289999999999</v>
      </c>
      <c r="J1920" s="117">
        <v>0.63513330000000001</v>
      </c>
      <c r="K1920" s="114" t="str">
        <f t="shared" si="88"/>
        <v>TRUE</v>
      </c>
      <c r="L1920" s="114" t="str">
        <f t="shared" si="89"/>
        <v>TRUE</v>
      </c>
      <c r="M1920" s="114" t="str">
        <f t="shared" si="90"/>
        <v>TRUE</v>
      </c>
    </row>
    <row r="1921" spans="1:13" x14ac:dyDescent="0.25">
      <c r="A1921" t="str">
        <f>"BMI25_" &amp;'Data (BMI 25+)'!A1920</f>
        <v>BMI25_Females_period8_HB5_Standardised</v>
      </c>
      <c r="B1921">
        <f>'Data (BMI 25+)'!B1920</f>
        <v>0.6076781</v>
      </c>
      <c r="C1921">
        <f>'Data (BMI 25+)'!C1920</f>
        <v>0.58022289999999999</v>
      </c>
      <c r="D1921">
        <f>'Data (BMI 25+)'!D1920</f>
        <v>0.63513330000000001</v>
      </c>
      <c r="G1921" s="113" t="s">
        <v>1927</v>
      </c>
      <c r="H1921" s="117">
        <v>0.46900900000000001</v>
      </c>
      <c r="I1921" s="117">
        <v>0.44484249999999997</v>
      </c>
      <c r="J1921" s="117">
        <v>0.49317549999999999</v>
      </c>
      <c r="K1921" s="114" t="str">
        <f t="shared" si="88"/>
        <v>TRUE</v>
      </c>
      <c r="L1921" s="114" t="str">
        <f t="shared" si="89"/>
        <v>TRUE</v>
      </c>
      <c r="M1921" s="114" t="str">
        <f t="shared" si="90"/>
        <v>TRUE</v>
      </c>
    </row>
    <row r="1922" spans="1:13" x14ac:dyDescent="0.25">
      <c r="A1922" t="str">
        <f>"BMI25_" &amp;'Data (BMI 25+)'!A1921</f>
        <v>BMI25_Females_period8_HB6_Standardised</v>
      </c>
      <c r="B1922">
        <f>'Data (BMI 25+)'!B1921</f>
        <v>0.46900900000000001</v>
      </c>
      <c r="C1922">
        <f>'Data (BMI 25+)'!C1921</f>
        <v>0.44484249999999997</v>
      </c>
      <c r="D1922">
        <f>'Data (BMI 25+)'!D1921</f>
        <v>0.49317549999999999</v>
      </c>
      <c r="G1922" s="113" t="s">
        <v>1928</v>
      </c>
      <c r="H1922" s="117">
        <v>0.57754099999999997</v>
      </c>
      <c r="I1922" s="117">
        <v>0.55958079999999999</v>
      </c>
      <c r="J1922" s="117">
        <v>0.59550130000000001</v>
      </c>
      <c r="K1922" s="114" t="str">
        <f t="shared" si="88"/>
        <v>TRUE</v>
      </c>
      <c r="L1922" s="114" t="str">
        <f t="shared" si="89"/>
        <v>TRUE</v>
      </c>
      <c r="M1922" s="114" t="str">
        <f t="shared" si="90"/>
        <v>TRUE</v>
      </c>
    </row>
    <row r="1923" spans="1:13" x14ac:dyDescent="0.25">
      <c r="A1923" t="str">
        <f>"BMI25_" &amp;'Data (BMI 25+)'!A1922</f>
        <v>BMI25_Females_period8_HB7_Standardised</v>
      </c>
      <c r="B1923">
        <f>'Data (BMI 25+)'!B1922</f>
        <v>0.57754099999999997</v>
      </c>
      <c r="C1923">
        <f>'Data (BMI 25+)'!C1922</f>
        <v>0.55958079999999999</v>
      </c>
      <c r="D1923">
        <f>'Data (BMI 25+)'!D1922</f>
        <v>0.59550130000000001</v>
      </c>
      <c r="F1923" s="31"/>
      <c r="G1923" s="113" t="s">
        <v>1929</v>
      </c>
      <c r="H1923" s="117">
        <v>0.58181910000000003</v>
      </c>
      <c r="I1923" s="117">
        <v>0.57548080000000001</v>
      </c>
      <c r="J1923" s="117">
        <v>0.58815740000000005</v>
      </c>
      <c r="K1923" s="114" t="str">
        <f t="shared" si="88"/>
        <v>TRUE</v>
      </c>
      <c r="L1923" s="114" t="str">
        <f t="shared" si="89"/>
        <v>TRUE</v>
      </c>
      <c r="M1923" s="114" t="str">
        <f t="shared" si="90"/>
        <v>TRUE</v>
      </c>
    </row>
    <row r="1924" spans="1:13" x14ac:dyDescent="0.25">
      <c r="A1924" t="str">
        <f>"BMI25_" &amp;'Data (BMI 25+)'!A1923</f>
        <v>BMI25_Allpersons_period8_Wales_Standardised</v>
      </c>
      <c r="B1924">
        <f>'Data (BMI 25+)'!B1923</f>
        <v>0.58181910000000003</v>
      </c>
      <c r="C1924">
        <f>'Data (BMI 25+)'!C1923</f>
        <v>0.57548080000000001</v>
      </c>
      <c r="D1924">
        <f>'Data (BMI 25+)'!D1923</f>
        <v>0.58815740000000005</v>
      </c>
      <c r="G1924" s="113" t="s">
        <v>1930</v>
      </c>
      <c r="H1924" s="117">
        <v>0.6353337</v>
      </c>
      <c r="I1924" s="117">
        <v>0.62673029999999996</v>
      </c>
      <c r="J1924" s="117">
        <v>0.64393710000000004</v>
      </c>
      <c r="K1924" s="114" t="str">
        <f t="shared" ref="K1924:K1987" si="91">IF(B1925=H1924,"TRUE","FALSE")</f>
        <v>TRUE</v>
      </c>
      <c r="L1924" s="114" t="str">
        <f t="shared" ref="L1924:L1987" si="92">IF(C1925=I1924,"TRUE","FALSE")</f>
        <v>TRUE</v>
      </c>
      <c r="M1924" s="114" t="str">
        <f t="shared" ref="M1924:M1987" si="93">IF(D1925=J1924,"TRUE","FALSE")</f>
        <v>TRUE</v>
      </c>
    </row>
    <row r="1925" spans="1:13" x14ac:dyDescent="0.25">
      <c r="A1925" t="str">
        <f>"BMI25_" &amp;'Data (BMI 25+)'!A1924</f>
        <v>BMI25_Males_period8_Wales_Standardised</v>
      </c>
      <c r="B1925">
        <f>'Data (BMI 25+)'!B1924</f>
        <v>0.6353337</v>
      </c>
      <c r="C1925">
        <f>'Data (BMI 25+)'!C1924</f>
        <v>0.62673029999999996</v>
      </c>
      <c r="D1925">
        <f>'Data (BMI 25+)'!D1924</f>
        <v>0.64393710000000004</v>
      </c>
      <c r="G1925" s="113" t="s">
        <v>1931</v>
      </c>
      <c r="H1925" s="117">
        <v>0.52884169999999997</v>
      </c>
      <c r="I1925" s="117">
        <v>0.52038850000000003</v>
      </c>
      <c r="J1925" s="117">
        <v>0.53729499999999997</v>
      </c>
      <c r="K1925" s="114" t="str">
        <f t="shared" si="91"/>
        <v>TRUE</v>
      </c>
      <c r="L1925" s="114" t="str">
        <f t="shared" si="92"/>
        <v>TRUE</v>
      </c>
      <c r="M1925" s="114" t="str">
        <f t="shared" si="93"/>
        <v>TRUE</v>
      </c>
    </row>
    <row r="1926" spans="1:13" x14ac:dyDescent="0.25">
      <c r="A1926" t="str">
        <f>"BMI25_" &amp;'Data (BMI 25+)'!A1925</f>
        <v>BMI25_Females_period8_Wales_Standardised</v>
      </c>
      <c r="B1926">
        <f>'Data (BMI 25+)'!B1925</f>
        <v>0.52884169999999997</v>
      </c>
      <c r="C1926">
        <f>'Data (BMI 25+)'!C1925</f>
        <v>0.52038850000000003</v>
      </c>
      <c r="D1926">
        <f>'Data (BMI 25+)'!D1925</f>
        <v>0.53729499999999997</v>
      </c>
      <c r="G1926" s="113"/>
      <c r="H1926" s="113" t="s">
        <v>7</v>
      </c>
      <c r="I1926" s="113"/>
      <c r="J1926" s="113"/>
      <c r="K1926" s="114" t="str">
        <f t="shared" si="91"/>
        <v>TRUE</v>
      </c>
      <c r="L1926" s="114" t="str">
        <f t="shared" si="92"/>
        <v>TRUE</v>
      </c>
      <c r="M1926" s="114" t="str">
        <f t="shared" si="93"/>
        <v>TRUE</v>
      </c>
    </row>
    <row r="1927" spans="1:13" x14ac:dyDescent="0.25">
      <c r="B1927" t="str">
        <f>'Data (BMI 30+)'!B2</f>
        <v>Total</v>
      </c>
      <c r="G1927" s="113" t="s">
        <v>8</v>
      </c>
      <c r="H1927" s="113">
        <v>1422</v>
      </c>
      <c r="I1927" s="113"/>
      <c r="J1927" s="113"/>
      <c r="K1927" s="114" t="str">
        <f t="shared" si="91"/>
        <v>TRUE</v>
      </c>
      <c r="L1927" s="114" t="str">
        <f t="shared" si="92"/>
        <v>TRUE</v>
      </c>
      <c r="M1927" s="114" t="str">
        <f t="shared" si="93"/>
        <v>TRUE</v>
      </c>
    </row>
    <row r="1928" spans="1:13" x14ac:dyDescent="0.25">
      <c r="A1928" t="str">
        <f>"BMI30_" &amp; 'Data (BMI 30+)'!A3</f>
        <v>BMI30_Allpersons_period1_LA1_Base</v>
      </c>
      <c r="B1928">
        <f>'Data (BMI 30+)'!B3</f>
        <v>1422</v>
      </c>
      <c r="G1928" s="113" t="s">
        <v>9</v>
      </c>
      <c r="H1928" s="113">
        <v>1254</v>
      </c>
      <c r="I1928" s="113"/>
      <c r="J1928" s="113"/>
      <c r="K1928" s="114" t="str">
        <f t="shared" si="91"/>
        <v>TRUE</v>
      </c>
      <c r="L1928" s="114" t="str">
        <f t="shared" si="92"/>
        <v>TRUE</v>
      </c>
      <c r="M1928" s="114" t="str">
        <f t="shared" si="93"/>
        <v>TRUE</v>
      </c>
    </row>
    <row r="1929" spans="1:13" x14ac:dyDescent="0.25">
      <c r="A1929" t="str">
        <f>"BMI30_" &amp; 'Data (BMI 30+)'!A4</f>
        <v>BMI30_Allpersons_period1_LA2_Base</v>
      </c>
      <c r="B1929">
        <f>'Data (BMI 30+)'!B4</f>
        <v>1254</v>
      </c>
      <c r="G1929" s="113" t="s">
        <v>10</v>
      </c>
      <c r="H1929" s="113">
        <v>1280</v>
      </c>
      <c r="I1929" s="113"/>
      <c r="J1929" s="113"/>
      <c r="K1929" s="114" t="str">
        <f t="shared" si="91"/>
        <v>TRUE</v>
      </c>
      <c r="L1929" s="114" t="str">
        <f t="shared" si="92"/>
        <v>TRUE</v>
      </c>
      <c r="M1929" s="114" t="str">
        <f t="shared" si="93"/>
        <v>TRUE</v>
      </c>
    </row>
    <row r="1930" spans="1:13" x14ac:dyDescent="0.25">
      <c r="A1930" t="str">
        <f>"BMI30_" &amp; 'Data (BMI 30+)'!A5</f>
        <v>BMI30_Allpersons_period1_LA3_Base</v>
      </c>
      <c r="B1930">
        <f>'Data (BMI 30+)'!B5</f>
        <v>1280</v>
      </c>
      <c r="G1930" s="113" t="s">
        <v>11</v>
      </c>
      <c r="H1930" s="113">
        <v>1278</v>
      </c>
      <c r="I1930" s="113"/>
      <c r="J1930" s="113"/>
      <c r="K1930" s="114" t="str">
        <f t="shared" si="91"/>
        <v>TRUE</v>
      </c>
      <c r="L1930" s="114" t="str">
        <f t="shared" si="92"/>
        <v>TRUE</v>
      </c>
      <c r="M1930" s="114" t="str">
        <f t="shared" si="93"/>
        <v>TRUE</v>
      </c>
    </row>
    <row r="1931" spans="1:13" x14ac:dyDescent="0.25">
      <c r="A1931" t="str">
        <f>"BMI30_" &amp; 'Data (BMI 30+)'!A6</f>
        <v>BMI30_Allpersons_period1_LA4_Base</v>
      </c>
      <c r="B1931">
        <f>'Data (BMI 30+)'!B6</f>
        <v>1278</v>
      </c>
      <c r="G1931" s="113" t="s">
        <v>12</v>
      </c>
      <c r="H1931" s="113">
        <v>1372</v>
      </c>
      <c r="I1931" s="113"/>
      <c r="J1931" s="113"/>
      <c r="K1931" s="114" t="str">
        <f t="shared" si="91"/>
        <v>TRUE</v>
      </c>
      <c r="L1931" s="114" t="str">
        <f t="shared" si="92"/>
        <v>TRUE</v>
      </c>
      <c r="M1931" s="114" t="str">
        <f t="shared" si="93"/>
        <v>TRUE</v>
      </c>
    </row>
    <row r="1932" spans="1:13" x14ac:dyDescent="0.25">
      <c r="A1932" t="str">
        <f>"BMI30_" &amp; 'Data (BMI 30+)'!A7</f>
        <v>BMI30_Allpersons_period1_LA5_Base</v>
      </c>
      <c r="B1932">
        <f>'Data (BMI 30+)'!B7</f>
        <v>1372</v>
      </c>
      <c r="G1932" s="113" t="s">
        <v>13</v>
      </c>
      <c r="H1932" s="113">
        <v>1182</v>
      </c>
      <c r="I1932" s="113"/>
      <c r="J1932" s="113"/>
      <c r="K1932" s="114" t="str">
        <f t="shared" si="91"/>
        <v>TRUE</v>
      </c>
      <c r="L1932" s="114" t="str">
        <f t="shared" si="92"/>
        <v>TRUE</v>
      </c>
      <c r="M1932" s="114" t="str">
        <f t="shared" si="93"/>
        <v>TRUE</v>
      </c>
    </row>
    <row r="1933" spans="1:13" x14ac:dyDescent="0.25">
      <c r="A1933" t="str">
        <f>"BMI30_" &amp; 'Data (BMI 30+)'!A8</f>
        <v>BMI30_Allpersons_period1_LA6_Base</v>
      </c>
      <c r="B1933">
        <f>'Data (BMI 30+)'!B8</f>
        <v>1182</v>
      </c>
      <c r="G1933" s="113" t="s">
        <v>14</v>
      </c>
      <c r="H1933" s="113">
        <v>1606</v>
      </c>
      <c r="I1933" s="113"/>
      <c r="J1933" s="113"/>
      <c r="K1933" s="114" t="str">
        <f t="shared" si="91"/>
        <v>TRUE</v>
      </c>
      <c r="L1933" s="114" t="str">
        <f t="shared" si="92"/>
        <v>TRUE</v>
      </c>
      <c r="M1933" s="114" t="str">
        <f t="shared" si="93"/>
        <v>TRUE</v>
      </c>
    </row>
    <row r="1934" spans="1:13" x14ac:dyDescent="0.25">
      <c r="A1934" t="str">
        <f>"BMI30_" &amp; 'Data (BMI 30+)'!A9</f>
        <v>BMI30_Allpersons_period1_LA7_Base</v>
      </c>
      <c r="B1934">
        <f>'Data (BMI 30+)'!B9</f>
        <v>1606</v>
      </c>
      <c r="G1934" s="113" t="s">
        <v>15</v>
      </c>
      <c r="H1934" s="113">
        <v>1580</v>
      </c>
      <c r="I1934" s="113"/>
      <c r="J1934" s="113"/>
      <c r="K1934" s="114" t="str">
        <f t="shared" si="91"/>
        <v>TRUE</v>
      </c>
      <c r="L1934" s="114" t="str">
        <f t="shared" si="92"/>
        <v>TRUE</v>
      </c>
      <c r="M1934" s="114" t="str">
        <f t="shared" si="93"/>
        <v>TRUE</v>
      </c>
    </row>
    <row r="1935" spans="1:13" x14ac:dyDescent="0.25">
      <c r="A1935" t="str">
        <f>"BMI30_" &amp; 'Data (BMI 30+)'!A10</f>
        <v>BMI30_Allpersons_period1_LA8_Base</v>
      </c>
      <c r="B1935">
        <f>'Data (BMI 30+)'!B10</f>
        <v>1580</v>
      </c>
      <c r="G1935" s="113" t="s">
        <v>16</v>
      </c>
      <c r="H1935" s="113">
        <v>1444</v>
      </c>
      <c r="I1935" s="113"/>
      <c r="J1935" s="113"/>
      <c r="K1935" s="114" t="str">
        <f t="shared" si="91"/>
        <v>TRUE</v>
      </c>
      <c r="L1935" s="114" t="str">
        <f t="shared" si="92"/>
        <v>TRUE</v>
      </c>
      <c r="M1935" s="114" t="str">
        <f t="shared" si="93"/>
        <v>TRUE</v>
      </c>
    </row>
    <row r="1936" spans="1:13" x14ac:dyDescent="0.25">
      <c r="A1936" t="str">
        <f>"BMI30_" &amp; 'Data (BMI 30+)'!A11</f>
        <v>BMI30_Allpersons_period1_LA9_Base</v>
      </c>
      <c r="B1936">
        <f>'Data (BMI 30+)'!B11</f>
        <v>1444</v>
      </c>
      <c r="G1936" s="113" t="s">
        <v>17</v>
      </c>
      <c r="H1936" s="113">
        <v>1481</v>
      </c>
      <c r="I1936" s="113"/>
      <c r="J1936" s="113"/>
      <c r="K1936" s="114" t="str">
        <f t="shared" si="91"/>
        <v>TRUE</v>
      </c>
      <c r="L1936" s="114" t="str">
        <f t="shared" si="92"/>
        <v>TRUE</v>
      </c>
      <c r="M1936" s="114" t="str">
        <f t="shared" si="93"/>
        <v>TRUE</v>
      </c>
    </row>
    <row r="1937" spans="1:13" x14ac:dyDescent="0.25">
      <c r="A1937" t="str">
        <f>"BMI30_" &amp; 'Data (BMI 30+)'!A12</f>
        <v>BMI30_Allpersons_period1_LA10_Base</v>
      </c>
      <c r="B1937">
        <f>'Data (BMI 30+)'!B12</f>
        <v>1481</v>
      </c>
      <c r="G1937" s="113" t="s">
        <v>18</v>
      </c>
      <c r="H1937" s="113">
        <v>1768</v>
      </c>
      <c r="I1937" s="113"/>
      <c r="J1937" s="113"/>
      <c r="K1937" s="114" t="str">
        <f t="shared" si="91"/>
        <v>TRUE</v>
      </c>
      <c r="L1937" s="114" t="str">
        <f t="shared" si="92"/>
        <v>TRUE</v>
      </c>
      <c r="M1937" s="114" t="str">
        <f t="shared" si="93"/>
        <v>TRUE</v>
      </c>
    </row>
    <row r="1938" spans="1:13" x14ac:dyDescent="0.25">
      <c r="A1938" t="str">
        <f>"BMI30_" &amp; 'Data (BMI 30+)'!A13</f>
        <v>BMI30_Allpersons_period1_LA11_Base</v>
      </c>
      <c r="B1938">
        <f>'Data (BMI 30+)'!B13</f>
        <v>1768</v>
      </c>
      <c r="G1938" s="113" t="s">
        <v>19</v>
      </c>
      <c r="H1938" s="113">
        <v>1461</v>
      </c>
      <c r="I1938" s="113"/>
      <c r="J1938" s="113"/>
      <c r="K1938" s="114" t="str">
        <f t="shared" si="91"/>
        <v>TRUE</v>
      </c>
      <c r="L1938" s="114" t="str">
        <f t="shared" si="92"/>
        <v>TRUE</v>
      </c>
      <c r="M1938" s="114" t="str">
        <f t="shared" si="93"/>
        <v>TRUE</v>
      </c>
    </row>
    <row r="1939" spans="1:13" x14ac:dyDescent="0.25">
      <c r="A1939" t="str">
        <f>"BMI30_" &amp; 'Data (BMI 30+)'!A14</f>
        <v>BMI30_Allpersons_period1_LA12_Base</v>
      </c>
      <c r="B1939">
        <f>'Data (BMI 30+)'!B14</f>
        <v>1461</v>
      </c>
      <c r="G1939" s="113" t="s">
        <v>20</v>
      </c>
      <c r="H1939" s="113">
        <v>1425</v>
      </c>
      <c r="I1939" s="113"/>
      <c r="J1939" s="113"/>
      <c r="K1939" s="114" t="str">
        <f t="shared" si="91"/>
        <v>TRUE</v>
      </c>
      <c r="L1939" s="114" t="str">
        <f t="shared" si="92"/>
        <v>TRUE</v>
      </c>
      <c r="M1939" s="114" t="str">
        <f t="shared" si="93"/>
        <v>TRUE</v>
      </c>
    </row>
    <row r="1940" spans="1:13" x14ac:dyDescent="0.25">
      <c r="A1940" t="str">
        <f>"BMI30_" &amp; 'Data (BMI 30+)'!A15</f>
        <v>BMI30_Allpersons_period1_LA13_Base</v>
      </c>
      <c r="B1940">
        <f>'Data (BMI 30+)'!B15</f>
        <v>1425</v>
      </c>
      <c r="G1940" s="113" t="s">
        <v>21</v>
      </c>
      <c r="H1940" s="113">
        <v>1404</v>
      </c>
      <c r="I1940" s="113"/>
      <c r="J1940" s="113"/>
      <c r="K1940" s="114" t="str">
        <f t="shared" si="91"/>
        <v>TRUE</v>
      </c>
      <c r="L1940" s="114" t="str">
        <f t="shared" si="92"/>
        <v>TRUE</v>
      </c>
      <c r="M1940" s="114" t="str">
        <f t="shared" si="93"/>
        <v>TRUE</v>
      </c>
    </row>
    <row r="1941" spans="1:13" x14ac:dyDescent="0.25">
      <c r="A1941" t="str">
        <f>"BMI30_" &amp; 'Data (BMI 30+)'!A16</f>
        <v>BMI30_Allpersons_period1_LA14_Base</v>
      </c>
      <c r="B1941">
        <f>'Data (BMI 30+)'!B16</f>
        <v>1404</v>
      </c>
      <c r="G1941" s="113" t="s">
        <v>22</v>
      </c>
      <c r="H1941" s="113">
        <v>2222</v>
      </c>
      <c r="I1941" s="113"/>
      <c r="J1941" s="113"/>
      <c r="K1941" s="114" t="str">
        <f t="shared" si="91"/>
        <v>TRUE</v>
      </c>
      <c r="L1941" s="114" t="str">
        <f t="shared" si="92"/>
        <v>TRUE</v>
      </c>
      <c r="M1941" s="114" t="str">
        <f t="shared" si="93"/>
        <v>TRUE</v>
      </c>
    </row>
    <row r="1942" spans="1:13" x14ac:dyDescent="0.25">
      <c r="A1942" t="str">
        <f>"BMI30_" &amp; 'Data (BMI 30+)'!A17</f>
        <v>BMI30_Allpersons_period1_LA15_Base</v>
      </c>
      <c r="B1942">
        <f>'Data (BMI 30+)'!B17</f>
        <v>2222</v>
      </c>
      <c r="G1942" s="113" t="s">
        <v>23</v>
      </c>
      <c r="H1942" s="113">
        <v>1788</v>
      </c>
      <c r="I1942" s="113"/>
      <c r="J1942" s="113"/>
      <c r="K1942" s="114" t="str">
        <f t="shared" si="91"/>
        <v>TRUE</v>
      </c>
      <c r="L1942" s="114" t="str">
        <f t="shared" si="92"/>
        <v>TRUE</v>
      </c>
      <c r="M1942" s="114" t="str">
        <f t="shared" si="93"/>
        <v>TRUE</v>
      </c>
    </row>
    <row r="1943" spans="1:13" x14ac:dyDescent="0.25">
      <c r="A1943" t="str">
        <f>"BMI30_" &amp; 'Data (BMI 30+)'!A18</f>
        <v>BMI30_Allpersons_period1_LA16_Base</v>
      </c>
      <c r="B1943">
        <f>'Data (BMI 30+)'!B18</f>
        <v>1788</v>
      </c>
      <c r="G1943" s="113" t="s">
        <v>24</v>
      </c>
      <c r="H1943" s="113">
        <v>1302</v>
      </c>
      <c r="I1943" s="113"/>
      <c r="J1943" s="113"/>
      <c r="K1943" s="114" t="str">
        <f t="shared" si="91"/>
        <v>TRUE</v>
      </c>
      <c r="L1943" s="114" t="str">
        <f t="shared" si="92"/>
        <v>TRUE</v>
      </c>
      <c r="M1943" s="114" t="str">
        <f t="shared" si="93"/>
        <v>TRUE</v>
      </c>
    </row>
    <row r="1944" spans="1:13" x14ac:dyDescent="0.25">
      <c r="A1944" t="str">
        <f>"BMI30_" &amp; 'Data (BMI 30+)'!A19</f>
        <v>BMI30_Allpersons_period1_LA17_Base</v>
      </c>
      <c r="B1944">
        <f>'Data (BMI 30+)'!B19</f>
        <v>1302</v>
      </c>
      <c r="G1944" s="113" t="s">
        <v>25</v>
      </c>
      <c r="H1944" s="113">
        <v>1415</v>
      </c>
      <c r="I1944" s="113"/>
      <c r="J1944" s="113"/>
      <c r="K1944" s="114" t="str">
        <f t="shared" si="91"/>
        <v>TRUE</v>
      </c>
      <c r="L1944" s="114" t="str">
        <f t="shared" si="92"/>
        <v>TRUE</v>
      </c>
      <c r="M1944" s="114" t="str">
        <f t="shared" si="93"/>
        <v>TRUE</v>
      </c>
    </row>
    <row r="1945" spans="1:13" x14ac:dyDescent="0.25">
      <c r="A1945" t="str">
        <f>"BMI30_" &amp; 'Data (BMI 30+)'!A20</f>
        <v>BMI30_Allpersons_period1_LA18_Base</v>
      </c>
      <c r="B1945">
        <f>'Data (BMI 30+)'!B20</f>
        <v>1415</v>
      </c>
      <c r="G1945" s="113" t="s">
        <v>26</v>
      </c>
      <c r="H1945" s="113">
        <v>1371</v>
      </c>
      <c r="I1945" s="113"/>
      <c r="J1945" s="113"/>
      <c r="K1945" s="114" t="str">
        <f t="shared" si="91"/>
        <v>TRUE</v>
      </c>
      <c r="L1945" s="114" t="str">
        <f t="shared" si="92"/>
        <v>TRUE</v>
      </c>
      <c r="M1945" s="114" t="str">
        <f t="shared" si="93"/>
        <v>TRUE</v>
      </c>
    </row>
    <row r="1946" spans="1:13" x14ac:dyDescent="0.25">
      <c r="A1946" t="str">
        <f>"BMI30_" &amp; 'Data (BMI 30+)'!A21</f>
        <v>BMI30_Allpersons_period1_LA19_Base</v>
      </c>
      <c r="B1946">
        <f>'Data (BMI 30+)'!B21</f>
        <v>1371</v>
      </c>
      <c r="G1946" s="113" t="s">
        <v>27</v>
      </c>
      <c r="H1946" s="113">
        <v>1356</v>
      </c>
      <c r="I1946" s="113"/>
      <c r="J1946" s="113"/>
      <c r="K1946" s="114" t="str">
        <f t="shared" si="91"/>
        <v>TRUE</v>
      </c>
      <c r="L1946" s="114" t="str">
        <f t="shared" si="92"/>
        <v>TRUE</v>
      </c>
      <c r="M1946" s="114" t="str">
        <f t="shared" si="93"/>
        <v>TRUE</v>
      </c>
    </row>
    <row r="1947" spans="1:13" x14ac:dyDescent="0.25">
      <c r="A1947" t="str">
        <f>"BMI30_" &amp; 'Data (BMI 30+)'!A22</f>
        <v>BMI30_Allpersons_period1_LA20_Base</v>
      </c>
      <c r="B1947">
        <f>'Data (BMI 30+)'!B22</f>
        <v>1356</v>
      </c>
      <c r="G1947" s="113" t="s">
        <v>28</v>
      </c>
      <c r="H1947" s="113">
        <v>1662</v>
      </c>
      <c r="I1947" s="113"/>
      <c r="J1947" s="113"/>
      <c r="K1947" s="114" t="str">
        <f t="shared" si="91"/>
        <v>TRUE</v>
      </c>
      <c r="L1947" s="114" t="str">
        <f t="shared" si="92"/>
        <v>TRUE</v>
      </c>
      <c r="M1947" s="114" t="str">
        <f t="shared" si="93"/>
        <v>TRUE</v>
      </c>
    </row>
    <row r="1948" spans="1:13" x14ac:dyDescent="0.25">
      <c r="A1948" t="str">
        <f>"BMI30_" &amp; 'Data (BMI 30+)'!A23</f>
        <v>BMI30_Allpersons_period1_LA21_Base</v>
      </c>
      <c r="B1948">
        <f>'Data (BMI 30+)'!B23</f>
        <v>1662</v>
      </c>
      <c r="G1948" s="113" t="s">
        <v>29</v>
      </c>
      <c r="H1948" s="113">
        <v>1260</v>
      </c>
      <c r="I1948" s="113"/>
      <c r="J1948" s="113"/>
      <c r="K1948" s="114" t="str">
        <f t="shared" si="91"/>
        <v>TRUE</v>
      </c>
      <c r="L1948" s="114" t="str">
        <f t="shared" si="92"/>
        <v>TRUE</v>
      </c>
      <c r="M1948" s="114" t="str">
        <f t="shared" si="93"/>
        <v>TRUE</v>
      </c>
    </row>
    <row r="1949" spans="1:13" x14ac:dyDescent="0.25">
      <c r="A1949" t="str">
        <f>"BMI30_" &amp; 'Data (BMI 30+)'!A24</f>
        <v>BMI30_Allpersons_period1_LA22_Base</v>
      </c>
      <c r="B1949">
        <f>'Data (BMI 30+)'!B24</f>
        <v>1260</v>
      </c>
      <c r="G1949" s="113" t="s">
        <v>30</v>
      </c>
      <c r="H1949" s="113">
        <v>7788</v>
      </c>
      <c r="I1949" s="113"/>
      <c r="J1949" s="113"/>
      <c r="K1949" s="114" t="str">
        <f t="shared" si="91"/>
        <v>TRUE</v>
      </c>
      <c r="L1949" s="114" t="str">
        <f t="shared" si="92"/>
        <v>TRUE</v>
      </c>
      <c r="M1949" s="114" t="str">
        <f t="shared" si="93"/>
        <v>TRUE</v>
      </c>
    </row>
    <row r="1950" spans="1:13" x14ac:dyDescent="0.25">
      <c r="A1950" t="str">
        <f>"BMI30_" &amp; 'Data (BMI 30+)'!A25</f>
        <v>BMI30_Allpersons_period1_HB1_Base</v>
      </c>
      <c r="B1950">
        <f>'Data (BMI 30+)'!B25</f>
        <v>7788</v>
      </c>
      <c r="G1950" s="113" t="s">
        <v>31</v>
      </c>
      <c r="H1950" s="113">
        <v>4505</v>
      </c>
      <c r="I1950" s="113"/>
      <c r="J1950" s="113"/>
      <c r="K1950" s="114" t="str">
        <f t="shared" si="91"/>
        <v>TRUE</v>
      </c>
      <c r="L1950" s="114" t="str">
        <f t="shared" si="92"/>
        <v>TRUE</v>
      </c>
      <c r="M1950" s="114" t="str">
        <f t="shared" si="93"/>
        <v>TRUE</v>
      </c>
    </row>
    <row r="1951" spans="1:13" x14ac:dyDescent="0.25">
      <c r="A1951" t="str">
        <f>"BMI30_" &amp; 'Data (BMI 30+)'!A26</f>
        <v>BMI30_Allpersons_period1_HB2_Base</v>
      </c>
      <c r="B1951">
        <f>'Data (BMI 30+)'!B26</f>
        <v>4505</v>
      </c>
      <c r="G1951" s="113" t="s">
        <v>32</v>
      </c>
      <c r="H1951" s="113">
        <v>1606</v>
      </c>
      <c r="I1951" s="113"/>
      <c r="J1951" s="113"/>
      <c r="K1951" s="114" t="str">
        <f t="shared" si="91"/>
        <v>TRUE</v>
      </c>
      <c r="L1951" s="114" t="str">
        <f t="shared" si="92"/>
        <v>TRUE</v>
      </c>
      <c r="M1951" s="114" t="str">
        <f t="shared" si="93"/>
        <v>TRUE</v>
      </c>
    </row>
    <row r="1952" spans="1:13" x14ac:dyDescent="0.25">
      <c r="A1952" t="str">
        <f>"BMI30_" &amp; 'Data (BMI 30+)'!A27</f>
        <v>BMI30_Allpersons_period1_HB3_Base</v>
      </c>
      <c r="B1952">
        <f>'Data (BMI 30+)'!B27</f>
        <v>1606</v>
      </c>
      <c r="G1952" s="113" t="s">
        <v>33</v>
      </c>
      <c r="H1952" s="113">
        <v>4654</v>
      </c>
      <c r="I1952" s="113"/>
      <c r="J1952" s="113"/>
      <c r="K1952" s="114" t="str">
        <f t="shared" si="91"/>
        <v>TRUE</v>
      </c>
      <c r="L1952" s="114" t="str">
        <f t="shared" si="92"/>
        <v>TRUE</v>
      </c>
      <c r="M1952" s="114" t="str">
        <f t="shared" si="93"/>
        <v>TRUE</v>
      </c>
    </row>
    <row r="1953" spans="1:13" x14ac:dyDescent="0.25">
      <c r="A1953" t="str">
        <f>"BMI30_" &amp; 'Data (BMI 30+)'!A28</f>
        <v>BMI30_Allpersons_period1_HB4_Base</v>
      </c>
      <c r="B1953">
        <f>'Data (BMI 30+)'!B28</f>
        <v>4654</v>
      </c>
      <c r="G1953" s="113" t="s">
        <v>34</v>
      </c>
      <c r="H1953" s="113">
        <v>3090</v>
      </c>
      <c r="I1953" s="113"/>
      <c r="J1953" s="113"/>
      <c r="K1953" s="114" t="str">
        <f t="shared" si="91"/>
        <v>TRUE</v>
      </c>
      <c r="L1953" s="114" t="str">
        <f t="shared" si="92"/>
        <v>TRUE</v>
      </c>
      <c r="M1953" s="114" t="str">
        <f t="shared" si="93"/>
        <v>TRUE</v>
      </c>
    </row>
    <row r="1954" spans="1:13" x14ac:dyDescent="0.25">
      <c r="A1954" t="str">
        <f>"BMI30_" &amp; 'Data (BMI 30+)'!A29</f>
        <v>BMI30_Allpersons_period1_HB5_Base</v>
      </c>
      <c r="B1954">
        <f>'Data (BMI 30+)'!B29</f>
        <v>3090</v>
      </c>
      <c r="G1954" s="113" t="s">
        <v>35</v>
      </c>
      <c r="H1954" s="113">
        <v>3626</v>
      </c>
      <c r="I1954" s="113"/>
      <c r="J1954" s="113"/>
      <c r="K1954" s="114" t="str">
        <f t="shared" si="91"/>
        <v>TRUE</v>
      </c>
      <c r="L1954" s="114" t="str">
        <f t="shared" si="92"/>
        <v>TRUE</v>
      </c>
      <c r="M1954" s="114" t="str">
        <f t="shared" si="93"/>
        <v>TRUE</v>
      </c>
    </row>
    <row r="1955" spans="1:13" x14ac:dyDescent="0.25">
      <c r="A1955" t="str">
        <f>"BMI30_" &amp; 'Data (BMI 30+)'!A30</f>
        <v>BMI30_Allpersons_period1_HB6_Base</v>
      </c>
      <c r="B1955">
        <f>'Data (BMI 30+)'!B30</f>
        <v>3626</v>
      </c>
      <c r="G1955" s="113" t="s">
        <v>36</v>
      </c>
      <c r="H1955" s="113">
        <v>7064</v>
      </c>
      <c r="I1955" s="113"/>
      <c r="J1955" s="113"/>
      <c r="K1955" s="114" t="str">
        <f t="shared" si="91"/>
        <v>TRUE</v>
      </c>
      <c r="L1955" s="114" t="str">
        <f t="shared" si="92"/>
        <v>TRUE</v>
      </c>
      <c r="M1955" s="114" t="str">
        <f t="shared" si="93"/>
        <v>TRUE</v>
      </c>
    </row>
    <row r="1956" spans="1:13" x14ac:dyDescent="0.25">
      <c r="A1956" t="str">
        <f>"BMI30_" &amp; 'Data (BMI 30+)'!A31</f>
        <v>BMI30_Allpersons_period1_HB7_Base</v>
      </c>
      <c r="B1956">
        <f>'Data (BMI 30+)'!B31</f>
        <v>7064</v>
      </c>
      <c r="G1956" s="113" t="s">
        <v>37</v>
      </c>
      <c r="H1956" s="113">
        <v>32333</v>
      </c>
      <c r="I1956" s="113"/>
      <c r="J1956" s="113"/>
      <c r="K1956" s="114" t="str">
        <f t="shared" si="91"/>
        <v>TRUE</v>
      </c>
      <c r="L1956" s="114" t="str">
        <f t="shared" si="92"/>
        <v>TRUE</v>
      </c>
      <c r="M1956" s="114" t="str">
        <f t="shared" si="93"/>
        <v>TRUE</v>
      </c>
    </row>
    <row r="1957" spans="1:13" x14ac:dyDescent="0.25">
      <c r="A1957" t="str">
        <f>"BMI30_" &amp; 'Data (BMI 30+)'!A32</f>
        <v>BMI30_Allpersons_period1_Wales_Base</v>
      </c>
      <c r="B1957">
        <f>'Data (BMI 30+)'!B32</f>
        <v>32333</v>
      </c>
      <c r="G1957" s="113" t="s">
        <v>38</v>
      </c>
      <c r="H1957" s="113">
        <v>1404</v>
      </c>
      <c r="I1957" s="113"/>
      <c r="J1957" s="113"/>
      <c r="K1957" s="114" t="str">
        <f t="shared" si="91"/>
        <v>TRUE</v>
      </c>
      <c r="L1957" s="114" t="str">
        <f t="shared" si="92"/>
        <v>TRUE</v>
      </c>
      <c r="M1957" s="114" t="str">
        <f t="shared" si="93"/>
        <v>TRUE</v>
      </c>
    </row>
    <row r="1958" spans="1:13" x14ac:dyDescent="0.25">
      <c r="A1958" t="str">
        <f>"BMI30_" &amp; 'Data (BMI 30+)'!A33</f>
        <v>BMI30_Allpersons_period2_LA1_Base</v>
      </c>
      <c r="B1958">
        <f>'Data (BMI 30+)'!B33</f>
        <v>1404</v>
      </c>
      <c r="G1958" s="113" t="s">
        <v>39</v>
      </c>
      <c r="H1958" s="113">
        <v>1150</v>
      </c>
      <c r="I1958" s="113"/>
      <c r="J1958" s="113"/>
      <c r="K1958" s="114" t="str">
        <f t="shared" si="91"/>
        <v>TRUE</v>
      </c>
      <c r="L1958" s="114" t="str">
        <f t="shared" si="92"/>
        <v>TRUE</v>
      </c>
      <c r="M1958" s="114" t="str">
        <f t="shared" si="93"/>
        <v>TRUE</v>
      </c>
    </row>
    <row r="1959" spans="1:13" x14ac:dyDescent="0.25">
      <c r="A1959" t="str">
        <f>"BMI30_" &amp; 'Data (BMI 30+)'!A34</f>
        <v>BMI30_Allpersons_period2_LA2_Base</v>
      </c>
      <c r="B1959">
        <f>'Data (BMI 30+)'!B34</f>
        <v>1150</v>
      </c>
      <c r="G1959" s="113" t="s">
        <v>40</v>
      </c>
      <c r="H1959" s="113">
        <v>1154</v>
      </c>
      <c r="I1959" s="113"/>
      <c r="J1959" s="113"/>
      <c r="K1959" s="114" t="str">
        <f t="shared" si="91"/>
        <v>TRUE</v>
      </c>
      <c r="L1959" s="114" t="str">
        <f t="shared" si="92"/>
        <v>TRUE</v>
      </c>
      <c r="M1959" s="114" t="str">
        <f t="shared" si="93"/>
        <v>TRUE</v>
      </c>
    </row>
    <row r="1960" spans="1:13" x14ac:dyDescent="0.25">
      <c r="A1960" t="str">
        <f>"BMI30_" &amp; 'Data (BMI 30+)'!A35</f>
        <v>BMI30_Allpersons_period2_LA3_Base</v>
      </c>
      <c r="B1960">
        <f>'Data (BMI 30+)'!B35</f>
        <v>1154</v>
      </c>
      <c r="G1960" s="113" t="s">
        <v>41</v>
      </c>
      <c r="H1960" s="113">
        <v>1153</v>
      </c>
      <c r="I1960" s="113"/>
      <c r="J1960" s="113"/>
      <c r="K1960" s="114" t="str">
        <f t="shared" si="91"/>
        <v>TRUE</v>
      </c>
      <c r="L1960" s="114" t="str">
        <f t="shared" si="92"/>
        <v>TRUE</v>
      </c>
      <c r="M1960" s="114" t="str">
        <f t="shared" si="93"/>
        <v>TRUE</v>
      </c>
    </row>
    <row r="1961" spans="1:13" x14ac:dyDescent="0.25">
      <c r="A1961" t="str">
        <f>"BMI30_" &amp; 'Data (BMI 30+)'!A36</f>
        <v>BMI30_Allpersons_period2_LA4_Base</v>
      </c>
      <c r="B1961">
        <f>'Data (BMI 30+)'!B36</f>
        <v>1153</v>
      </c>
      <c r="G1961" s="113" t="s">
        <v>42</v>
      </c>
      <c r="H1961" s="113">
        <v>1350</v>
      </c>
      <c r="I1961" s="113"/>
      <c r="J1961" s="113"/>
      <c r="K1961" s="114" t="str">
        <f t="shared" si="91"/>
        <v>TRUE</v>
      </c>
      <c r="L1961" s="114" t="str">
        <f t="shared" si="92"/>
        <v>TRUE</v>
      </c>
      <c r="M1961" s="114" t="str">
        <f t="shared" si="93"/>
        <v>TRUE</v>
      </c>
    </row>
    <row r="1962" spans="1:13" x14ac:dyDescent="0.25">
      <c r="A1962" t="str">
        <f>"BMI30_" &amp; 'Data (BMI 30+)'!A37</f>
        <v>BMI30_Allpersons_period2_LA5_Base</v>
      </c>
      <c r="B1962">
        <f>'Data (BMI 30+)'!B37</f>
        <v>1350</v>
      </c>
      <c r="G1962" s="113" t="s">
        <v>43</v>
      </c>
      <c r="H1962" s="113">
        <v>1243</v>
      </c>
      <c r="I1962" s="113"/>
      <c r="J1962" s="113"/>
      <c r="K1962" s="114" t="str">
        <f t="shared" si="91"/>
        <v>TRUE</v>
      </c>
      <c r="L1962" s="114" t="str">
        <f t="shared" si="92"/>
        <v>TRUE</v>
      </c>
      <c r="M1962" s="114" t="str">
        <f t="shared" si="93"/>
        <v>TRUE</v>
      </c>
    </row>
    <row r="1963" spans="1:13" x14ac:dyDescent="0.25">
      <c r="A1963" t="str">
        <f>"BMI30_" &amp; 'Data (BMI 30+)'!A38</f>
        <v>BMI30_Allpersons_period2_LA6_Base</v>
      </c>
      <c r="B1963">
        <f>'Data (BMI 30+)'!B38</f>
        <v>1243</v>
      </c>
      <c r="G1963" s="113" t="s">
        <v>44</v>
      </c>
      <c r="H1963" s="113">
        <v>1490</v>
      </c>
      <c r="I1963" s="113"/>
      <c r="J1963" s="113"/>
      <c r="K1963" s="114" t="str">
        <f t="shared" si="91"/>
        <v>TRUE</v>
      </c>
      <c r="L1963" s="114" t="str">
        <f t="shared" si="92"/>
        <v>TRUE</v>
      </c>
      <c r="M1963" s="114" t="str">
        <f t="shared" si="93"/>
        <v>TRUE</v>
      </c>
    </row>
    <row r="1964" spans="1:13" x14ac:dyDescent="0.25">
      <c r="A1964" t="str">
        <f>"BMI30_" &amp; 'Data (BMI 30+)'!A39</f>
        <v>BMI30_Allpersons_period2_LA7_Base</v>
      </c>
      <c r="B1964">
        <f>'Data (BMI 30+)'!B39</f>
        <v>1490</v>
      </c>
      <c r="G1964" s="113" t="s">
        <v>45</v>
      </c>
      <c r="H1964" s="113">
        <v>1464</v>
      </c>
      <c r="I1964" s="113"/>
      <c r="J1964" s="113"/>
      <c r="K1964" s="114" t="str">
        <f t="shared" si="91"/>
        <v>TRUE</v>
      </c>
      <c r="L1964" s="114" t="str">
        <f t="shared" si="92"/>
        <v>TRUE</v>
      </c>
      <c r="M1964" s="114" t="str">
        <f t="shared" si="93"/>
        <v>TRUE</v>
      </c>
    </row>
    <row r="1965" spans="1:13" x14ac:dyDescent="0.25">
      <c r="A1965" t="str">
        <f>"BMI30_" &amp; 'Data (BMI 30+)'!A40</f>
        <v>BMI30_Allpersons_period2_LA8_Base</v>
      </c>
      <c r="B1965">
        <f>'Data (BMI 30+)'!B40</f>
        <v>1464</v>
      </c>
      <c r="G1965" s="113" t="s">
        <v>46</v>
      </c>
      <c r="H1965" s="113">
        <v>1242</v>
      </c>
      <c r="I1965" s="113"/>
      <c r="J1965" s="113"/>
      <c r="K1965" s="114" t="str">
        <f t="shared" si="91"/>
        <v>TRUE</v>
      </c>
      <c r="L1965" s="114" t="str">
        <f t="shared" si="92"/>
        <v>TRUE</v>
      </c>
      <c r="M1965" s="114" t="str">
        <f t="shared" si="93"/>
        <v>TRUE</v>
      </c>
    </row>
    <row r="1966" spans="1:13" x14ac:dyDescent="0.25">
      <c r="A1966" t="str">
        <f>"BMI30_" &amp; 'Data (BMI 30+)'!A41</f>
        <v>BMI30_Allpersons_period2_LA9_Base</v>
      </c>
      <c r="B1966">
        <f>'Data (BMI 30+)'!B41</f>
        <v>1242</v>
      </c>
      <c r="G1966" s="113" t="s">
        <v>47</v>
      </c>
      <c r="H1966" s="113">
        <v>1405</v>
      </c>
      <c r="I1966" s="113"/>
      <c r="J1966" s="113"/>
      <c r="K1966" s="114" t="str">
        <f t="shared" si="91"/>
        <v>TRUE</v>
      </c>
      <c r="L1966" s="114" t="str">
        <f t="shared" si="92"/>
        <v>TRUE</v>
      </c>
      <c r="M1966" s="114" t="str">
        <f t="shared" si="93"/>
        <v>TRUE</v>
      </c>
    </row>
    <row r="1967" spans="1:13" x14ac:dyDescent="0.25">
      <c r="A1967" t="str">
        <f>"BMI30_" &amp; 'Data (BMI 30+)'!A42</f>
        <v>BMI30_Allpersons_period2_LA10_Base</v>
      </c>
      <c r="B1967">
        <f>'Data (BMI 30+)'!B42</f>
        <v>1405</v>
      </c>
      <c r="G1967" s="113" t="s">
        <v>48</v>
      </c>
      <c r="H1967" s="113">
        <v>1744</v>
      </c>
      <c r="I1967" s="113"/>
      <c r="J1967" s="113"/>
      <c r="K1967" s="114" t="str">
        <f t="shared" si="91"/>
        <v>TRUE</v>
      </c>
      <c r="L1967" s="114" t="str">
        <f t="shared" si="92"/>
        <v>TRUE</v>
      </c>
      <c r="M1967" s="114" t="str">
        <f t="shared" si="93"/>
        <v>TRUE</v>
      </c>
    </row>
    <row r="1968" spans="1:13" x14ac:dyDescent="0.25">
      <c r="A1968" t="str">
        <f>"BMI30_" &amp; 'Data (BMI 30+)'!A43</f>
        <v>BMI30_Allpersons_period2_LA11_Base</v>
      </c>
      <c r="B1968">
        <f>'Data (BMI 30+)'!B43</f>
        <v>1744</v>
      </c>
      <c r="G1968" s="113" t="s">
        <v>49</v>
      </c>
      <c r="H1968" s="113">
        <v>1252</v>
      </c>
      <c r="I1968" s="113"/>
      <c r="J1968" s="113"/>
      <c r="K1968" s="114" t="str">
        <f t="shared" si="91"/>
        <v>TRUE</v>
      </c>
      <c r="L1968" s="114" t="str">
        <f t="shared" si="92"/>
        <v>TRUE</v>
      </c>
      <c r="M1968" s="114" t="str">
        <f t="shared" si="93"/>
        <v>TRUE</v>
      </c>
    </row>
    <row r="1969" spans="1:13" x14ac:dyDescent="0.25">
      <c r="A1969" t="str">
        <f>"BMI30_" &amp; 'Data (BMI 30+)'!A44</f>
        <v>BMI30_Allpersons_period2_LA12_Base</v>
      </c>
      <c r="B1969">
        <f>'Data (BMI 30+)'!B44</f>
        <v>1252</v>
      </c>
      <c r="G1969" s="113" t="s">
        <v>50</v>
      </c>
      <c r="H1969" s="113">
        <v>1294</v>
      </c>
      <c r="I1969" s="113"/>
      <c r="J1969" s="113"/>
      <c r="K1969" s="114" t="str">
        <f t="shared" si="91"/>
        <v>TRUE</v>
      </c>
      <c r="L1969" s="114" t="str">
        <f t="shared" si="92"/>
        <v>TRUE</v>
      </c>
      <c r="M1969" s="114" t="str">
        <f t="shared" si="93"/>
        <v>TRUE</v>
      </c>
    </row>
    <row r="1970" spans="1:13" x14ac:dyDescent="0.25">
      <c r="A1970" t="str">
        <f>"BMI30_" &amp; 'Data (BMI 30+)'!A45</f>
        <v>BMI30_Allpersons_period2_LA13_Base</v>
      </c>
      <c r="B1970">
        <f>'Data (BMI 30+)'!B45</f>
        <v>1294</v>
      </c>
      <c r="G1970" s="113" t="s">
        <v>51</v>
      </c>
      <c r="H1970" s="113">
        <v>1344</v>
      </c>
      <c r="I1970" s="113"/>
      <c r="J1970" s="113"/>
      <c r="K1970" s="114" t="str">
        <f t="shared" si="91"/>
        <v>TRUE</v>
      </c>
      <c r="L1970" s="114" t="str">
        <f t="shared" si="92"/>
        <v>TRUE</v>
      </c>
      <c r="M1970" s="114" t="str">
        <f t="shared" si="93"/>
        <v>TRUE</v>
      </c>
    </row>
    <row r="1971" spans="1:13" x14ac:dyDescent="0.25">
      <c r="A1971" t="str">
        <f>"BMI30_" &amp; 'Data (BMI 30+)'!A46</f>
        <v>BMI30_Allpersons_period2_LA14_Base</v>
      </c>
      <c r="B1971">
        <f>'Data (BMI 30+)'!B46</f>
        <v>1344</v>
      </c>
      <c r="G1971" s="113" t="s">
        <v>52</v>
      </c>
      <c r="H1971" s="113">
        <v>2247</v>
      </c>
      <c r="I1971" s="113"/>
      <c r="J1971" s="113"/>
      <c r="K1971" s="114" t="str">
        <f t="shared" si="91"/>
        <v>TRUE</v>
      </c>
      <c r="L1971" s="114" t="str">
        <f t="shared" si="92"/>
        <v>TRUE</v>
      </c>
      <c r="M1971" s="114" t="str">
        <f t="shared" si="93"/>
        <v>TRUE</v>
      </c>
    </row>
    <row r="1972" spans="1:13" x14ac:dyDescent="0.25">
      <c r="A1972" t="str">
        <f>"BMI30_" &amp; 'Data (BMI 30+)'!A47</f>
        <v>BMI30_Allpersons_period2_LA15_Base</v>
      </c>
      <c r="B1972">
        <f>'Data (BMI 30+)'!B47</f>
        <v>2247</v>
      </c>
      <c r="G1972" s="113" t="s">
        <v>53</v>
      </c>
      <c r="H1972" s="113">
        <v>1662</v>
      </c>
      <c r="I1972" s="113"/>
      <c r="J1972" s="113"/>
      <c r="K1972" s="114" t="str">
        <f t="shared" si="91"/>
        <v>TRUE</v>
      </c>
      <c r="L1972" s="114" t="str">
        <f t="shared" si="92"/>
        <v>TRUE</v>
      </c>
      <c r="M1972" s="114" t="str">
        <f t="shared" si="93"/>
        <v>TRUE</v>
      </c>
    </row>
    <row r="1973" spans="1:13" x14ac:dyDescent="0.25">
      <c r="A1973" t="str">
        <f>"BMI30_" &amp; 'Data (BMI 30+)'!A48</f>
        <v>BMI30_Allpersons_period2_LA16_Base</v>
      </c>
      <c r="B1973">
        <f>'Data (BMI 30+)'!B48</f>
        <v>1662</v>
      </c>
      <c r="G1973" s="113" t="s">
        <v>54</v>
      </c>
      <c r="H1973" s="113">
        <v>1265</v>
      </c>
      <c r="I1973" s="113"/>
      <c r="J1973" s="113"/>
      <c r="K1973" s="114" t="str">
        <f t="shared" si="91"/>
        <v>TRUE</v>
      </c>
      <c r="L1973" s="114" t="str">
        <f t="shared" si="92"/>
        <v>TRUE</v>
      </c>
      <c r="M1973" s="114" t="str">
        <f t="shared" si="93"/>
        <v>TRUE</v>
      </c>
    </row>
    <row r="1974" spans="1:13" x14ac:dyDescent="0.25">
      <c r="A1974" t="str">
        <f>"BMI30_" &amp; 'Data (BMI 30+)'!A49</f>
        <v>BMI30_Allpersons_period2_LA17_Base</v>
      </c>
      <c r="B1974">
        <f>'Data (BMI 30+)'!B49</f>
        <v>1265</v>
      </c>
      <c r="G1974" s="113" t="s">
        <v>55</v>
      </c>
      <c r="H1974" s="113">
        <v>1398</v>
      </c>
      <c r="I1974" s="113"/>
      <c r="J1974" s="113"/>
      <c r="K1974" s="114" t="str">
        <f t="shared" si="91"/>
        <v>TRUE</v>
      </c>
      <c r="L1974" s="114" t="str">
        <f t="shared" si="92"/>
        <v>TRUE</v>
      </c>
      <c r="M1974" s="114" t="str">
        <f t="shared" si="93"/>
        <v>TRUE</v>
      </c>
    </row>
    <row r="1975" spans="1:13" x14ac:dyDescent="0.25">
      <c r="A1975" t="str">
        <f>"BMI30_" &amp; 'Data (BMI 30+)'!A50</f>
        <v>BMI30_Allpersons_period2_LA18_Base</v>
      </c>
      <c r="B1975">
        <f>'Data (BMI 30+)'!B50</f>
        <v>1398</v>
      </c>
      <c r="G1975" s="113" t="s">
        <v>56</v>
      </c>
      <c r="H1975" s="113">
        <v>1296</v>
      </c>
      <c r="I1975" s="113"/>
      <c r="J1975" s="113"/>
      <c r="K1975" s="114" t="str">
        <f t="shared" si="91"/>
        <v>TRUE</v>
      </c>
      <c r="L1975" s="114" t="str">
        <f t="shared" si="92"/>
        <v>TRUE</v>
      </c>
      <c r="M1975" s="114" t="str">
        <f t="shared" si="93"/>
        <v>TRUE</v>
      </c>
    </row>
    <row r="1976" spans="1:13" x14ac:dyDescent="0.25">
      <c r="A1976" t="str">
        <f>"BMI30_" &amp; 'Data (BMI 30+)'!A51</f>
        <v>BMI30_Allpersons_period2_LA19_Base</v>
      </c>
      <c r="B1976">
        <f>'Data (BMI 30+)'!B51</f>
        <v>1296</v>
      </c>
      <c r="G1976" s="113" t="s">
        <v>57</v>
      </c>
      <c r="H1976" s="113">
        <v>1217</v>
      </c>
      <c r="I1976" s="113"/>
      <c r="J1976" s="113"/>
      <c r="K1976" s="114" t="str">
        <f t="shared" si="91"/>
        <v>TRUE</v>
      </c>
      <c r="L1976" s="114" t="str">
        <f t="shared" si="92"/>
        <v>TRUE</v>
      </c>
      <c r="M1976" s="114" t="str">
        <f t="shared" si="93"/>
        <v>TRUE</v>
      </c>
    </row>
    <row r="1977" spans="1:13" x14ac:dyDescent="0.25">
      <c r="A1977" t="str">
        <f>"BMI30_" &amp; 'Data (BMI 30+)'!A52</f>
        <v>BMI30_Allpersons_period2_LA20_Base</v>
      </c>
      <c r="B1977">
        <f>'Data (BMI 30+)'!B52</f>
        <v>1217</v>
      </c>
      <c r="G1977" s="113" t="s">
        <v>58</v>
      </c>
      <c r="H1977" s="113">
        <v>1382</v>
      </c>
      <c r="I1977" s="113"/>
      <c r="J1977" s="113"/>
      <c r="K1977" s="114" t="str">
        <f t="shared" si="91"/>
        <v>TRUE</v>
      </c>
      <c r="L1977" s="114" t="str">
        <f t="shared" si="92"/>
        <v>TRUE</v>
      </c>
      <c r="M1977" s="114" t="str">
        <f t="shared" si="93"/>
        <v>TRUE</v>
      </c>
    </row>
    <row r="1978" spans="1:13" x14ac:dyDescent="0.25">
      <c r="A1978" t="str">
        <f>"BMI30_" &amp; 'Data (BMI 30+)'!A53</f>
        <v>BMI30_Allpersons_period2_LA21_Base</v>
      </c>
      <c r="B1978">
        <f>'Data (BMI 30+)'!B53</f>
        <v>1382</v>
      </c>
      <c r="G1978" s="113" t="s">
        <v>59</v>
      </c>
      <c r="H1978" s="113">
        <v>1184</v>
      </c>
      <c r="I1978" s="113"/>
      <c r="J1978" s="113"/>
      <c r="K1978" s="114" t="str">
        <f t="shared" si="91"/>
        <v>TRUE</v>
      </c>
      <c r="L1978" s="114" t="str">
        <f t="shared" si="92"/>
        <v>TRUE</v>
      </c>
      <c r="M1978" s="114" t="str">
        <f t="shared" si="93"/>
        <v>TRUE</v>
      </c>
    </row>
    <row r="1979" spans="1:13" x14ac:dyDescent="0.25">
      <c r="A1979" t="str">
        <f>"BMI30_" &amp; 'Data (BMI 30+)'!A54</f>
        <v>BMI30_Allpersons_period2_LA22_Base</v>
      </c>
      <c r="B1979">
        <f>'Data (BMI 30+)'!B54</f>
        <v>1184</v>
      </c>
      <c r="G1979" s="113" t="s">
        <v>60</v>
      </c>
      <c r="H1979" s="113">
        <v>7454</v>
      </c>
      <c r="I1979" s="113"/>
      <c r="J1979" s="113"/>
      <c r="K1979" s="114" t="str">
        <f t="shared" si="91"/>
        <v>TRUE</v>
      </c>
      <c r="L1979" s="114" t="str">
        <f t="shared" si="92"/>
        <v>TRUE</v>
      </c>
      <c r="M1979" s="114" t="str">
        <f t="shared" si="93"/>
        <v>TRUE</v>
      </c>
    </row>
    <row r="1980" spans="1:13" x14ac:dyDescent="0.25">
      <c r="A1980" t="str">
        <f>"BMI30_" &amp; 'Data (BMI 30+)'!A55</f>
        <v>BMI30_Allpersons_period2_HB1_Base</v>
      </c>
      <c r="B1980">
        <f>'Data (BMI 30+)'!B55</f>
        <v>7454</v>
      </c>
      <c r="G1980" s="113" t="s">
        <v>61</v>
      </c>
      <c r="H1980" s="113">
        <v>4111</v>
      </c>
      <c r="I1980" s="113"/>
      <c r="J1980" s="113"/>
      <c r="K1980" s="114" t="str">
        <f t="shared" si="91"/>
        <v>TRUE</v>
      </c>
      <c r="L1980" s="114" t="str">
        <f t="shared" si="92"/>
        <v>TRUE</v>
      </c>
      <c r="M1980" s="114" t="str">
        <f t="shared" si="93"/>
        <v>TRUE</v>
      </c>
    </row>
    <row r="1981" spans="1:13" x14ac:dyDescent="0.25">
      <c r="A1981" t="str">
        <f>"BMI30_" &amp; 'Data (BMI 30+)'!A56</f>
        <v>BMI30_Allpersons_period2_HB2_Base</v>
      </c>
      <c r="B1981">
        <f>'Data (BMI 30+)'!B56</f>
        <v>4111</v>
      </c>
      <c r="G1981" s="113" t="s">
        <v>62</v>
      </c>
      <c r="H1981" s="113">
        <v>1490</v>
      </c>
      <c r="I1981" s="113"/>
      <c r="J1981" s="113"/>
      <c r="K1981" s="114" t="str">
        <f t="shared" si="91"/>
        <v>TRUE</v>
      </c>
      <c r="L1981" s="114" t="str">
        <f t="shared" si="92"/>
        <v>TRUE</v>
      </c>
      <c r="M1981" s="114" t="str">
        <f t="shared" si="93"/>
        <v>TRUE</v>
      </c>
    </row>
    <row r="1982" spans="1:13" x14ac:dyDescent="0.25">
      <c r="A1982" t="str">
        <f>"BMI30_" &amp; 'Data (BMI 30+)'!A57</f>
        <v>BMI30_Allpersons_period2_HB3_Base</v>
      </c>
      <c r="B1982">
        <f>'Data (BMI 30+)'!B57</f>
        <v>1490</v>
      </c>
      <c r="G1982" s="113" t="s">
        <v>63</v>
      </c>
      <c r="H1982" s="113">
        <v>4290</v>
      </c>
      <c r="I1982" s="113"/>
      <c r="J1982" s="113"/>
      <c r="K1982" s="114" t="str">
        <f t="shared" si="91"/>
        <v>TRUE</v>
      </c>
      <c r="L1982" s="114" t="str">
        <f t="shared" si="92"/>
        <v>TRUE</v>
      </c>
      <c r="M1982" s="114" t="str">
        <f t="shared" si="93"/>
        <v>TRUE</v>
      </c>
    </row>
    <row r="1983" spans="1:13" x14ac:dyDescent="0.25">
      <c r="A1983" t="str">
        <f>"BMI30_" &amp; 'Data (BMI 30+)'!A58</f>
        <v>BMI30_Allpersons_period2_HB4_Base</v>
      </c>
      <c r="B1983">
        <f>'Data (BMI 30+)'!B58</f>
        <v>4290</v>
      </c>
      <c r="G1983" s="113" t="s">
        <v>64</v>
      </c>
      <c r="H1983" s="113">
        <v>2927</v>
      </c>
      <c r="I1983" s="113"/>
      <c r="J1983" s="113"/>
      <c r="K1983" s="114" t="str">
        <f t="shared" si="91"/>
        <v>TRUE</v>
      </c>
      <c r="L1983" s="114" t="str">
        <f t="shared" si="92"/>
        <v>TRUE</v>
      </c>
      <c r="M1983" s="114" t="str">
        <f t="shared" si="93"/>
        <v>TRUE</v>
      </c>
    </row>
    <row r="1984" spans="1:13" x14ac:dyDescent="0.25">
      <c r="A1984" t="str">
        <f>"BMI30_" &amp; 'Data (BMI 30+)'!A59</f>
        <v>BMI30_Allpersons_period2_HB5_Base</v>
      </c>
      <c r="B1984">
        <f>'Data (BMI 30+)'!B59</f>
        <v>2927</v>
      </c>
      <c r="G1984" s="113" t="s">
        <v>65</v>
      </c>
      <c r="H1984" s="113">
        <v>3591</v>
      </c>
      <c r="I1984" s="113"/>
      <c r="J1984" s="113"/>
      <c r="K1984" s="114" t="str">
        <f t="shared" si="91"/>
        <v>TRUE</v>
      </c>
      <c r="L1984" s="114" t="str">
        <f t="shared" si="92"/>
        <v>TRUE</v>
      </c>
      <c r="M1984" s="114" t="str">
        <f t="shared" si="93"/>
        <v>TRUE</v>
      </c>
    </row>
    <row r="1985" spans="1:13" x14ac:dyDescent="0.25">
      <c r="A1985" t="str">
        <f>"BMI30_" &amp; 'Data (BMI 30+)'!A60</f>
        <v>BMI30_Allpersons_period2_HB6_Base</v>
      </c>
      <c r="B1985">
        <f>'Data (BMI 30+)'!B60</f>
        <v>3591</v>
      </c>
      <c r="G1985" s="113" t="s">
        <v>66</v>
      </c>
      <c r="H1985" s="113">
        <v>6477</v>
      </c>
      <c r="I1985" s="113"/>
      <c r="J1985" s="113"/>
      <c r="K1985" s="114" t="str">
        <f t="shared" si="91"/>
        <v>TRUE</v>
      </c>
      <c r="L1985" s="114" t="str">
        <f t="shared" si="92"/>
        <v>TRUE</v>
      </c>
      <c r="M1985" s="114" t="str">
        <f t="shared" si="93"/>
        <v>TRUE</v>
      </c>
    </row>
    <row r="1986" spans="1:13" x14ac:dyDescent="0.25">
      <c r="A1986" t="str">
        <f>"BMI30_" &amp; 'Data (BMI 30+)'!A61</f>
        <v>BMI30_Allpersons_period2_HB7_Base</v>
      </c>
      <c r="B1986">
        <f>'Data (BMI 30+)'!B61</f>
        <v>6477</v>
      </c>
      <c r="G1986" s="113" t="s">
        <v>67</v>
      </c>
      <c r="H1986" s="113">
        <v>30340</v>
      </c>
      <c r="I1986" s="113"/>
      <c r="J1986" s="113"/>
      <c r="K1986" s="114" t="str">
        <f t="shared" si="91"/>
        <v>TRUE</v>
      </c>
      <c r="L1986" s="114" t="str">
        <f t="shared" si="92"/>
        <v>TRUE</v>
      </c>
      <c r="M1986" s="114" t="str">
        <f t="shared" si="93"/>
        <v>TRUE</v>
      </c>
    </row>
    <row r="1987" spans="1:13" x14ac:dyDescent="0.25">
      <c r="A1987" t="str">
        <f>"BMI30_" &amp; 'Data (BMI 30+)'!A62</f>
        <v>BMI30_Allpersons_period2_Wales_Base</v>
      </c>
      <c r="B1987">
        <f>'Data (BMI 30+)'!B62</f>
        <v>30340</v>
      </c>
      <c r="G1987" s="113" t="s">
        <v>68</v>
      </c>
      <c r="H1987" s="113">
        <v>1247</v>
      </c>
      <c r="I1987" s="113"/>
      <c r="J1987" s="113"/>
      <c r="K1987" s="114" t="str">
        <f t="shared" si="91"/>
        <v>TRUE</v>
      </c>
      <c r="L1987" s="114" t="str">
        <f t="shared" si="92"/>
        <v>TRUE</v>
      </c>
      <c r="M1987" s="114" t="str">
        <f t="shared" si="93"/>
        <v>TRUE</v>
      </c>
    </row>
    <row r="1988" spans="1:13" x14ac:dyDescent="0.25">
      <c r="A1988" t="str">
        <f>"BMI30_" &amp; 'Data (BMI 30+)'!A63</f>
        <v>BMI30_Allpersons_period3_LA1_Base</v>
      </c>
      <c r="B1988">
        <f>'Data (BMI 30+)'!B63</f>
        <v>1247</v>
      </c>
      <c r="G1988" s="113" t="s">
        <v>69</v>
      </c>
      <c r="H1988" s="113">
        <v>1085</v>
      </c>
      <c r="I1988" s="113"/>
      <c r="J1988" s="113"/>
      <c r="K1988" s="114" t="str">
        <f t="shared" ref="K1988:K2051" si="94">IF(B1989=H1988,"TRUE","FALSE")</f>
        <v>TRUE</v>
      </c>
      <c r="L1988" s="114" t="str">
        <f t="shared" ref="L1988:L2051" si="95">IF(C1989=I1988,"TRUE","FALSE")</f>
        <v>TRUE</v>
      </c>
      <c r="M1988" s="114" t="str">
        <f t="shared" ref="M1988:M2051" si="96">IF(D1989=J1988,"TRUE","FALSE")</f>
        <v>TRUE</v>
      </c>
    </row>
    <row r="1989" spans="1:13" x14ac:dyDescent="0.25">
      <c r="A1989" t="str">
        <f>"BMI30_" &amp; 'Data (BMI 30+)'!A64</f>
        <v>BMI30_Allpersons_period3_LA2_Base</v>
      </c>
      <c r="B1989">
        <f>'Data (BMI 30+)'!B64</f>
        <v>1085</v>
      </c>
      <c r="G1989" s="113" t="s">
        <v>70</v>
      </c>
      <c r="H1989" s="113">
        <v>1035</v>
      </c>
      <c r="I1989" s="113"/>
      <c r="J1989" s="113"/>
      <c r="K1989" s="114" t="str">
        <f t="shared" si="94"/>
        <v>TRUE</v>
      </c>
      <c r="L1989" s="114" t="str">
        <f t="shared" si="95"/>
        <v>TRUE</v>
      </c>
      <c r="M1989" s="114" t="str">
        <f t="shared" si="96"/>
        <v>TRUE</v>
      </c>
    </row>
    <row r="1990" spans="1:13" x14ac:dyDescent="0.25">
      <c r="A1990" t="str">
        <f>"BMI30_" &amp; 'Data (BMI 30+)'!A65</f>
        <v>BMI30_Allpersons_period3_LA3_Base</v>
      </c>
      <c r="B1990">
        <f>'Data (BMI 30+)'!B65</f>
        <v>1035</v>
      </c>
      <c r="G1990" s="113" t="s">
        <v>71</v>
      </c>
      <c r="H1990" s="113">
        <v>1111</v>
      </c>
      <c r="I1990" s="113"/>
      <c r="J1990" s="113"/>
      <c r="K1990" s="114" t="str">
        <f t="shared" si="94"/>
        <v>TRUE</v>
      </c>
      <c r="L1990" s="114" t="str">
        <f t="shared" si="95"/>
        <v>TRUE</v>
      </c>
      <c r="M1990" s="114" t="str">
        <f t="shared" si="96"/>
        <v>TRUE</v>
      </c>
    </row>
    <row r="1991" spans="1:13" x14ac:dyDescent="0.25">
      <c r="A1991" t="str">
        <f>"BMI30_" &amp; 'Data (BMI 30+)'!A66</f>
        <v>BMI30_Allpersons_period3_LA4_Base</v>
      </c>
      <c r="B1991">
        <f>'Data (BMI 30+)'!B66</f>
        <v>1111</v>
      </c>
      <c r="G1991" s="113" t="s">
        <v>72</v>
      </c>
      <c r="H1991" s="113">
        <v>1294</v>
      </c>
      <c r="I1991" s="113"/>
      <c r="J1991" s="113"/>
      <c r="K1991" s="114" t="str">
        <f t="shared" si="94"/>
        <v>TRUE</v>
      </c>
      <c r="L1991" s="114" t="str">
        <f t="shared" si="95"/>
        <v>TRUE</v>
      </c>
      <c r="M1991" s="114" t="str">
        <f t="shared" si="96"/>
        <v>TRUE</v>
      </c>
    </row>
    <row r="1992" spans="1:13" x14ac:dyDescent="0.25">
      <c r="A1992" t="str">
        <f>"BMI30_" &amp; 'Data (BMI 30+)'!A67</f>
        <v>BMI30_Allpersons_period3_LA5_Base</v>
      </c>
      <c r="B1992">
        <f>'Data (BMI 30+)'!B67</f>
        <v>1294</v>
      </c>
      <c r="G1992" s="113" t="s">
        <v>73</v>
      </c>
      <c r="H1992" s="113">
        <v>1222</v>
      </c>
      <c r="I1992" s="113"/>
      <c r="J1992" s="113"/>
      <c r="K1992" s="114" t="str">
        <f t="shared" si="94"/>
        <v>TRUE</v>
      </c>
      <c r="L1992" s="114" t="str">
        <f t="shared" si="95"/>
        <v>TRUE</v>
      </c>
      <c r="M1992" s="114" t="str">
        <f t="shared" si="96"/>
        <v>TRUE</v>
      </c>
    </row>
    <row r="1993" spans="1:13" x14ac:dyDescent="0.25">
      <c r="A1993" t="str">
        <f>"BMI30_" &amp; 'Data (BMI 30+)'!A68</f>
        <v>BMI30_Allpersons_period3_LA6_Base</v>
      </c>
      <c r="B1993">
        <f>'Data (BMI 30+)'!B68</f>
        <v>1222</v>
      </c>
      <c r="G1993" s="113" t="s">
        <v>74</v>
      </c>
      <c r="H1993" s="113">
        <v>1222</v>
      </c>
      <c r="I1993" s="113"/>
      <c r="J1993" s="113"/>
      <c r="K1993" s="114" t="str">
        <f t="shared" si="94"/>
        <v>TRUE</v>
      </c>
      <c r="L1993" s="114" t="str">
        <f t="shared" si="95"/>
        <v>TRUE</v>
      </c>
      <c r="M1993" s="114" t="str">
        <f t="shared" si="96"/>
        <v>TRUE</v>
      </c>
    </row>
    <row r="1994" spans="1:13" x14ac:dyDescent="0.25">
      <c r="A1994" t="str">
        <f>"BMI30_" &amp; 'Data (BMI 30+)'!A69</f>
        <v>BMI30_Allpersons_period3_LA7_Base</v>
      </c>
      <c r="B1994">
        <f>'Data (BMI 30+)'!B69</f>
        <v>1222</v>
      </c>
      <c r="G1994" s="113" t="s">
        <v>75</v>
      </c>
      <c r="H1994" s="113">
        <v>1292</v>
      </c>
      <c r="I1994" s="113"/>
      <c r="J1994" s="113"/>
      <c r="K1994" s="114" t="str">
        <f t="shared" si="94"/>
        <v>TRUE</v>
      </c>
      <c r="L1994" s="114" t="str">
        <f t="shared" si="95"/>
        <v>TRUE</v>
      </c>
      <c r="M1994" s="114" t="str">
        <f t="shared" si="96"/>
        <v>TRUE</v>
      </c>
    </row>
    <row r="1995" spans="1:13" x14ac:dyDescent="0.25">
      <c r="A1995" t="str">
        <f>"BMI30_" &amp; 'Data (BMI 30+)'!A70</f>
        <v>BMI30_Allpersons_period3_LA8_Base</v>
      </c>
      <c r="B1995">
        <f>'Data (BMI 30+)'!B70</f>
        <v>1292</v>
      </c>
      <c r="G1995" s="113" t="s">
        <v>76</v>
      </c>
      <c r="H1995" s="113">
        <v>1086</v>
      </c>
      <c r="I1995" s="113"/>
      <c r="J1995" s="113"/>
      <c r="K1995" s="114" t="str">
        <f t="shared" si="94"/>
        <v>TRUE</v>
      </c>
      <c r="L1995" s="114" t="str">
        <f t="shared" si="95"/>
        <v>TRUE</v>
      </c>
      <c r="M1995" s="114" t="str">
        <f t="shared" si="96"/>
        <v>TRUE</v>
      </c>
    </row>
    <row r="1996" spans="1:13" x14ac:dyDescent="0.25">
      <c r="A1996" t="str">
        <f>"BMI30_" &amp; 'Data (BMI 30+)'!A71</f>
        <v>BMI30_Allpersons_period3_LA9_Base</v>
      </c>
      <c r="B1996">
        <f>'Data (BMI 30+)'!B71</f>
        <v>1086</v>
      </c>
      <c r="G1996" s="113" t="s">
        <v>77</v>
      </c>
      <c r="H1996" s="113">
        <v>1353</v>
      </c>
      <c r="I1996" s="113"/>
      <c r="J1996" s="113"/>
      <c r="K1996" s="114" t="str">
        <f t="shared" si="94"/>
        <v>TRUE</v>
      </c>
      <c r="L1996" s="114" t="str">
        <f t="shared" si="95"/>
        <v>TRUE</v>
      </c>
      <c r="M1996" s="114" t="str">
        <f t="shared" si="96"/>
        <v>TRUE</v>
      </c>
    </row>
    <row r="1997" spans="1:13" x14ac:dyDescent="0.25">
      <c r="A1997" t="str">
        <f>"BMI30_" &amp; 'Data (BMI 30+)'!A72</f>
        <v>BMI30_Allpersons_period3_LA10_Base</v>
      </c>
      <c r="B1997">
        <f>'Data (BMI 30+)'!B72</f>
        <v>1353</v>
      </c>
      <c r="G1997" s="113" t="s">
        <v>78</v>
      </c>
      <c r="H1997" s="113">
        <v>1681</v>
      </c>
      <c r="I1997" s="113"/>
      <c r="J1997" s="113"/>
      <c r="K1997" s="114" t="str">
        <f t="shared" si="94"/>
        <v>TRUE</v>
      </c>
      <c r="L1997" s="114" t="str">
        <f t="shared" si="95"/>
        <v>TRUE</v>
      </c>
      <c r="M1997" s="114" t="str">
        <f t="shared" si="96"/>
        <v>TRUE</v>
      </c>
    </row>
    <row r="1998" spans="1:13" x14ac:dyDescent="0.25">
      <c r="A1998" t="str">
        <f>"BMI30_" &amp; 'Data (BMI 30+)'!A73</f>
        <v>BMI30_Allpersons_period3_LA11_Base</v>
      </c>
      <c r="B1998">
        <f>'Data (BMI 30+)'!B73</f>
        <v>1681</v>
      </c>
      <c r="G1998" s="113" t="s">
        <v>79</v>
      </c>
      <c r="H1998" s="113">
        <v>1106</v>
      </c>
      <c r="I1998" s="113"/>
      <c r="J1998" s="113"/>
      <c r="K1998" s="114" t="str">
        <f t="shared" si="94"/>
        <v>TRUE</v>
      </c>
      <c r="L1998" s="114" t="str">
        <f t="shared" si="95"/>
        <v>TRUE</v>
      </c>
      <c r="M1998" s="114" t="str">
        <f t="shared" si="96"/>
        <v>TRUE</v>
      </c>
    </row>
    <row r="1999" spans="1:13" x14ac:dyDescent="0.25">
      <c r="A1999" t="str">
        <f>"BMI30_" &amp; 'Data (BMI 30+)'!A74</f>
        <v>BMI30_Allpersons_period3_LA12_Base</v>
      </c>
      <c r="B1999">
        <f>'Data (BMI 30+)'!B74</f>
        <v>1106</v>
      </c>
      <c r="G1999" s="113" t="s">
        <v>80</v>
      </c>
      <c r="H1999" s="113">
        <v>1244</v>
      </c>
      <c r="I1999" s="113"/>
      <c r="J1999" s="113"/>
      <c r="K1999" s="114" t="str">
        <f t="shared" si="94"/>
        <v>TRUE</v>
      </c>
      <c r="L1999" s="114" t="str">
        <f t="shared" si="95"/>
        <v>TRUE</v>
      </c>
      <c r="M1999" s="114" t="str">
        <f t="shared" si="96"/>
        <v>TRUE</v>
      </c>
    </row>
    <row r="2000" spans="1:13" x14ac:dyDescent="0.25">
      <c r="A2000" t="str">
        <f>"BMI30_" &amp; 'Data (BMI 30+)'!A75</f>
        <v>BMI30_Allpersons_period3_LA13_Base</v>
      </c>
      <c r="B2000">
        <f>'Data (BMI 30+)'!B75</f>
        <v>1244</v>
      </c>
      <c r="G2000" s="113" t="s">
        <v>81</v>
      </c>
      <c r="H2000" s="113">
        <v>1154</v>
      </c>
      <c r="I2000" s="113"/>
      <c r="J2000" s="113"/>
      <c r="K2000" s="114" t="str">
        <f t="shared" si="94"/>
        <v>TRUE</v>
      </c>
      <c r="L2000" s="114" t="str">
        <f t="shared" si="95"/>
        <v>TRUE</v>
      </c>
      <c r="M2000" s="114" t="str">
        <f t="shared" si="96"/>
        <v>TRUE</v>
      </c>
    </row>
    <row r="2001" spans="1:13" x14ac:dyDescent="0.25">
      <c r="A2001" t="str">
        <f>"BMI30_" &amp; 'Data (BMI 30+)'!A76</f>
        <v>BMI30_Allpersons_period3_LA14_Base</v>
      </c>
      <c r="B2001">
        <f>'Data (BMI 30+)'!B76</f>
        <v>1154</v>
      </c>
      <c r="G2001" s="113" t="s">
        <v>82</v>
      </c>
      <c r="H2001" s="113">
        <v>2229</v>
      </c>
      <c r="I2001" s="113"/>
      <c r="J2001" s="113"/>
      <c r="K2001" s="114" t="str">
        <f t="shared" si="94"/>
        <v>TRUE</v>
      </c>
      <c r="L2001" s="114" t="str">
        <f t="shared" si="95"/>
        <v>TRUE</v>
      </c>
      <c r="M2001" s="114" t="str">
        <f t="shared" si="96"/>
        <v>TRUE</v>
      </c>
    </row>
    <row r="2002" spans="1:13" x14ac:dyDescent="0.25">
      <c r="A2002" t="str">
        <f>"BMI30_" &amp; 'Data (BMI 30+)'!A77</f>
        <v>BMI30_Allpersons_period3_LA15_Base</v>
      </c>
      <c r="B2002">
        <f>'Data (BMI 30+)'!B77</f>
        <v>2229</v>
      </c>
      <c r="G2002" s="113" t="s">
        <v>83</v>
      </c>
      <c r="H2002" s="113">
        <v>1766</v>
      </c>
      <c r="I2002" s="113"/>
      <c r="J2002" s="113"/>
      <c r="K2002" s="114" t="str">
        <f t="shared" si="94"/>
        <v>TRUE</v>
      </c>
      <c r="L2002" s="114" t="str">
        <f t="shared" si="95"/>
        <v>TRUE</v>
      </c>
      <c r="M2002" s="114" t="str">
        <f t="shared" si="96"/>
        <v>TRUE</v>
      </c>
    </row>
    <row r="2003" spans="1:13" x14ac:dyDescent="0.25">
      <c r="A2003" t="str">
        <f>"BMI30_" &amp; 'Data (BMI 30+)'!A78</f>
        <v>BMI30_Allpersons_period3_LA16_Base</v>
      </c>
      <c r="B2003">
        <f>'Data (BMI 30+)'!B78</f>
        <v>1766</v>
      </c>
      <c r="G2003" s="113" t="s">
        <v>84</v>
      </c>
      <c r="H2003" s="113">
        <v>1113</v>
      </c>
      <c r="I2003" s="113"/>
      <c r="J2003" s="113"/>
      <c r="K2003" s="114" t="str">
        <f t="shared" si="94"/>
        <v>TRUE</v>
      </c>
      <c r="L2003" s="114" t="str">
        <f t="shared" si="95"/>
        <v>TRUE</v>
      </c>
      <c r="M2003" s="114" t="str">
        <f t="shared" si="96"/>
        <v>TRUE</v>
      </c>
    </row>
    <row r="2004" spans="1:13" x14ac:dyDescent="0.25">
      <c r="A2004" t="str">
        <f>"BMI30_" &amp; 'Data (BMI 30+)'!A79</f>
        <v>BMI30_Allpersons_period3_LA17_Base</v>
      </c>
      <c r="B2004">
        <f>'Data (BMI 30+)'!B79</f>
        <v>1113</v>
      </c>
      <c r="G2004" s="113" t="s">
        <v>85</v>
      </c>
      <c r="H2004" s="113">
        <v>1495</v>
      </c>
      <c r="I2004" s="113"/>
      <c r="J2004" s="113"/>
      <c r="K2004" s="114" t="str">
        <f t="shared" si="94"/>
        <v>TRUE</v>
      </c>
      <c r="L2004" s="114" t="str">
        <f t="shared" si="95"/>
        <v>TRUE</v>
      </c>
      <c r="M2004" s="114" t="str">
        <f t="shared" si="96"/>
        <v>TRUE</v>
      </c>
    </row>
    <row r="2005" spans="1:13" x14ac:dyDescent="0.25">
      <c r="A2005" t="str">
        <f>"BMI30_" &amp; 'Data (BMI 30+)'!A80</f>
        <v>BMI30_Allpersons_period3_LA18_Base</v>
      </c>
      <c r="B2005">
        <f>'Data (BMI 30+)'!B80</f>
        <v>1495</v>
      </c>
      <c r="G2005" s="113" t="s">
        <v>86</v>
      </c>
      <c r="H2005" s="113">
        <v>1136</v>
      </c>
      <c r="I2005" s="113"/>
      <c r="J2005" s="113"/>
      <c r="K2005" s="114" t="str">
        <f t="shared" si="94"/>
        <v>TRUE</v>
      </c>
      <c r="L2005" s="114" t="str">
        <f t="shared" si="95"/>
        <v>TRUE</v>
      </c>
      <c r="M2005" s="114" t="str">
        <f t="shared" si="96"/>
        <v>TRUE</v>
      </c>
    </row>
    <row r="2006" spans="1:13" x14ac:dyDescent="0.25">
      <c r="A2006" t="str">
        <f>"BMI30_" &amp; 'Data (BMI 30+)'!A81</f>
        <v>BMI30_Allpersons_period3_LA19_Base</v>
      </c>
      <c r="B2006">
        <f>'Data (BMI 30+)'!B81</f>
        <v>1136</v>
      </c>
      <c r="G2006" s="113" t="s">
        <v>87</v>
      </c>
      <c r="H2006" s="113">
        <v>1034</v>
      </c>
      <c r="I2006" s="113"/>
      <c r="J2006" s="113"/>
      <c r="K2006" s="114" t="str">
        <f t="shared" si="94"/>
        <v>TRUE</v>
      </c>
      <c r="L2006" s="114" t="str">
        <f t="shared" si="95"/>
        <v>TRUE</v>
      </c>
      <c r="M2006" s="114" t="str">
        <f t="shared" si="96"/>
        <v>TRUE</v>
      </c>
    </row>
    <row r="2007" spans="1:13" x14ac:dyDescent="0.25">
      <c r="A2007" t="str">
        <f>"BMI30_" &amp; 'Data (BMI 30+)'!A82</f>
        <v>BMI30_Allpersons_period3_LA20_Base</v>
      </c>
      <c r="B2007">
        <f>'Data (BMI 30+)'!B82</f>
        <v>1034</v>
      </c>
      <c r="G2007" s="113" t="s">
        <v>88</v>
      </c>
      <c r="H2007" s="113">
        <v>1197</v>
      </c>
      <c r="I2007" s="113"/>
      <c r="J2007" s="113"/>
      <c r="K2007" s="114" t="str">
        <f t="shared" si="94"/>
        <v>TRUE</v>
      </c>
      <c r="L2007" s="114" t="str">
        <f t="shared" si="95"/>
        <v>TRUE</v>
      </c>
      <c r="M2007" s="114" t="str">
        <f t="shared" si="96"/>
        <v>TRUE</v>
      </c>
    </row>
    <row r="2008" spans="1:13" x14ac:dyDescent="0.25">
      <c r="A2008" t="str">
        <f>"BMI30_" &amp; 'Data (BMI 30+)'!A83</f>
        <v>BMI30_Allpersons_period3_LA21_Base</v>
      </c>
      <c r="B2008">
        <f>'Data (BMI 30+)'!B83</f>
        <v>1197</v>
      </c>
      <c r="G2008" s="113" t="s">
        <v>89</v>
      </c>
      <c r="H2008" s="113">
        <v>1120</v>
      </c>
      <c r="I2008" s="113"/>
      <c r="J2008" s="113"/>
      <c r="K2008" s="114" t="str">
        <f t="shared" si="94"/>
        <v>TRUE</v>
      </c>
      <c r="L2008" s="114" t="str">
        <f t="shared" si="95"/>
        <v>TRUE</v>
      </c>
      <c r="M2008" s="114" t="str">
        <f t="shared" si="96"/>
        <v>TRUE</v>
      </c>
    </row>
    <row r="2009" spans="1:13" x14ac:dyDescent="0.25">
      <c r="A2009" t="str">
        <f>"BMI30_" &amp; 'Data (BMI 30+)'!A84</f>
        <v>BMI30_Allpersons_period3_LA22_Base</v>
      </c>
      <c r="B2009">
        <f>'Data (BMI 30+)'!B84</f>
        <v>1120</v>
      </c>
      <c r="G2009" s="113" t="s">
        <v>90</v>
      </c>
      <c r="H2009" s="113">
        <v>6994</v>
      </c>
      <c r="I2009" s="113"/>
      <c r="J2009" s="113"/>
      <c r="K2009" s="114" t="str">
        <f t="shared" si="94"/>
        <v>TRUE</v>
      </c>
      <c r="L2009" s="114" t="str">
        <f t="shared" si="95"/>
        <v>TRUE</v>
      </c>
      <c r="M2009" s="114" t="str">
        <f t="shared" si="96"/>
        <v>TRUE</v>
      </c>
    </row>
    <row r="2010" spans="1:13" x14ac:dyDescent="0.25">
      <c r="A2010" t="str">
        <f>"BMI30_" &amp; 'Data (BMI 30+)'!A85</f>
        <v>BMI30_Allpersons_period3_HB1_Base</v>
      </c>
      <c r="B2010">
        <f>'Data (BMI 30+)'!B85</f>
        <v>6994</v>
      </c>
      <c r="G2010" s="113" t="s">
        <v>91</v>
      </c>
      <c r="H2010" s="113">
        <v>3731</v>
      </c>
      <c r="I2010" s="113"/>
      <c r="J2010" s="113"/>
      <c r="K2010" s="114" t="str">
        <f t="shared" si="94"/>
        <v>TRUE</v>
      </c>
      <c r="L2010" s="114" t="str">
        <f t="shared" si="95"/>
        <v>TRUE</v>
      </c>
      <c r="M2010" s="114" t="str">
        <f t="shared" si="96"/>
        <v>TRUE</v>
      </c>
    </row>
    <row r="2011" spans="1:13" x14ac:dyDescent="0.25">
      <c r="A2011" t="str">
        <f>"BMI30_" &amp; 'Data (BMI 30+)'!A86</f>
        <v>BMI30_Allpersons_period3_HB2_Base</v>
      </c>
      <c r="B2011">
        <f>'Data (BMI 30+)'!B86</f>
        <v>3731</v>
      </c>
      <c r="G2011" s="113" t="s">
        <v>92</v>
      </c>
      <c r="H2011" s="113">
        <v>1222</v>
      </c>
      <c r="I2011" s="113"/>
      <c r="J2011" s="113"/>
      <c r="K2011" s="114" t="str">
        <f t="shared" si="94"/>
        <v>TRUE</v>
      </c>
      <c r="L2011" s="114" t="str">
        <f t="shared" si="95"/>
        <v>TRUE</v>
      </c>
      <c r="M2011" s="114" t="str">
        <f t="shared" si="96"/>
        <v>TRUE</v>
      </c>
    </row>
    <row r="2012" spans="1:13" x14ac:dyDescent="0.25">
      <c r="A2012" t="str">
        <f>"BMI30_" &amp; 'Data (BMI 30+)'!A87</f>
        <v>BMI30_Allpersons_period3_HB3_Base</v>
      </c>
      <c r="B2012">
        <f>'Data (BMI 30+)'!B87</f>
        <v>1222</v>
      </c>
      <c r="G2012" s="113" t="s">
        <v>93</v>
      </c>
      <c r="H2012" s="113">
        <v>4031</v>
      </c>
      <c r="I2012" s="113"/>
      <c r="J2012" s="113"/>
      <c r="K2012" s="114" t="str">
        <f t="shared" si="94"/>
        <v>TRUE</v>
      </c>
      <c r="L2012" s="114" t="str">
        <f t="shared" si="95"/>
        <v>TRUE</v>
      </c>
      <c r="M2012" s="114" t="str">
        <f t="shared" si="96"/>
        <v>TRUE</v>
      </c>
    </row>
    <row r="2013" spans="1:13" x14ac:dyDescent="0.25">
      <c r="A2013" t="str">
        <f>"BMI30_" &amp; 'Data (BMI 30+)'!A88</f>
        <v>BMI30_Allpersons_period3_HB4_Base</v>
      </c>
      <c r="B2013">
        <f>'Data (BMI 30+)'!B88</f>
        <v>4031</v>
      </c>
      <c r="G2013" s="113" t="s">
        <v>94</v>
      </c>
      <c r="H2013" s="113">
        <v>2879</v>
      </c>
      <c r="I2013" s="113"/>
      <c r="J2013" s="113"/>
      <c r="K2013" s="114" t="str">
        <f t="shared" si="94"/>
        <v>TRUE</v>
      </c>
      <c r="L2013" s="114" t="str">
        <f t="shared" si="95"/>
        <v>TRUE</v>
      </c>
      <c r="M2013" s="114" t="str">
        <f t="shared" si="96"/>
        <v>TRUE</v>
      </c>
    </row>
    <row r="2014" spans="1:13" x14ac:dyDescent="0.25">
      <c r="A2014" t="str">
        <f>"BMI30_" &amp; 'Data (BMI 30+)'!A89</f>
        <v>BMI30_Allpersons_period3_HB5_Base</v>
      </c>
      <c r="B2014">
        <f>'Data (BMI 30+)'!B89</f>
        <v>2879</v>
      </c>
      <c r="G2014" s="113" t="s">
        <v>95</v>
      </c>
      <c r="H2014" s="113">
        <v>3383</v>
      </c>
      <c r="I2014" s="113"/>
      <c r="J2014" s="113"/>
      <c r="K2014" s="114" t="str">
        <f t="shared" si="94"/>
        <v>TRUE</v>
      </c>
      <c r="L2014" s="114" t="str">
        <f t="shared" si="95"/>
        <v>TRUE</v>
      </c>
      <c r="M2014" s="114" t="str">
        <f t="shared" si="96"/>
        <v>TRUE</v>
      </c>
    </row>
    <row r="2015" spans="1:13" x14ac:dyDescent="0.25">
      <c r="A2015" t="str">
        <f>"BMI30_" &amp; 'Data (BMI 30+)'!A90</f>
        <v>BMI30_Allpersons_period3_HB6_Base</v>
      </c>
      <c r="B2015">
        <f>'Data (BMI 30+)'!B90</f>
        <v>3383</v>
      </c>
      <c r="G2015" s="113" t="s">
        <v>96</v>
      </c>
      <c r="H2015" s="113">
        <v>5982</v>
      </c>
      <c r="I2015" s="113"/>
      <c r="J2015" s="113"/>
      <c r="K2015" s="114" t="str">
        <f t="shared" si="94"/>
        <v>TRUE</v>
      </c>
      <c r="L2015" s="114" t="str">
        <f t="shared" si="95"/>
        <v>TRUE</v>
      </c>
      <c r="M2015" s="114" t="str">
        <f t="shared" si="96"/>
        <v>TRUE</v>
      </c>
    </row>
    <row r="2016" spans="1:13" x14ac:dyDescent="0.25">
      <c r="A2016" t="str">
        <f>"BMI30_" &amp; 'Data (BMI 30+)'!A91</f>
        <v>BMI30_Allpersons_period3_HB7_Base</v>
      </c>
      <c r="B2016">
        <f>'Data (BMI 30+)'!B91</f>
        <v>5982</v>
      </c>
      <c r="G2016" s="113" t="s">
        <v>97</v>
      </c>
      <c r="H2016" s="113">
        <v>28222</v>
      </c>
      <c r="I2016" s="113"/>
      <c r="J2016" s="113"/>
      <c r="K2016" s="114" t="str">
        <f t="shared" si="94"/>
        <v>TRUE</v>
      </c>
      <c r="L2016" s="114" t="str">
        <f t="shared" si="95"/>
        <v>TRUE</v>
      </c>
      <c r="M2016" s="114" t="str">
        <f t="shared" si="96"/>
        <v>TRUE</v>
      </c>
    </row>
    <row r="2017" spans="1:13" x14ac:dyDescent="0.25">
      <c r="A2017" t="str">
        <f>"BMI30_" &amp; 'Data (BMI 30+)'!A92</f>
        <v>BMI30_Allpersons_period3_Wales_Base</v>
      </c>
      <c r="B2017">
        <f>'Data (BMI 30+)'!B92</f>
        <v>28222</v>
      </c>
      <c r="G2017" s="113" t="s">
        <v>98</v>
      </c>
      <c r="H2017" s="113">
        <v>1188</v>
      </c>
      <c r="I2017" s="113"/>
      <c r="J2017" s="113"/>
      <c r="K2017" s="114" t="str">
        <f t="shared" si="94"/>
        <v>TRUE</v>
      </c>
      <c r="L2017" s="114" t="str">
        <f t="shared" si="95"/>
        <v>TRUE</v>
      </c>
      <c r="M2017" s="114" t="str">
        <f t="shared" si="96"/>
        <v>TRUE</v>
      </c>
    </row>
    <row r="2018" spans="1:13" x14ac:dyDescent="0.25">
      <c r="A2018" t="str">
        <f>"BMI30_" &amp; 'Data (BMI 30+)'!A93</f>
        <v>BMI30_Allpersons_period4_LA1_Base</v>
      </c>
      <c r="B2018">
        <f>'Data (BMI 30+)'!B93</f>
        <v>1188</v>
      </c>
      <c r="G2018" s="113" t="s">
        <v>99</v>
      </c>
      <c r="H2018" s="113">
        <v>1126</v>
      </c>
      <c r="I2018" s="113"/>
      <c r="J2018" s="113"/>
      <c r="K2018" s="114" t="str">
        <f t="shared" si="94"/>
        <v>TRUE</v>
      </c>
      <c r="L2018" s="114" t="str">
        <f t="shared" si="95"/>
        <v>TRUE</v>
      </c>
      <c r="M2018" s="114" t="str">
        <f t="shared" si="96"/>
        <v>TRUE</v>
      </c>
    </row>
    <row r="2019" spans="1:13" x14ac:dyDescent="0.25">
      <c r="A2019" t="str">
        <f>"BMI30_" &amp; 'Data (BMI 30+)'!A94</f>
        <v>BMI30_Allpersons_period4_LA2_Base</v>
      </c>
      <c r="B2019">
        <f>'Data (BMI 30+)'!B94</f>
        <v>1126</v>
      </c>
      <c r="G2019" s="113" t="s">
        <v>100</v>
      </c>
      <c r="H2019" s="113">
        <v>1156</v>
      </c>
      <c r="I2019" s="113"/>
      <c r="J2019" s="113"/>
      <c r="K2019" s="114" t="str">
        <f t="shared" si="94"/>
        <v>TRUE</v>
      </c>
      <c r="L2019" s="114" t="str">
        <f t="shared" si="95"/>
        <v>TRUE</v>
      </c>
      <c r="M2019" s="114" t="str">
        <f t="shared" si="96"/>
        <v>TRUE</v>
      </c>
    </row>
    <row r="2020" spans="1:13" x14ac:dyDescent="0.25">
      <c r="A2020" t="str">
        <f>"BMI30_" &amp; 'Data (BMI 30+)'!A95</f>
        <v>BMI30_Allpersons_period4_LA3_Base</v>
      </c>
      <c r="B2020">
        <f>'Data (BMI 30+)'!B95</f>
        <v>1156</v>
      </c>
      <c r="G2020" s="113" t="s">
        <v>101</v>
      </c>
      <c r="H2020" s="113">
        <v>1131</v>
      </c>
      <c r="I2020" s="113"/>
      <c r="J2020" s="113"/>
      <c r="K2020" s="114" t="str">
        <f t="shared" si="94"/>
        <v>TRUE</v>
      </c>
      <c r="L2020" s="114" t="str">
        <f t="shared" si="95"/>
        <v>TRUE</v>
      </c>
      <c r="M2020" s="114" t="str">
        <f t="shared" si="96"/>
        <v>TRUE</v>
      </c>
    </row>
    <row r="2021" spans="1:13" x14ac:dyDescent="0.25">
      <c r="A2021" t="str">
        <f>"BMI30_" &amp; 'Data (BMI 30+)'!A96</f>
        <v>BMI30_Allpersons_period4_LA4_Base</v>
      </c>
      <c r="B2021">
        <f>'Data (BMI 30+)'!B96</f>
        <v>1131</v>
      </c>
      <c r="G2021" s="113" t="s">
        <v>102</v>
      </c>
      <c r="H2021" s="113">
        <v>1344</v>
      </c>
      <c r="I2021" s="113"/>
      <c r="J2021" s="113"/>
      <c r="K2021" s="114" t="str">
        <f t="shared" si="94"/>
        <v>TRUE</v>
      </c>
      <c r="L2021" s="114" t="str">
        <f t="shared" si="95"/>
        <v>TRUE</v>
      </c>
      <c r="M2021" s="114" t="str">
        <f t="shared" si="96"/>
        <v>TRUE</v>
      </c>
    </row>
    <row r="2022" spans="1:13" x14ac:dyDescent="0.25">
      <c r="A2022" t="str">
        <f>"BMI30_" &amp; 'Data (BMI 30+)'!A97</f>
        <v>BMI30_Allpersons_period4_LA5_Base</v>
      </c>
      <c r="B2022">
        <f>'Data (BMI 30+)'!B97</f>
        <v>1344</v>
      </c>
      <c r="G2022" s="113" t="s">
        <v>103</v>
      </c>
      <c r="H2022" s="113">
        <v>1253</v>
      </c>
      <c r="I2022" s="113"/>
      <c r="J2022" s="113"/>
      <c r="K2022" s="114" t="str">
        <f t="shared" si="94"/>
        <v>TRUE</v>
      </c>
      <c r="L2022" s="114" t="str">
        <f t="shared" si="95"/>
        <v>TRUE</v>
      </c>
      <c r="M2022" s="114" t="str">
        <f t="shared" si="96"/>
        <v>TRUE</v>
      </c>
    </row>
    <row r="2023" spans="1:13" x14ac:dyDescent="0.25">
      <c r="A2023" t="str">
        <f>"BMI30_" &amp; 'Data (BMI 30+)'!A98</f>
        <v>BMI30_Allpersons_period4_LA6_Base</v>
      </c>
      <c r="B2023">
        <f>'Data (BMI 30+)'!B98</f>
        <v>1253</v>
      </c>
      <c r="G2023" s="113" t="s">
        <v>104</v>
      </c>
      <c r="H2023" s="113">
        <v>1111</v>
      </c>
      <c r="I2023" s="113"/>
      <c r="J2023" s="113"/>
      <c r="K2023" s="114" t="str">
        <f t="shared" si="94"/>
        <v>TRUE</v>
      </c>
      <c r="L2023" s="114" t="str">
        <f t="shared" si="95"/>
        <v>TRUE</v>
      </c>
      <c r="M2023" s="114" t="str">
        <f t="shared" si="96"/>
        <v>TRUE</v>
      </c>
    </row>
    <row r="2024" spans="1:13" x14ac:dyDescent="0.25">
      <c r="A2024" t="str">
        <f>"BMI30_" &amp; 'Data (BMI 30+)'!A99</f>
        <v>BMI30_Allpersons_period4_LA7_Base</v>
      </c>
      <c r="B2024">
        <f>'Data (BMI 30+)'!B99</f>
        <v>1111</v>
      </c>
      <c r="G2024" s="113" t="s">
        <v>105</v>
      </c>
      <c r="H2024" s="113">
        <v>1167</v>
      </c>
      <c r="I2024" s="113"/>
      <c r="J2024" s="113"/>
      <c r="K2024" s="114" t="str">
        <f t="shared" si="94"/>
        <v>TRUE</v>
      </c>
      <c r="L2024" s="114" t="str">
        <f t="shared" si="95"/>
        <v>TRUE</v>
      </c>
      <c r="M2024" s="114" t="str">
        <f t="shared" si="96"/>
        <v>TRUE</v>
      </c>
    </row>
    <row r="2025" spans="1:13" x14ac:dyDescent="0.25">
      <c r="A2025" t="str">
        <f>"BMI30_" &amp; 'Data (BMI 30+)'!A100</f>
        <v>BMI30_Allpersons_period4_LA8_Base</v>
      </c>
      <c r="B2025">
        <f>'Data (BMI 30+)'!B100</f>
        <v>1167</v>
      </c>
      <c r="G2025" s="113" t="s">
        <v>106</v>
      </c>
      <c r="H2025" s="113">
        <v>1141</v>
      </c>
      <c r="I2025" s="113"/>
      <c r="J2025" s="113"/>
      <c r="K2025" s="114" t="str">
        <f t="shared" si="94"/>
        <v>TRUE</v>
      </c>
      <c r="L2025" s="114" t="str">
        <f t="shared" si="95"/>
        <v>TRUE</v>
      </c>
      <c r="M2025" s="114" t="str">
        <f t="shared" si="96"/>
        <v>TRUE</v>
      </c>
    </row>
    <row r="2026" spans="1:13" x14ac:dyDescent="0.25">
      <c r="A2026" t="str">
        <f>"BMI30_" &amp; 'Data (BMI 30+)'!A101</f>
        <v>BMI30_Allpersons_period4_LA9_Base</v>
      </c>
      <c r="B2026">
        <f>'Data (BMI 30+)'!B101</f>
        <v>1141</v>
      </c>
      <c r="G2026" s="113" t="s">
        <v>107</v>
      </c>
      <c r="H2026" s="113">
        <v>1348</v>
      </c>
      <c r="I2026" s="113"/>
      <c r="J2026" s="113"/>
      <c r="K2026" s="114" t="str">
        <f t="shared" si="94"/>
        <v>TRUE</v>
      </c>
      <c r="L2026" s="114" t="str">
        <f t="shared" si="95"/>
        <v>TRUE</v>
      </c>
      <c r="M2026" s="114" t="str">
        <f t="shared" si="96"/>
        <v>TRUE</v>
      </c>
    </row>
    <row r="2027" spans="1:13" x14ac:dyDescent="0.25">
      <c r="A2027" t="str">
        <f>"BMI30_" &amp; 'Data (BMI 30+)'!A102</f>
        <v>BMI30_Allpersons_period4_LA10_Base</v>
      </c>
      <c r="B2027">
        <f>'Data (BMI 30+)'!B102</f>
        <v>1348</v>
      </c>
      <c r="G2027" s="113" t="s">
        <v>108</v>
      </c>
      <c r="H2027" s="113">
        <v>1629</v>
      </c>
      <c r="I2027" s="113"/>
      <c r="J2027" s="113"/>
      <c r="K2027" s="114" t="str">
        <f t="shared" si="94"/>
        <v>TRUE</v>
      </c>
      <c r="L2027" s="114" t="str">
        <f t="shared" si="95"/>
        <v>TRUE</v>
      </c>
      <c r="M2027" s="114" t="str">
        <f t="shared" si="96"/>
        <v>TRUE</v>
      </c>
    </row>
    <row r="2028" spans="1:13" x14ac:dyDescent="0.25">
      <c r="A2028" t="str">
        <f>"BMI30_" &amp; 'Data (BMI 30+)'!A103</f>
        <v>BMI30_Allpersons_period4_LA11_Base</v>
      </c>
      <c r="B2028">
        <f>'Data (BMI 30+)'!B103</f>
        <v>1629</v>
      </c>
      <c r="G2028" s="113" t="s">
        <v>109</v>
      </c>
      <c r="H2028" s="113">
        <v>1115</v>
      </c>
      <c r="I2028" s="113"/>
      <c r="J2028" s="113"/>
      <c r="K2028" s="114" t="str">
        <f t="shared" si="94"/>
        <v>TRUE</v>
      </c>
      <c r="L2028" s="114" t="str">
        <f t="shared" si="95"/>
        <v>TRUE</v>
      </c>
      <c r="M2028" s="114" t="str">
        <f t="shared" si="96"/>
        <v>TRUE</v>
      </c>
    </row>
    <row r="2029" spans="1:13" x14ac:dyDescent="0.25">
      <c r="A2029" t="str">
        <f>"BMI30_" &amp; 'Data (BMI 30+)'!A104</f>
        <v>BMI30_Allpersons_period4_LA12_Base</v>
      </c>
      <c r="B2029">
        <f>'Data (BMI 30+)'!B104</f>
        <v>1115</v>
      </c>
      <c r="G2029" s="113" t="s">
        <v>110</v>
      </c>
      <c r="H2029" s="113">
        <v>1178</v>
      </c>
      <c r="I2029" s="113"/>
      <c r="J2029" s="113"/>
      <c r="K2029" s="114" t="str">
        <f t="shared" si="94"/>
        <v>TRUE</v>
      </c>
      <c r="L2029" s="114" t="str">
        <f t="shared" si="95"/>
        <v>TRUE</v>
      </c>
      <c r="M2029" s="114" t="str">
        <f t="shared" si="96"/>
        <v>TRUE</v>
      </c>
    </row>
    <row r="2030" spans="1:13" x14ac:dyDescent="0.25">
      <c r="A2030" t="str">
        <f>"BMI30_" &amp; 'Data (BMI 30+)'!A105</f>
        <v>BMI30_Allpersons_period4_LA13_Base</v>
      </c>
      <c r="B2030">
        <f>'Data (BMI 30+)'!B105</f>
        <v>1178</v>
      </c>
      <c r="G2030" s="113" t="s">
        <v>111</v>
      </c>
      <c r="H2030" s="113">
        <v>1097</v>
      </c>
      <c r="I2030" s="113"/>
      <c r="J2030" s="113"/>
      <c r="K2030" s="114" t="str">
        <f t="shared" si="94"/>
        <v>TRUE</v>
      </c>
      <c r="L2030" s="114" t="str">
        <f t="shared" si="95"/>
        <v>TRUE</v>
      </c>
      <c r="M2030" s="114" t="str">
        <f t="shared" si="96"/>
        <v>TRUE</v>
      </c>
    </row>
    <row r="2031" spans="1:13" x14ac:dyDescent="0.25">
      <c r="A2031" t="str">
        <f>"BMI30_" &amp; 'Data (BMI 30+)'!A106</f>
        <v>BMI30_Allpersons_period4_LA14_Base</v>
      </c>
      <c r="B2031">
        <f>'Data (BMI 30+)'!B106</f>
        <v>1097</v>
      </c>
      <c r="G2031" s="113" t="s">
        <v>112</v>
      </c>
      <c r="H2031" s="113">
        <v>1945</v>
      </c>
      <c r="I2031" s="113"/>
      <c r="J2031" s="113"/>
      <c r="K2031" s="114" t="str">
        <f t="shared" si="94"/>
        <v>TRUE</v>
      </c>
      <c r="L2031" s="114" t="str">
        <f t="shared" si="95"/>
        <v>TRUE</v>
      </c>
      <c r="M2031" s="114" t="str">
        <f t="shared" si="96"/>
        <v>TRUE</v>
      </c>
    </row>
    <row r="2032" spans="1:13" x14ac:dyDescent="0.25">
      <c r="A2032" t="str">
        <f>"BMI30_" &amp; 'Data (BMI 30+)'!A107</f>
        <v>BMI30_Allpersons_period4_LA15_Base</v>
      </c>
      <c r="B2032">
        <f>'Data (BMI 30+)'!B107</f>
        <v>1945</v>
      </c>
      <c r="G2032" s="113" t="s">
        <v>113</v>
      </c>
      <c r="H2032" s="113">
        <v>1701</v>
      </c>
      <c r="I2032" s="113"/>
      <c r="J2032" s="113"/>
      <c r="K2032" s="114" t="str">
        <f t="shared" si="94"/>
        <v>TRUE</v>
      </c>
      <c r="L2032" s="114" t="str">
        <f t="shared" si="95"/>
        <v>TRUE</v>
      </c>
      <c r="M2032" s="114" t="str">
        <f t="shared" si="96"/>
        <v>TRUE</v>
      </c>
    </row>
    <row r="2033" spans="1:13" x14ac:dyDescent="0.25">
      <c r="A2033" t="str">
        <f>"BMI30_" &amp; 'Data (BMI 30+)'!A108</f>
        <v>BMI30_Allpersons_period4_LA16_Base</v>
      </c>
      <c r="B2033">
        <f>'Data (BMI 30+)'!B108</f>
        <v>1701</v>
      </c>
      <c r="G2033" s="113" t="s">
        <v>114</v>
      </c>
      <c r="H2033" s="113">
        <v>1110</v>
      </c>
      <c r="I2033" s="113"/>
      <c r="J2033" s="113"/>
      <c r="K2033" s="114" t="str">
        <f t="shared" si="94"/>
        <v>TRUE</v>
      </c>
      <c r="L2033" s="114" t="str">
        <f t="shared" si="95"/>
        <v>TRUE</v>
      </c>
      <c r="M2033" s="114" t="str">
        <f t="shared" si="96"/>
        <v>TRUE</v>
      </c>
    </row>
    <row r="2034" spans="1:13" x14ac:dyDescent="0.25">
      <c r="A2034" t="str">
        <f>"BMI30_" &amp; 'Data (BMI 30+)'!A109</f>
        <v>BMI30_Allpersons_period4_LA17_Base</v>
      </c>
      <c r="B2034">
        <f>'Data (BMI 30+)'!B109</f>
        <v>1110</v>
      </c>
      <c r="G2034" s="113" t="s">
        <v>115</v>
      </c>
      <c r="H2034" s="113">
        <v>1285</v>
      </c>
      <c r="I2034" s="113"/>
      <c r="J2034" s="113"/>
      <c r="K2034" s="114" t="str">
        <f t="shared" si="94"/>
        <v>TRUE</v>
      </c>
      <c r="L2034" s="114" t="str">
        <f t="shared" si="95"/>
        <v>TRUE</v>
      </c>
      <c r="M2034" s="114" t="str">
        <f t="shared" si="96"/>
        <v>TRUE</v>
      </c>
    </row>
    <row r="2035" spans="1:13" x14ac:dyDescent="0.25">
      <c r="A2035" t="str">
        <f>"BMI30_" &amp; 'Data (BMI 30+)'!A110</f>
        <v>BMI30_Allpersons_period4_LA18_Base</v>
      </c>
      <c r="B2035">
        <f>'Data (BMI 30+)'!B110</f>
        <v>1285</v>
      </c>
      <c r="G2035" s="113" t="s">
        <v>116</v>
      </c>
      <c r="H2035" s="113">
        <v>1060</v>
      </c>
      <c r="I2035" s="113"/>
      <c r="J2035" s="113"/>
      <c r="K2035" s="114" t="str">
        <f t="shared" si="94"/>
        <v>TRUE</v>
      </c>
      <c r="L2035" s="114" t="str">
        <f t="shared" si="95"/>
        <v>TRUE</v>
      </c>
      <c r="M2035" s="114" t="str">
        <f t="shared" si="96"/>
        <v>TRUE</v>
      </c>
    </row>
    <row r="2036" spans="1:13" x14ac:dyDescent="0.25">
      <c r="A2036" t="str">
        <f>"BMI30_" &amp; 'Data (BMI 30+)'!A111</f>
        <v>BMI30_Allpersons_period4_LA19_Base</v>
      </c>
      <c r="B2036">
        <f>'Data (BMI 30+)'!B111</f>
        <v>1060</v>
      </c>
      <c r="G2036" s="113" t="s">
        <v>117</v>
      </c>
      <c r="H2036" s="113">
        <v>933</v>
      </c>
      <c r="I2036" s="113"/>
      <c r="J2036" s="113"/>
      <c r="K2036" s="114" t="str">
        <f t="shared" si="94"/>
        <v>TRUE</v>
      </c>
      <c r="L2036" s="114" t="str">
        <f t="shared" si="95"/>
        <v>TRUE</v>
      </c>
      <c r="M2036" s="114" t="str">
        <f t="shared" si="96"/>
        <v>TRUE</v>
      </c>
    </row>
    <row r="2037" spans="1:13" x14ac:dyDescent="0.25">
      <c r="A2037" t="str">
        <f>"BMI30_" &amp; 'Data (BMI 30+)'!A112</f>
        <v>BMI30_Allpersons_period4_LA20_Base</v>
      </c>
      <c r="B2037">
        <f>'Data (BMI 30+)'!B112</f>
        <v>933</v>
      </c>
      <c r="G2037" s="113" t="s">
        <v>118</v>
      </c>
      <c r="H2037" s="113">
        <v>1058</v>
      </c>
      <c r="I2037" s="113"/>
      <c r="J2037" s="113"/>
      <c r="K2037" s="114" t="str">
        <f t="shared" si="94"/>
        <v>TRUE</v>
      </c>
      <c r="L2037" s="114" t="str">
        <f t="shared" si="95"/>
        <v>TRUE</v>
      </c>
      <c r="M2037" s="114" t="str">
        <f t="shared" si="96"/>
        <v>TRUE</v>
      </c>
    </row>
    <row r="2038" spans="1:13" x14ac:dyDescent="0.25">
      <c r="A2038" t="str">
        <f>"BMI30_" &amp; 'Data (BMI 30+)'!A113</f>
        <v>BMI30_Allpersons_period4_LA21_Base</v>
      </c>
      <c r="B2038">
        <f>'Data (BMI 30+)'!B113</f>
        <v>1058</v>
      </c>
      <c r="G2038" s="113" t="s">
        <v>119</v>
      </c>
      <c r="H2038" s="113">
        <v>1154</v>
      </c>
      <c r="I2038" s="113"/>
      <c r="J2038" s="113"/>
      <c r="K2038" s="114" t="str">
        <f t="shared" si="94"/>
        <v>TRUE</v>
      </c>
      <c r="L2038" s="114" t="str">
        <f t="shared" si="95"/>
        <v>TRUE</v>
      </c>
      <c r="M2038" s="114" t="str">
        <f t="shared" si="96"/>
        <v>TRUE</v>
      </c>
    </row>
    <row r="2039" spans="1:13" x14ac:dyDescent="0.25">
      <c r="A2039" t="str">
        <f>"BMI30_" &amp; 'Data (BMI 30+)'!A114</f>
        <v>BMI30_Allpersons_period4_LA22_Base</v>
      </c>
      <c r="B2039">
        <f>'Data (BMI 30+)'!B114</f>
        <v>1154</v>
      </c>
      <c r="G2039" s="113" t="s">
        <v>120</v>
      </c>
      <c r="H2039" s="113">
        <v>7198</v>
      </c>
      <c r="I2039" s="113"/>
      <c r="J2039" s="113"/>
      <c r="K2039" s="114" t="str">
        <f t="shared" si="94"/>
        <v>TRUE</v>
      </c>
      <c r="L2039" s="114" t="str">
        <f t="shared" si="95"/>
        <v>TRUE</v>
      </c>
      <c r="M2039" s="114" t="str">
        <f t="shared" si="96"/>
        <v>TRUE</v>
      </c>
    </row>
    <row r="2040" spans="1:13" x14ac:dyDescent="0.25">
      <c r="A2040" t="str">
        <f>"BMI30_" &amp; 'Data (BMI 30+)'!A115</f>
        <v>BMI30_Allpersons_period4_HB1_Base</v>
      </c>
      <c r="B2040">
        <f>'Data (BMI 30+)'!B115</f>
        <v>7198</v>
      </c>
      <c r="G2040" s="113" t="s">
        <v>121</v>
      </c>
      <c r="H2040" s="113">
        <v>3656</v>
      </c>
      <c r="I2040" s="113"/>
      <c r="J2040" s="113"/>
      <c r="K2040" s="114" t="str">
        <f t="shared" si="94"/>
        <v>TRUE</v>
      </c>
      <c r="L2040" s="114" t="str">
        <f t="shared" si="95"/>
        <v>TRUE</v>
      </c>
      <c r="M2040" s="114" t="str">
        <f t="shared" si="96"/>
        <v>TRUE</v>
      </c>
    </row>
    <row r="2041" spans="1:13" x14ac:dyDescent="0.25">
      <c r="A2041" t="str">
        <f>"BMI30_" &amp; 'Data (BMI 30+)'!A116</f>
        <v>BMI30_Allpersons_period4_HB2_Base</v>
      </c>
      <c r="B2041">
        <f>'Data (BMI 30+)'!B116</f>
        <v>3656</v>
      </c>
      <c r="G2041" s="113" t="s">
        <v>122</v>
      </c>
      <c r="H2041" s="113">
        <v>1111</v>
      </c>
      <c r="I2041" s="113"/>
      <c r="J2041" s="113"/>
      <c r="K2041" s="114" t="str">
        <f t="shared" si="94"/>
        <v>TRUE</v>
      </c>
      <c r="L2041" s="114" t="str">
        <f t="shared" si="95"/>
        <v>TRUE</v>
      </c>
      <c r="M2041" s="114" t="str">
        <f t="shared" si="96"/>
        <v>TRUE</v>
      </c>
    </row>
    <row r="2042" spans="1:13" x14ac:dyDescent="0.25">
      <c r="A2042" t="str">
        <f>"BMI30_" &amp; 'Data (BMI 30+)'!A117</f>
        <v>BMI30_Allpersons_period4_HB3_Base</v>
      </c>
      <c r="B2042">
        <f>'Data (BMI 30+)'!B117</f>
        <v>1111</v>
      </c>
      <c r="G2042" s="113" t="s">
        <v>123</v>
      </c>
      <c r="H2042" s="113">
        <v>3922</v>
      </c>
      <c r="I2042" s="113"/>
      <c r="J2042" s="113"/>
      <c r="K2042" s="114" t="str">
        <f t="shared" si="94"/>
        <v>TRUE</v>
      </c>
      <c r="L2042" s="114" t="str">
        <f t="shared" si="95"/>
        <v>TRUE</v>
      </c>
      <c r="M2042" s="114" t="str">
        <f t="shared" si="96"/>
        <v>TRUE</v>
      </c>
    </row>
    <row r="2043" spans="1:13" x14ac:dyDescent="0.25">
      <c r="A2043" t="str">
        <f>"BMI30_" &amp; 'Data (BMI 30+)'!A118</f>
        <v>BMI30_Allpersons_period4_HB4_Base</v>
      </c>
      <c r="B2043">
        <f>'Data (BMI 30+)'!B118</f>
        <v>3922</v>
      </c>
      <c r="G2043" s="113" t="s">
        <v>124</v>
      </c>
      <c r="H2043" s="113">
        <v>2811</v>
      </c>
      <c r="I2043" s="113"/>
      <c r="J2043" s="113"/>
      <c r="K2043" s="114" t="str">
        <f t="shared" si="94"/>
        <v>TRUE</v>
      </c>
      <c r="L2043" s="114" t="str">
        <f t="shared" si="95"/>
        <v>TRUE</v>
      </c>
      <c r="M2043" s="114" t="str">
        <f t="shared" si="96"/>
        <v>TRUE</v>
      </c>
    </row>
    <row r="2044" spans="1:13" x14ac:dyDescent="0.25">
      <c r="A2044" t="str">
        <f>"BMI30_" &amp; 'Data (BMI 30+)'!A119</f>
        <v>BMI30_Allpersons_period4_HB5_Base</v>
      </c>
      <c r="B2044">
        <f>'Data (BMI 30+)'!B119</f>
        <v>2811</v>
      </c>
      <c r="G2044" s="113" t="s">
        <v>125</v>
      </c>
      <c r="H2044" s="113">
        <v>3042</v>
      </c>
      <c r="I2044" s="113"/>
      <c r="J2044" s="113"/>
      <c r="K2044" s="114" t="str">
        <f t="shared" si="94"/>
        <v>TRUE</v>
      </c>
      <c r="L2044" s="114" t="str">
        <f t="shared" si="95"/>
        <v>TRUE</v>
      </c>
      <c r="M2044" s="114" t="str">
        <f t="shared" si="96"/>
        <v>TRUE</v>
      </c>
    </row>
    <row r="2045" spans="1:13" x14ac:dyDescent="0.25">
      <c r="A2045" t="str">
        <f>"BMI30_" &amp; 'Data (BMI 30+)'!A120</f>
        <v>BMI30_Allpersons_period4_HB6_Base</v>
      </c>
      <c r="B2045">
        <f>'Data (BMI 30+)'!B120</f>
        <v>3042</v>
      </c>
      <c r="G2045" s="113" t="s">
        <v>126</v>
      </c>
      <c r="H2045" s="113">
        <v>5490</v>
      </c>
      <c r="I2045" s="113"/>
      <c r="J2045" s="113"/>
      <c r="K2045" s="114" t="str">
        <f t="shared" si="94"/>
        <v>TRUE</v>
      </c>
      <c r="L2045" s="114" t="str">
        <f t="shared" si="95"/>
        <v>TRUE</v>
      </c>
      <c r="M2045" s="114" t="str">
        <f t="shared" si="96"/>
        <v>TRUE</v>
      </c>
    </row>
    <row r="2046" spans="1:13" x14ac:dyDescent="0.25">
      <c r="A2046" t="str">
        <f>"BMI30_" &amp; 'Data (BMI 30+)'!A121</f>
        <v>BMI30_Allpersons_period4_HB7_Base</v>
      </c>
      <c r="B2046">
        <f>'Data (BMI 30+)'!B121</f>
        <v>5490</v>
      </c>
      <c r="G2046" s="113" t="s">
        <v>127</v>
      </c>
      <c r="H2046" s="113">
        <v>27230</v>
      </c>
      <c r="I2046" s="113"/>
      <c r="J2046" s="113"/>
      <c r="K2046" s="114" t="str">
        <f t="shared" si="94"/>
        <v>TRUE</v>
      </c>
      <c r="L2046" s="114" t="str">
        <f t="shared" si="95"/>
        <v>TRUE</v>
      </c>
      <c r="M2046" s="114" t="str">
        <f t="shared" si="96"/>
        <v>TRUE</v>
      </c>
    </row>
    <row r="2047" spans="1:13" x14ac:dyDescent="0.25">
      <c r="A2047" t="str">
        <f>"BMI30_" &amp; 'Data (BMI 30+)'!A122</f>
        <v>BMI30_Allpersons_period4_Wales_Base</v>
      </c>
      <c r="B2047">
        <f>'Data (BMI 30+)'!B122</f>
        <v>27230</v>
      </c>
      <c r="G2047" s="113" t="s">
        <v>128</v>
      </c>
      <c r="H2047" s="113">
        <v>1228</v>
      </c>
      <c r="I2047" s="113"/>
      <c r="J2047" s="113"/>
      <c r="K2047" s="114" t="str">
        <f t="shared" si="94"/>
        <v>TRUE</v>
      </c>
      <c r="L2047" s="114" t="str">
        <f t="shared" si="95"/>
        <v>TRUE</v>
      </c>
      <c r="M2047" s="114" t="str">
        <f t="shared" si="96"/>
        <v>TRUE</v>
      </c>
    </row>
    <row r="2048" spans="1:13" x14ac:dyDescent="0.25">
      <c r="A2048" t="str">
        <f>"BMI30_" &amp; 'Data (BMI 30+)'!A123</f>
        <v>BMI30_Allpersons_period5_LA1_Base</v>
      </c>
      <c r="B2048">
        <f>'Data (BMI 30+)'!B123</f>
        <v>1228</v>
      </c>
      <c r="G2048" s="113" t="s">
        <v>129</v>
      </c>
      <c r="H2048" s="113">
        <v>1262</v>
      </c>
      <c r="I2048" s="113"/>
      <c r="J2048" s="113"/>
      <c r="K2048" s="114" t="str">
        <f t="shared" si="94"/>
        <v>TRUE</v>
      </c>
      <c r="L2048" s="114" t="str">
        <f t="shared" si="95"/>
        <v>TRUE</v>
      </c>
      <c r="M2048" s="114" t="str">
        <f t="shared" si="96"/>
        <v>TRUE</v>
      </c>
    </row>
    <row r="2049" spans="1:13" x14ac:dyDescent="0.25">
      <c r="A2049" t="str">
        <f>"BMI30_" &amp; 'Data (BMI 30+)'!A124</f>
        <v>BMI30_Allpersons_period5_LA2_Base</v>
      </c>
      <c r="B2049">
        <f>'Data (BMI 30+)'!B124</f>
        <v>1262</v>
      </c>
      <c r="G2049" s="113" t="s">
        <v>130</v>
      </c>
      <c r="H2049" s="113">
        <v>1407</v>
      </c>
      <c r="I2049" s="113"/>
      <c r="J2049" s="113"/>
      <c r="K2049" s="114" t="str">
        <f t="shared" si="94"/>
        <v>TRUE</v>
      </c>
      <c r="L2049" s="114" t="str">
        <f t="shared" si="95"/>
        <v>TRUE</v>
      </c>
      <c r="M2049" s="114" t="str">
        <f t="shared" si="96"/>
        <v>TRUE</v>
      </c>
    </row>
    <row r="2050" spans="1:13" x14ac:dyDescent="0.25">
      <c r="A2050" t="str">
        <f>"BMI30_" &amp; 'Data (BMI 30+)'!A125</f>
        <v>BMI30_Allpersons_period5_LA3_Base</v>
      </c>
      <c r="B2050">
        <f>'Data (BMI 30+)'!B125</f>
        <v>1407</v>
      </c>
      <c r="G2050" s="113" t="s">
        <v>131</v>
      </c>
      <c r="H2050" s="113">
        <v>1318</v>
      </c>
      <c r="I2050" s="113"/>
      <c r="J2050" s="113"/>
      <c r="K2050" s="114" t="str">
        <f t="shared" si="94"/>
        <v>TRUE</v>
      </c>
      <c r="L2050" s="114" t="str">
        <f t="shared" si="95"/>
        <v>TRUE</v>
      </c>
      <c r="M2050" s="114" t="str">
        <f t="shared" si="96"/>
        <v>TRUE</v>
      </c>
    </row>
    <row r="2051" spans="1:13" x14ac:dyDescent="0.25">
      <c r="A2051" t="str">
        <f>"BMI30_" &amp; 'Data (BMI 30+)'!A126</f>
        <v>BMI30_Allpersons_period5_LA4_Base</v>
      </c>
      <c r="B2051">
        <f>'Data (BMI 30+)'!B126</f>
        <v>1318</v>
      </c>
      <c r="G2051" s="113" t="s">
        <v>132</v>
      </c>
      <c r="H2051" s="113">
        <v>1427</v>
      </c>
      <c r="I2051" s="113"/>
      <c r="J2051" s="113"/>
      <c r="K2051" s="114" t="str">
        <f t="shared" si="94"/>
        <v>TRUE</v>
      </c>
      <c r="L2051" s="114" t="str">
        <f t="shared" si="95"/>
        <v>TRUE</v>
      </c>
      <c r="M2051" s="114" t="str">
        <f t="shared" si="96"/>
        <v>TRUE</v>
      </c>
    </row>
    <row r="2052" spans="1:13" x14ac:dyDescent="0.25">
      <c r="A2052" t="str">
        <f>"BMI30_" &amp; 'Data (BMI 30+)'!A127</f>
        <v>BMI30_Allpersons_period5_LA5_Base</v>
      </c>
      <c r="B2052">
        <f>'Data (BMI 30+)'!B127</f>
        <v>1427</v>
      </c>
      <c r="G2052" s="113" t="s">
        <v>133</v>
      </c>
      <c r="H2052" s="113">
        <v>1404</v>
      </c>
      <c r="I2052" s="113"/>
      <c r="J2052" s="113"/>
      <c r="K2052" s="114" t="str">
        <f t="shared" ref="K2052:K2115" si="97">IF(B2053=H2052,"TRUE","FALSE")</f>
        <v>TRUE</v>
      </c>
      <c r="L2052" s="114" t="str">
        <f t="shared" ref="L2052:L2115" si="98">IF(C2053=I2052,"TRUE","FALSE")</f>
        <v>TRUE</v>
      </c>
      <c r="M2052" s="114" t="str">
        <f t="shared" ref="M2052:M2115" si="99">IF(D2053=J2052,"TRUE","FALSE")</f>
        <v>TRUE</v>
      </c>
    </row>
    <row r="2053" spans="1:13" x14ac:dyDescent="0.25">
      <c r="A2053" t="str">
        <f>"BMI30_" &amp; 'Data (BMI 30+)'!A128</f>
        <v>BMI30_Allpersons_period5_LA6_Base</v>
      </c>
      <c r="B2053">
        <f>'Data (BMI 30+)'!B128</f>
        <v>1404</v>
      </c>
      <c r="G2053" s="113" t="s">
        <v>134</v>
      </c>
      <c r="H2053" s="113">
        <v>1165</v>
      </c>
      <c r="I2053" s="113"/>
      <c r="J2053" s="113"/>
      <c r="K2053" s="114" t="str">
        <f t="shared" si="97"/>
        <v>TRUE</v>
      </c>
      <c r="L2053" s="114" t="str">
        <f t="shared" si="98"/>
        <v>TRUE</v>
      </c>
      <c r="M2053" s="114" t="str">
        <f t="shared" si="99"/>
        <v>TRUE</v>
      </c>
    </row>
    <row r="2054" spans="1:13" x14ac:dyDescent="0.25">
      <c r="A2054" t="str">
        <f>"BMI30_" &amp; 'Data (BMI 30+)'!A129</f>
        <v>BMI30_Allpersons_period5_LA7_Base</v>
      </c>
      <c r="B2054">
        <f>'Data (BMI 30+)'!B129</f>
        <v>1165</v>
      </c>
      <c r="G2054" s="113" t="s">
        <v>135</v>
      </c>
      <c r="H2054" s="113">
        <v>1223</v>
      </c>
      <c r="I2054" s="113"/>
      <c r="J2054" s="113"/>
      <c r="K2054" s="114" t="str">
        <f t="shared" si="97"/>
        <v>TRUE</v>
      </c>
      <c r="L2054" s="114" t="str">
        <f t="shared" si="98"/>
        <v>TRUE</v>
      </c>
      <c r="M2054" s="114" t="str">
        <f t="shared" si="99"/>
        <v>TRUE</v>
      </c>
    </row>
    <row r="2055" spans="1:13" x14ac:dyDescent="0.25">
      <c r="A2055" t="str">
        <f>"BMI30_" &amp; 'Data (BMI 30+)'!A130</f>
        <v>BMI30_Allpersons_period5_LA8_Base</v>
      </c>
      <c r="B2055">
        <f>'Data (BMI 30+)'!B130</f>
        <v>1223</v>
      </c>
      <c r="G2055" s="113" t="s">
        <v>136</v>
      </c>
      <c r="H2055" s="113">
        <v>1148</v>
      </c>
      <c r="I2055" s="113"/>
      <c r="J2055" s="113"/>
      <c r="K2055" s="114" t="str">
        <f t="shared" si="97"/>
        <v>TRUE</v>
      </c>
      <c r="L2055" s="114" t="str">
        <f t="shared" si="98"/>
        <v>TRUE</v>
      </c>
      <c r="M2055" s="114" t="str">
        <f t="shared" si="99"/>
        <v>TRUE</v>
      </c>
    </row>
    <row r="2056" spans="1:13" x14ac:dyDescent="0.25">
      <c r="A2056" t="str">
        <f>"BMI30_" &amp; 'Data (BMI 30+)'!A131</f>
        <v>BMI30_Allpersons_period5_LA9_Base</v>
      </c>
      <c r="B2056">
        <f>'Data (BMI 30+)'!B131</f>
        <v>1148</v>
      </c>
      <c r="G2056" s="113" t="s">
        <v>137</v>
      </c>
      <c r="H2056" s="113">
        <v>1432</v>
      </c>
      <c r="I2056" s="113"/>
      <c r="J2056" s="113"/>
      <c r="K2056" s="114" t="str">
        <f t="shared" si="97"/>
        <v>TRUE</v>
      </c>
      <c r="L2056" s="114" t="str">
        <f t="shared" si="98"/>
        <v>TRUE</v>
      </c>
      <c r="M2056" s="114" t="str">
        <f t="shared" si="99"/>
        <v>TRUE</v>
      </c>
    </row>
    <row r="2057" spans="1:13" x14ac:dyDescent="0.25">
      <c r="A2057" t="str">
        <f>"BMI30_" &amp; 'Data (BMI 30+)'!A132</f>
        <v>BMI30_Allpersons_period5_LA10_Base</v>
      </c>
      <c r="B2057">
        <f>'Data (BMI 30+)'!B132</f>
        <v>1432</v>
      </c>
      <c r="G2057" s="113" t="s">
        <v>138</v>
      </c>
      <c r="H2057" s="113">
        <v>1625</v>
      </c>
      <c r="I2057" s="113"/>
      <c r="J2057" s="113"/>
      <c r="K2057" s="114" t="str">
        <f t="shared" si="97"/>
        <v>TRUE</v>
      </c>
      <c r="L2057" s="114" t="str">
        <f t="shared" si="98"/>
        <v>TRUE</v>
      </c>
      <c r="M2057" s="114" t="str">
        <f t="shared" si="99"/>
        <v>TRUE</v>
      </c>
    </row>
    <row r="2058" spans="1:13" x14ac:dyDescent="0.25">
      <c r="A2058" t="str">
        <f>"BMI30_" &amp; 'Data (BMI 30+)'!A133</f>
        <v>BMI30_Allpersons_period5_LA11_Base</v>
      </c>
      <c r="B2058">
        <f>'Data (BMI 30+)'!B133</f>
        <v>1625</v>
      </c>
      <c r="G2058" s="113" t="s">
        <v>139</v>
      </c>
      <c r="H2058" s="113">
        <v>1310</v>
      </c>
      <c r="I2058" s="113"/>
      <c r="J2058" s="113"/>
      <c r="K2058" s="114" t="str">
        <f t="shared" si="97"/>
        <v>TRUE</v>
      </c>
      <c r="L2058" s="114" t="str">
        <f t="shared" si="98"/>
        <v>TRUE</v>
      </c>
      <c r="M2058" s="114" t="str">
        <f t="shared" si="99"/>
        <v>TRUE</v>
      </c>
    </row>
    <row r="2059" spans="1:13" x14ac:dyDescent="0.25">
      <c r="A2059" t="str">
        <f>"BMI30_" &amp; 'Data (BMI 30+)'!A134</f>
        <v>BMI30_Allpersons_period5_LA12_Base</v>
      </c>
      <c r="B2059">
        <f>'Data (BMI 30+)'!B134</f>
        <v>1310</v>
      </c>
      <c r="G2059" s="113" t="s">
        <v>140</v>
      </c>
      <c r="H2059" s="113">
        <v>1241</v>
      </c>
      <c r="I2059" s="113"/>
      <c r="J2059" s="113"/>
      <c r="K2059" s="114" t="str">
        <f t="shared" si="97"/>
        <v>TRUE</v>
      </c>
      <c r="L2059" s="114" t="str">
        <f t="shared" si="98"/>
        <v>TRUE</v>
      </c>
      <c r="M2059" s="114" t="str">
        <f t="shared" si="99"/>
        <v>TRUE</v>
      </c>
    </row>
    <row r="2060" spans="1:13" x14ac:dyDescent="0.25">
      <c r="A2060" t="str">
        <f>"BMI30_" &amp; 'Data (BMI 30+)'!A135</f>
        <v>BMI30_Allpersons_period5_LA13_Base</v>
      </c>
      <c r="B2060">
        <f>'Data (BMI 30+)'!B135</f>
        <v>1241</v>
      </c>
      <c r="G2060" s="113" t="s">
        <v>141</v>
      </c>
      <c r="H2060" s="113">
        <v>1215</v>
      </c>
      <c r="I2060" s="113"/>
      <c r="J2060" s="113"/>
      <c r="K2060" s="114" t="str">
        <f t="shared" si="97"/>
        <v>TRUE</v>
      </c>
      <c r="L2060" s="114" t="str">
        <f t="shared" si="98"/>
        <v>TRUE</v>
      </c>
      <c r="M2060" s="114" t="str">
        <f t="shared" si="99"/>
        <v>TRUE</v>
      </c>
    </row>
    <row r="2061" spans="1:13" x14ac:dyDescent="0.25">
      <c r="A2061" t="str">
        <f>"BMI30_" &amp; 'Data (BMI 30+)'!A136</f>
        <v>BMI30_Allpersons_period5_LA14_Base</v>
      </c>
      <c r="B2061">
        <f>'Data (BMI 30+)'!B136</f>
        <v>1215</v>
      </c>
      <c r="G2061" s="113" t="s">
        <v>142</v>
      </c>
      <c r="H2061" s="113">
        <v>2027</v>
      </c>
      <c r="I2061" s="113"/>
      <c r="J2061" s="113"/>
      <c r="K2061" s="114" t="str">
        <f t="shared" si="97"/>
        <v>TRUE</v>
      </c>
      <c r="L2061" s="114" t="str">
        <f t="shared" si="98"/>
        <v>TRUE</v>
      </c>
      <c r="M2061" s="114" t="str">
        <f t="shared" si="99"/>
        <v>TRUE</v>
      </c>
    </row>
    <row r="2062" spans="1:13" x14ac:dyDescent="0.25">
      <c r="A2062" t="str">
        <f>"BMI30_" &amp; 'Data (BMI 30+)'!A137</f>
        <v>BMI30_Allpersons_period5_LA15_Base</v>
      </c>
      <c r="B2062">
        <f>'Data (BMI 30+)'!B137</f>
        <v>2027</v>
      </c>
      <c r="G2062" s="113" t="s">
        <v>143</v>
      </c>
      <c r="H2062" s="113">
        <v>1642</v>
      </c>
      <c r="I2062" s="113"/>
      <c r="J2062" s="113"/>
      <c r="K2062" s="114" t="str">
        <f t="shared" si="97"/>
        <v>TRUE</v>
      </c>
      <c r="L2062" s="114" t="str">
        <f t="shared" si="98"/>
        <v>TRUE</v>
      </c>
      <c r="M2062" s="114" t="str">
        <f t="shared" si="99"/>
        <v>TRUE</v>
      </c>
    </row>
    <row r="2063" spans="1:13" x14ac:dyDescent="0.25">
      <c r="A2063" t="str">
        <f>"BMI30_" &amp; 'Data (BMI 30+)'!A138</f>
        <v>BMI30_Allpersons_period5_LA16_Base</v>
      </c>
      <c r="B2063">
        <f>'Data (BMI 30+)'!B138</f>
        <v>1642</v>
      </c>
      <c r="G2063" s="113" t="s">
        <v>144</v>
      </c>
      <c r="H2063" s="113">
        <v>1245</v>
      </c>
      <c r="I2063" s="113"/>
      <c r="J2063" s="113"/>
      <c r="K2063" s="114" t="str">
        <f t="shared" si="97"/>
        <v>TRUE</v>
      </c>
      <c r="L2063" s="114" t="str">
        <f t="shared" si="98"/>
        <v>TRUE</v>
      </c>
      <c r="M2063" s="114" t="str">
        <f t="shared" si="99"/>
        <v>TRUE</v>
      </c>
    </row>
    <row r="2064" spans="1:13" x14ac:dyDescent="0.25">
      <c r="A2064" t="str">
        <f>"BMI30_" &amp; 'Data (BMI 30+)'!A139</f>
        <v>BMI30_Allpersons_period5_LA17_Base</v>
      </c>
      <c r="B2064">
        <f>'Data (BMI 30+)'!B139</f>
        <v>1245</v>
      </c>
      <c r="G2064" s="113" t="s">
        <v>145</v>
      </c>
      <c r="H2064" s="113">
        <v>1322</v>
      </c>
      <c r="I2064" s="113"/>
      <c r="J2064" s="113"/>
      <c r="K2064" s="114" t="str">
        <f t="shared" si="97"/>
        <v>TRUE</v>
      </c>
      <c r="L2064" s="114" t="str">
        <f t="shared" si="98"/>
        <v>TRUE</v>
      </c>
      <c r="M2064" s="114" t="str">
        <f t="shared" si="99"/>
        <v>TRUE</v>
      </c>
    </row>
    <row r="2065" spans="1:13" x14ac:dyDescent="0.25">
      <c r="A2065" t="str">
        <f>"BMI30_" &amp; 'Data (BMI 30+)'!A140</f>
        <v>BMI30_Allpersons_period5_LA18_Base</v>
      </c>
      <c r="B2065">
        <f>'Data (BMI 30+)'!B140</f>
        <v>1322</v>
      </c>
      <c r="G2065" s="113" t="s">
        <v>146</v>
      </c>
      <c r="H2065" s="113">
        <v>1147</v>
      </c>
      <c r="I2065" s="113"/>
      <c r="J2065" s="113"/>
      <c r="K2065" s="114" t="str">
        <f t="shared" si="97"/>
        <v>TRUE</v>
      </c>
      <c r="L2065" s="114" t="str">
        <f t="shared" si="98"/>
        <v>TRUE</v>
      </c>
      <c r="M2065" s="114" t="str">
        <f t="shared" si="99"/>
        <v>TRUE</v>
      </c>
    </row>
    <row r="2066" spans="1:13" x14ac:dyDescent="0.25">
      <c r="A2066" t="str">
        <f>"BMI30_" &amp; 'Data (BMI 30+)'!A141</f>
        <v>BMI30_Allpersons_period5_LA19_Base</v>
      </c>
      <c r="B2066">
        <f>'Data (BMI 30+)'!B141</f>
        <v>1147</v>
      </c>
      <c r="G2066" s="113" t="s">
        <v>147</v>
      </c>
      <c r="H2066" s="113">
        <v>1175</v>
      </c>
      <c r="I2066" s="113"/>
      <c r="J2066" s="113"/>
      <c r="K2066" s="114" t="str">
        <f t="shared" si="97"/>
        <v>TRUE</v>
      </c>
      <c r="L2066" s="114" t="str">
        <f t="shared" si="98"/>
        <v>TRUE</v>
      </c>
      <c r="M2066" s="114" t="str">
        <f t="shared" si="99"/>
        <v>TRUE</v>
      </c>
    </row>
    <row r="2067" spans="1:13" x14ac:dyDescent="0.25">
      <c r="A2067" t="str">
        <f>"BMI30_" &amp; 'Data (BMI 30+)'!A142</f>
        <v>BMI30_Allpersons_period5_LA20_Base</v>
      </c>
      <c r="B2067">
        <f>'Data (BMI 30+)'!B142</f>
        <v>1175</v>
      </c>
      <c r="G2067" s="113" t="s">
        <v>148</v>
      </c>
      <c r="H2067" s="113">
        <v>1157</v>
      </c>
      <c r="I2067" s="113"/>
      <c r="J2067" s="113"/>
      <c r="K2067" s="114" t="str">
        <f t="shared" si="97"/>
        <v>TRUE</v>
      </c>
      <c r="L2067" s="114" t="str">
        <f t="shared" si="98"/>
        <v>TRUE</v>
      </c>
      <c r="M2067" s="114" t="str">
        <f t="shared" si="99"/>
        <v>TRUE</v>
      </c>
    </row>
    <row r="2068" spans="1:13" x14ac:dyDescent="0.25">
      <c r="A2068" t="str">
        <f>"BMI30_" &amp; 'Data (BMI 30+)'!A143</f>
        <v>BMI30_Allpersons_period5_LA21_Base</v>
      </c>
      <c r="B2068">
        <f>'Data (BMI 30+)'!B143</f>
        <v>1157</v>
      </c>
      <c r="G2068" s="113" t="s">
        <v>149</v>
      </c>
      <c r="H2068" s="113">
        <v>1210</v>
      </c>
      <c r="I2068" s="113"/>
      <c r="J2068" s="113"/>
      <c r="K2068" s="114" t="str">
        <f t="shared" si="97"/>
        <v>TRUE</v>
      </c>
      <c r="L2068" s="114" t="str">
        <f t="shared" si="98"/>
        <v>TRUE</v>
      </c>
      <c r="M2068" s="114" t="str">
        <f t="shared" si="99"/>
        <v>TRUE</v>
      </c>
    </row>
    <row r="2069" spans="1:13" x14ac:dyDescent="0.25">
      <c r="A2069" t="str">
        <f>"BMI30_" &amp; 'Data (BMI 30+)'!A144</f>
        <v>BMI30_Allpersons_period5_LA22_Base</v>
      </c>
      <c r="B2069">
        <f>'Data (BMI 30+)'!B144</f>
        <v>1210</v>
      </c>
      <c r="G2069" s="113" t="s">
        <v>150</v>
      </c>
      <c r="H2069" s="113">
        <v>8046</v>
      </c>
      <c r="I2069" s="113"/>
      <c r="J2069" s="113"/>
      <c r="K2069" s="114" t="str">
        <f t="shared" si="97"/>
        <v>TRUE</v>
      </c>
      <c r="L2069" s="114" t="str">
        <f t="shared" si="98"/>
        <v>TRUE</v>
      </c>
      <c r="M2069" s="114" t="str">
        <f t="shared" si="99"/>
        <v>TRUE</v>
      </c>
    </row>
    <row r="2070" spans="1:13" x14ac:dyDescent="0.25">
      <c r="A2070" t="str">
        <f>"BMI30_" &amp; 'Data (BMI 30+)'!A145</f>
        <v>BMI30_Allpersons_period5_HB1_Base</v>
      </c>
      <c r="B2070">
        <f>'Data (BMI 30+)'!B145</f>
        <v>8046</v>
      </c>
      <c r="G2070" s="113" t="s">
        <v>151</v>
      </c>
      <c r="H2070" s="113">
        <v>3803</v>
      </c>
      <c r="I2070" s="113"/>
      <c r="J2070" s="113"/>
      <c r="K2070" s="114" t="str">
        <f t="shared" si="97"/>
        <v>TRUE</v>
      </c>
      <c r="L2070" s="114" t="str">
        <f t="shared" si="98"/>
        <v>TRUE</v>
      </c>
      <c r="M2070" s="114" t="str">
        <f t="shared" si="99"/>
        <v>TRUE</v>
      </c>
    </row>
    <row r="2071" spans="1:13" x14ac:dyDescent="0.25">
      <c r="A2071" t="str">
        <f>"BMI30_" &amp; 'Data (BMI 30+)'!A146</f>
        <v>BMI30_Allpersons_period5_HB2_Base</v>
      </c>
      <c r="B2071">
        <f>'Data (BMI 30+)'!B146</f>
        <v>3803</v>
      </c>
      <c r="G2071" s="113" t="s">
        <v>152</v>
      </c>
      <c r="H2071" s="113">
        <v>1165</v>
      </c>
      <c r="I2071" s="113"/>
      <c r="J2071" s="113"/>
      <c r="K2071" s="114" t="str">
        <f t="shared" si="97"/>
        <v>TRUE</v>
      </c>
      <c r="L2071" s="114" t="str">
        <f t="shared" si="98"/>
        <v>TRUE</v>
      </c>
      <c r="M2071" s="114" t="str">
        <f t="shared" si="99"/>
        <v>TRUE</v>
      </c>
    </row>
    <row r="2072" spans="1:13" x14ac:dyDescent="0.25">
      <c r="A2072" t="str">
        <f>"BMI30_" &amp; 'Data (BMI 30+)'!A147</f>
        <v>BMI30_Allpersons_period5_HB3_Base</v>
      </c>
      <c r="B2072">
        <f>'Data (BMI 30+)'!B147</f>
        <v>1165</v>
      </c>
      <c r="G2072" s="113" t="s">
        <v>153</v>
      </c>
      <c r="H2072" s="113">
        <v>4176</v>
      </c>
      <c r="I2072" s="113"/>
      <c r="J2072" s="113"/>
      <c r="K2072" s="114" t="str">
        <f t="shared" si="97"/>
        <v>TRUE</v>
      </c>
      <c r="L2072" s="114" t="str">
        <f t="shared" si="98"/>
        <v>TRUE</v>
      </c>
      <c r="M2072" s="114" t="str">
        <f t="shared" si="99"/>
        <v>TRUE</v>
      </c>
    </row>
    <row r="2073" spans="1:13" x14ac:dyDescent="0.25">
      <c r="A2073" t="str">
        <f>"BMI30_" &amp; 'Data (BMI 30+)'!A148</f>
        <v>BMI30_Allpersons_period5_HB4_Base</v>
      </c>
      <c r="B2073">
        <f>'Data (BMI 30+)'!B148</f>
        <v>4176</v>
      </c>
      <c r="G2073" s="113" t="s">
        <v>154</v>
      </c>
      <c r="H2073" s="113">
        <v>2887</v>
      </c>
      <c r="I2073" s="113"/>
      <c r="J2073" s="113"/>
      <c r="K2073" s="114" t="str">
        <f t="shared" si="97"/>
        <v>TRUE</v>
      </c>
      <c r="L2073" s="114" t="str">
        <f t="shared" si="98"/>
        <v>TRUE</v>
      </c>
      <c r="M2073" s="114" t="str">
        <f t="shared" si="99"/>
        <v>TRUE</v>
      </c>
    </row>
    <row r="2074" spans="1:13" x14ac:dyDescent="0.25">
      <c r="A2074" t="str">
        <f>"BMI30_" &amp; 'Data (BMI 30+)'!A149</f>
        <v>BMI30_Allpersons_period5_HB5_Base</v>
      </c>
      <c r="B2074">
        <f>'Data (BMI 30+)'!B149</f>
        <v>2887</v>
      </c>
      <c r="G2074" s="113" t="s">
        <v>155</v>
      </c>
      <c r="H2074" s="113">
        <v>3242</v>
      </c>
      <c r="I2074" s="113"/>
      <c r="J2074" s="113"/>
      <c r="K2074" s="114" t="str">
        <f t="shared" si="97"/>
        <v>TRUE</v>
      </c>
      <c r="L2074" s="114" t="str">
        <f t="shared" si="98"/>
        <v>TRUE</v>
      </c>
      <c r="M2074" s="114" t="str">
        <f t="shared" si="99"/>
        <v>TRUE</v>
      </c>
    </row>
    <row r="2075" spans="1:13" x14ac:dyDescent="0.25">
      <c r="A2075" t="str">
        <f>"BMI30_" &amp; 'Data (BMI 30+)'!A150</f>
        <v>BMI30_Allpersons_period5_HB6_Base</v>
      </c>
      <c r="B2075">
        <f>'Data (BMI 30+)'!B150</f>
        <v>3242</v>
      </c>
      <c r="G2075" s="113" t="s">
        <v>156</v>
      </c>
      <c r="H2075" s="113">
        <v>6011</v>
      </c>
      <c r="I2075" s="113"/>
      <c r="J2075" s="113"/>
      <c r="K2075" s="114" t="str">
        <f t="shared" si="97"/>
        <v>TRUE</v>
      </c>
      <c r="L2075" s="114" t="str">
        <f t="shared" si="98"/>
        <v>TRUE</v>
      </c>
      <c r="M2075" s="114" t="str">
        <f t="shared" si="99"/>
        <v>TRUE</v>
      </c>
    </row>
    <row r="2076" spans="1:13" x14ac:dyDescent="0.25">
      <c r="A2076" t="str">
        <f>"BMI30_" &amp; 'Data (BMI 30+)'!A151</f>
        <v>BMI30_Allpersons_period5_HB7_Base</v>
      </c>
      <c r="B2076">
        <f>'Data (BMI 30+)'!B151</f>
        <v>6011</v>
      </c>
      <c r="G2076" s="113" t="s">
        <v>157</v>
      </c>
      <c r="H2076" s="113">
        <v>29330</v>
      </c>
      <c r="I2076" s="113"/>
      <c r="J2076" s="113"/>
      <c r="K2076" s="114" t="str">
        <f t="shared" si="97"/>
        <v>TRUE</v>
      </c>
      <c r="L2076" s="114" t="str">
        <f t="shared" si="98"/>
        <v>TRUE</v>
      </c>
      <c r="M2076" s="114" t="str">
        <f t="shared" si="99"/>
        <v>TRUE</v>
      </c>
    </row>
    <row r="2077" spans="1:13" x14ac:dyDescent="0.25">
      <c r="A2077" t="str">
        <f>"BMI30_" &amp; 'Data (BMI 30+)'!A152</f>
        <v>BMI30_Allpersons_period5_Wales_Base</v>
      </c>
      <c r="B2077">
        <f>'Data (BMI 30+)'!B152</f>
        <v>29330</v>
      </c>
      <c r="G2077" s="113" t="s">
        <v>158</v>
      </c>
      <c r="H2077" s="113">
        <v>1254</v>
      </c>
      <c r="I2077" s="113"/>
      <c r="J2077" s="113"/>
      <c r="K2077" s="114" t="str">
        <f t="shared" si="97"/>
        <v>TRUE</v>
      </c>
      <c r="L2077" s="114" t="str">
        <f t="shared" si="98"/>
        <v>TRUE</v>
      </c>
      <c r="M2077" s="114" t="str">
        <f t="shared" si="99"/>
        <v>TRUE</v>
      </c>
    </row>
    <row r="2078" spans="1:13" x14ac:dyDescent="0.25">
      <c r="A2078" t="str">
        <f>"BMI30_" &amp; 'Data (BMI 30+)'!A153</f>
        <v>BMI30_Allpersons_period6_LA1_Base</v>
      </c>
      <c r="B2078">
        <f>'Data (BMI 30+)'!B153</f>
        <v>1254</v>
      </c>
      <c r="G2078" s="113" t="s">
        <v>159</v>
      </c>
      <c r="H2078" s="113">
        <v>1292</v>
      </c>
      <c r="I2078" s="113"/>
      <c r="J2078" s="113"/>
      <c r="K2078" s="114" t="str">
        <f t="shared" si="97"/>
        <v>TRUE</v>
      </c>
      <c r="L2078" s="114" t="str">
        <f t="shared" si="98"/>
        <v>TRUE</v>
      </c>
      <c r="M2078" s="114" t="str">
        <f t="shared" si="99"/>
        <v>TRUE</v>
      </c>
    </row>
    <row r="2079" spans="1:13" x14ac:dyDescent="0.25">
      <c r="A2079" t="str">
        <f>"BMI30_" &amp; 'Data (BMI 30+)'!A154</f>
        <v>BMI30_Allpersons_period6_LA2_Base</v>
      </c>
      <c r="B2079">
        <f>'Data (BMI 30+)'!B154</f>
        <v>1292</v>
      </c>
      <c r="G2079" s="113" t="s">
        <v>160</v>
      </c>
      <c r="H2079" s="113">
        <v>1429</v>
      </c>
      <c r="I2079" s="113"/>
      <c r="J2079" s="113"/>
      <c r="K2079" s="114" t="str">
        <f t="shared" si="97"/>
        <v>TRUE</v>
      </c>
      <c r="L2079" s="114" t="str">
        <f t="shared" si="98"/>
        <v>TRUE</v>
      </c>
      <c r="M2079" s="114" t="str">
        <f t="shared" si="99"/>
        <v>TRUE</v>
      </c>
    </row>
    <row r="2080" spans="1:13" x14ac:dyDescent="0.25">
      <c r="A2080" t="str">
        <f>"BMI30_" &amp; 'Data (BMI 30+)'!A155</f>
        <v>BMI30_Allpersons_period6_LA3_Base</v>
      </c>
      <c r="B2080">
        <f>'Data (BMI 30+)'!B155</f>
        <v>1429</v>
      </c>
      <c r="G2080" s="113" t="s">
        <v>161</v>
      </c>
      <c r="H2080" s="113">
        <v>1429</v>
      </c>
      <c r="I2080" s="113"/>
      <c r="J2080" s="113"/>
      <c r="K2080" s="114" t="str">
        <f t="shared" si="97"/>
        <v>TRUE</v>
      </c>
      <c r="L2080" s="114" t="str">
        <f t="shared" si="98"/>
        <v>TRUE</v>
      </c>
      <c r="M2080" s="114" t="str">
        <f t="shared" si="99"/>
        <v>TRUE</v>
      </c>
    </row>
    <row r="2081" spans="1:13" x14ac:dyDescent="0.25">
      <c r="A2081" t="str">
        <f>"BMI30_" &amp; 'Data (BMI 30+)'!A156</f>
        <v>BMI30_Allpersons_period6_LA4_Base</v>
      </c>
      <c r="B2081">
        <f>'Data (BMI 30+)'!B156</f>
        <v>1429</v>
      </c>
      <c r="G2081" s="113" t="s">
        <v>162</v>
      </c>
      <c r="H2081" s="113">
        <v>1488</v>
      </c>
      <c r="I2081" s="113"/>
      <c r="J2081" s="113"/>
      <c r="K2081" s="114" t="str">
        <f t="shared" si="97"/>
        <v>TRUE</v>
      </c>
      <c r="L2081" s="114" t="str">
        <f t="shared" si="98"/>
        <v>TRUE</v>
      </c>
      <c r="M2081" s="114" t="str">
        <f t="shared" si="99"/>
        <v>TRUE</v>
      </c>
    </row>
    <row r="2082" spans="1:13" x14ac:dyDescent="0.25">
      <c r="A2082" t="str">
        <f>"BMI30_" &amp; 'Data (BMI 30+)'!A157</f>
        <v>BMI30_Allpersons_period6_LA5_Base</v>
      </c>
      <c r="B2082">
        <f>'Data (BMI 30+)'!B157</f>
        <v>1488</v>
      </c>
      <c r="G2082" s="113" t="s">
        <v>163</v>
      </c>
      <c r="H2082" s="113">
        <v>1429</v>
      </c>
      <c r="I2082" s="113"/>
      <c r="J2082" s="113"/>
      <c r="K2082" s="114" t="str">
        <f t="shared" si="97"/>
        <v>TRUE</v>
      </c>
      <c r="L2082" s="114" t="str">
        <f t="shared" si="98"/>
        <v>TRUE</v>
      </c>
      <c r="M2082" s="114" t="str">
        <f t="shared" si="99"/>
        <v>TRUE</v>
      </c>
    </row>
    <row r="2083" spans="1:13" x14ac:dyDescent="0.25">
      <c r="A2083" t="str">
        <f>"BMI30_" &amp; 'Data (BMI 30+)'!A158</f>
        <v>BMI30_Allpersons_period6_LA6_Base</v>
      </c>
      <c r="B2083">
        <f>'Data (BMI 30+)'!B158</f>
        <v>1429</v>
      </c>
      <c r="G2083" s="113" t="s">
        <v>164</v>
      </c>
      <c r="H2083" s="113">
        <v>1291</v>
      </c>
      <c r="I2083" s="113"/>
      <c r="J2083" s="113"/>
      <c r="K2083" s="114" t="str">
        <f t="shared" si="97"/>
        <v>TRUE</v>
      </c>
      <c r="L2083" s="114" t="str">
        <f t="shared" si="98"/>
        <v>TRUE</v>
      </c>
      <c r="M2083" s="114" t="str">
        <f t="shared" si="99"/>
        <v>TRUE</v>
      </c>
    </row>
    <row r="2084" spans="1:13" x14ac:dyDescent="0.25">
      <c r="A2084" t="str">
        <f>"BMI30_" &amp; 'Data (BMI 30+)'!A159</f>
        <v>BMI30_Allpersons_period6_LA7_Base</v>
      </c>
      <c r="B2084">
        <f>'Data (BMI 30+)'!B159</f>
        <v>1291</v>
      </c>
      <c r="G2084" s="113" t="s">
        <v>165</v>
      </c>
      <c r="H2084" s="113">
        <v>1358</v>
      </c>
      <c r="I2084" s="113"/>
      <c r="J2084" s="113"/>
      <c r="K2084" s="114" t="str">
        <f t="shared" si="97"/>
        <v>TRUE</v>
      </c>
      <c r="L2084" s="114" t="str">
        <f t="shared" si="98"/>
        <v>TRUE</v>
      </c>
      <c r="M2084" s="114" t="str">
        <f t="shared" si="99"/>
        <v>TRUE</v>
      </c>
    </row>
    <row r="2085" spans="1:13" x14ac:dyDescent="0.25">
      <c r="A2085" t="str">
        <f>"BMI30_" &amp; 'Data (BMI 30+)'!A160</f>
        <v>BMI30_Allpersons_period6_LA8_Base</v>
      </c>
      <c r="B2085">
        <f>'Data (BMI 30+)'!B160</f>
        <v>1358</v>
      </c>
      <c r="G2085" s="113" t="s">
        <v>166</v>
      </c>
      <c r="H2085" s="113">
        <v>1276</v>
      </c>
      <c r="I2085" s="113"/>
      <c r="J2085" s="113"/>
      <c r="K2085" s="114" t="str">
        <f t="shared" si="97"/>
        <v>TRUE</v>
      </c>
      <c r="L2085" s="114" t="str">
        <f t="shared" si="98"/>
        <v>TRUE</v>
      </c>
      <c r="M2085" s="114" t="str">
        <f t="shared" si="99"/>
        <v>TRUE</v>
      </c>
    </row>
    <row r="2086" spans="1:13" x14ac:dyDescent="0.25">
      <c r="A2086" t="str">
        <f>"BMI30_" &amp; 'Data (BMI 30+)'!A161</f>
        <v>BMI30_Allpersons_period6_LA9_Base</v>
      </c>
      <c r="B2086">
        <f>'Data (BMI 30+)'!B161</f>
        <v>1276</v>
      </c>
      <c r="G2086" s="113" t="s">
        <v>167</v>
      </c>
      <c r="H2086" s="113">
        <v>1536</v>
      </c>
      <c r="I2086" s="113"/>
      <c r="J2086" s="113"/>
      <c r="K2086" s="114" t="str">
        <f t="shared" si="97"/>
        <v>TRUE</v>
      </c>
      <c r="L2086" s="114" t="str">
        <f t="shared" si="98"/>
        <v>TRUE</v>
      </c>
      <c r="M2086" s="114" t="str">
        <f t="shared" si="99"/>
        <v>TRUE</v>
      </c>
    </row>
    <row r="2087" spans="1:13" x14ac:dyDescent="0.25">
      <c r="A2087" t="str">
        <f>"BMI30_" &amp; 'Data (BMI 30+)'!A162</f>
        <v>BMI30_Allpersons_period6_LA10_Base</v>
      </c>
      <c r="B2087">
        <f>'Data (BMI 30+)'!B162</f>
        <v>1536</v>
      </c>
      <c r="G2087" s="113" t="s">
        <v>168</v>
      </c>
      <c r="H2087" s="113">
        <v>1812</v>
      </c>
      <c r="I2087" s="113"/>
      <c r="J2087" s="113"/>
      <c r="K2087" s="114" t="str">
        <f t="shared" si="97"/>
        <v>TRUE</v>
      </c>
      <c r="L2087" s="114" t="str">
        <f t="shared" si="98"/>
        <v>TRUE</v>
      </c>
      <c r="M2087" s="114" t="str">
        <f t="shared" si="99"/>
        <v>TRUE</v>
      </c>
    </row>
    <row r="2088" spans="1:13" x14ac:dyDescent="0.25">
      <c r="A2088" t="str">
        <f>"BMI30_" &amp; 'Data (BMI 30+)'!A163</f>
        <v>BMI30_Allpersons_period6_LA11_Base</v>
      </c>
      <c r="B2088">
        <f>'Data (BMI 30+)'!B163</f>
        <v>1812</v>
      </c>
      <c r="G2088" s="113" t="s">
        <v>169</v>
      </c>
      <c r="H2088" s="113">
        <v>1499</v>
      </c>
      <c r="I2088" s="113"/>
      <c r="J2088" s="113"/>
      <c r="K2088" s="114" t="str">
        <f t="shared" si="97"/>
        <v>TRUE</v>
      </c>
      <c r="L2088" s="114" t="str">
        <f t="shared" si="98"/>
        <v>TRUE</v>
      </c>
      <c r="M2088" s="114" t="str">
        <f t="shared" si="99"/>
        <v>TRUE</v>
      </c>
    </row>
    <row r="2089" spans="1:13" x14ac:dyDescent="0.25">
      <c r="A2089" t="str">
        <f>"BMI30_" &amp; 'Data (BMI 30+)'!A164</f>
        <v>BMI30_Allpersons_period6_LA12_Base</v>
      </c>
      <c r="B2089">
        <f>'Data (BMI 30+)'!B164</f>
        <v>1499</v>
      </c>
      <c r="G2089" s="113" t="s">
        <v>170</v>
      </c>
      <c r="H2089" s="113">
        <v>1411</v>
      </c>
      <c r="I2089" s="113"/>
      <c r="J2089" s="113"/>
      <c r="K2089" s="114" t="str">
        <f t="shared" si="97"/>
        <v>TRUE</v>
      </c>
      <c r="L2089" s="114" t="str">
        <f t="shared" si="98"/>
        <v>TRUE</v>
      </c>
      <c r="M2089" s="114" t="str">
        <f t="shared" si="99"/>
        <v>TRUE</v>
      </c>
    </row>
    <row r="2090" spans="1:13" x14ac:dyDescent="0.25">
      <c r="A2090" t="str">
        <f>"BMI30_" &amp; 'Data (BMI 30+)'!A165</f>
        <v>BMI30_Allpersons_period6_LA13_Base</v>
      </c>
      <c r="B2090">
        <f>'Data (BMI 30+)'!B165</f>
        <v>1411</v>
      </c>
      <c r="G2090" s="113" t="s">
        <v>171</v>
      </c>
      <c r="H2090" s="113">
        <v>1325</v>
      </c>
      <c r="I2090" s="113"/>
      <c r="J2090" s="113"/>
      <c r="K2090" s="114" t="str">
        <f t="shared" si="97"/>
        <v>TRUE</v>
      </c>
      <c r="L2090" s="114" t="str">
        <f t="shared" si="98"/>
        <v>TRUE</v>
      </c>
      <c r="M2090" s="114" t="str">
        <f t="shared" si="99"/>
        <v>TRUE</v>
      </c>
    </row>
    <row r="2091" spans="1:13" x14ac:dyDescent="0.25">
      <c r="A2091" t="str">
        <f>"BMI30_" &amp; 'Data (BMI 30+)'!A166</f>
        <v>BMI30_Allpersons_period6_LA14_Base</v>
      </c>
      <c r="B2091">
        <f>'Data (BMI 30+)'!B166</f>
        <v>1325</v>
      </c>
      <c r="G2091" s="113" t="s">
        <v>172</v>
      </c>
      <c r="H2091" s="113">
        <v>2316</v>
      </c>
      <c r="I2091" s="113"/>
      <c r="J2091" s="113"/>
      <c r="K2091" s="114" t="str">
        <f t="shared" si="97"/>
        <v>TRUE</v>
      </c>
      <c r="L2091" s="114" t="str">
        <f t="shared" si="98"/>
        <v>TRUE</v>
      </c>
      <c r="M2091" s="114" t="str">
        <f t="shared" si="99"/>
        <v>TRUE</v>
      </c>
    </row>
    <row r="2092" spans="1:13" x14ac:dyDescent="0.25">
      <c r="A2092" t="str">
        <f>"BMI30_" &amp; 'Data (BMI 30+)'!A167</f>
        <v>BMI30_Allpersons_period6_LA15_Base</v>
      </c>
      <c r="B2092">
        <f>'Data (BMI 30+)'!B167</f>
        <v>2316</v>
      </c>
      <c r="G2092" s="113" t="s">
        <v>173</v>
      </c>
      <c r="H2092" s="113">
        <v>1720</v>
      </c>
      <c r="I2092" s="113"/>
      <c r="J2092" s="113"/>
      <c r="K2092" s="114" t="str">
        <f t="shared" si="97"/>
        <v>TRUE</v>
      </c>
      <c r="L2092" s="114" t="str">
        <f t="shared" si="98"/>
        <v>TRUE</v>
      </c>
      <c r="M2092" s="114" t="str">
        <f t="shared" si="99"/>
        <v>TRUE</v>
      </c>
    </row>
    <row r="2093" spans="1:13" x14ac:dyDescent="0.25">
      <c r="A2093" t="str">
        <f>"BMI30_" &amp; 'Data (BMI 30+)'!A168</f>
        <v>BMI30_Allpersons_period6_LA16_Base</v>
      </c>
      <c r="B2093">
        <f>'Data (BMI 30+)'!B168</f>
        <v>1720</v>
      </c>
      <c r="G2093" s="113" t="s">
        <v>174</v>
      </c>
      <c r="H2093" s="113">
        <v>1353</v>
      </c>
      <c r="I2093" s="113"/>
      <c r="J2093" s="113"/>
      <c r="K2093" s="114" t="str">
        <f t="shared" si="97"/>
        <v>TRUE</v>
      </c>
      <c r="L2093" s="114" t="str">
        <f t="shared" si="98"/>
        <v>TRUE</v>
      </c>
      <c r="M2093" s="114" t="str">
        <f t="shared" si="99"/>
        <v>TRUE</v>
      </c>
    </row>
    <row r="2094" spans="1:13" x14ac:dyDescent="0.25">
      <c r="A2094" t="str">
        <f>"BMI30_" &amp; 'Data (BMI 30+)'!A169</f>
        <v>BMI30_Allpersons_period6_LA17_Base</v>
      </c>
      <c r="B2094">
        <f>'Data (BMI 30+)'!B169</f>
        <v>1353</v>
      </c>
      <c r="G2094" s="113" t="s">
        <v>175</v>
      </c>
      <c r="H2094" s="113">
        <v>1444</v>
      </c>
      <c r="I2094" s="113"/>
      <c r="J2094" s="113"/>
      <c r="K2094" s="114" t="str">
        <f t="shared" si="97"/>
        <v>TRUE</v>
      </c>
      <c r="L2094" s="114" t="str">
        <f t="shared" si="98"/>
        <v>TRUE</v>
      </c>
      <c r="M2094" s="114" t="str">
        <f t="shared" si="99"/>
        <v>TRUE</v>
      </c>
    </row>
    <row r="2095" spans="1:13" x14ac:dyDescent="0.25">
      <c r="A2095" t="str">
        <f>"BMI30_" &amp; 'Data (BMI 30+)'!A170</f>
        <v>BMI30_Allpersons_period6_LA18_Base</v>
      </c>
      <c r="B2095">
        <f>'Data (BMI 30+)'!B170</f>
        <v>1444</v>
      </c>
      <c r="G2095" s="113" t="s">
        <v>176</v>
      </c>
      <c r="H2095" s="113">
        <v>1278</v>
      </c>
      <c r="I2095" s="113"/>
      <c r="J2095" s="113"/>
      <c r="K2095" s="114" t="str">
        <f t="shared" si="97"/>
        <v>TRUE</v>
      </c>
      <c r="L2095" s="114" t="str">
        <f t="shared" si="98"/>
        <v>TRUE</v>
      </c>
      <c r="M2095" s="114" t="str">
        <f t="shared" si="99"/>
        <v>TRUE</v>
      </c>
    </row>
    <row r="2096" spans="1:13" x14ac:dyDescent="0.25">
      <c r="A2096" t="str">
        <f>"BMI30_" &amp; 'Data (BMI 30+)'!A171</f>
        <v>BMI30_Allpersons_period6_LA19_Base</v>
      </c>
      <c r="B2096">
        <f>'Data (BMI 30+)'!B171</f>
        <v>1278</v>
      </c>
      <c r="G2096" s="113" t="s">
        <v>177</v>
      </c>
      <c r="H2096" s="113">
        <v>1377</v>
      </c>
      <c r="I2096" s="113"/>
      <c r="J2096" s="113"/>
      <c r="K2096" s="114" t="str">
        <f t="shared" si="97"/>
        <v>TRUE</v>
      </c>
      <c r="L2096" s="114" t="str">
        <f t="shared" si="98"/>
        <v>TRUE</v>
      </c>
      <c r="M2096" s="114" t="str">
        <f t="shared" si="99"/>
        <v>TRUE</v>
      </c>
    </row>
    <row r="2097" spans="1:13" x14ac:dyDescent="0.25">
      <c r="A2097" t="str">
        <f>"BMI30_" &amp; 'Data (BMI 30+)'!A172</f>
        <v>BMI30_Allpersons_period6_LA20_Base</v>
      </c>
      <c r="B2097">
        <f>'Data (BMI 30+)'!B172</f>
        <v>1377</v>
      </c>
      <c r="G2097" s="113" t="s">
        <v>178</v>
      </c>
      <c r="H2097" s="113">
        <v>1349</v>
      </c>
      <c r="I2097" s="113"/>
      <c r="J2097" s="113"/>
      <c r="K2097" s="114" t="str">
        <f t="shared" si="97"/>
        <v>TRUE</v>
      </c>
      <c r="L2097" s="114" t="str">
        <f t="shared" si="98"/>
        <v>TRUE</v>
      </c>
      <c r="M2097" s="114" t="str">
        <f t="shared" si="99"/>
        <v>TRUE</v>
      </c>
    </row>
    <row r="2098" spans="1:13" x14ac:dyDescent="0.25">
      <c r="A2098" t="str">
        <f>"BMI30_" &amp; 'Data (BMI 30+)'!A173</f>
        <v>BMI30_Allpersons_period6_LA21_Base</v>
      </c>
      <c r="B2098">
        <f>'Data (BMI 30+)'!B173</f>
        <v>1349</v>
      </c>
      <c r="G2098" s="113" t="s">
        <v>179</v>
      </c>
      <c r="H2098" s="113">
        <v>1350</v>
      </c>
      <c r="I2098" s="113"/>
      <c r="J2098" s="113"/>
      <c r="K2098" s="114" t="str">
        <f t="shared" si="97"/>
        <v>TRUE</v>
      </c>
      <c r="L2098" s="114" t="str">
        <f t="shared" si="98"/>
        <v>TRUE</v>
      </c>
      <c r="M2098" s="114" t="str">
        <f t="shared" si="99"/>
        <v>TRUE</v>
      </c>
    </row>
    <row r="2099" spans="1:13" x14ac:dyDescent="0.25">
      <c r="A2099" t="str">
        <f>"BMI30_" &amp; 'Data (BMI 30+)'!A174</f>
        <v>BMI30_Allpersons_period6_LA22_Base</v>
      </c>
      <c r="B2099">
        <f>'Data (BMI 30+)'!B174</f>
        <v>1350</v>
      </c>
      <c r="G2099" s="113" t="s">
        <v>180</v>
      </c>
      <c r="H2099" s="113">
        <v>8321</v>
      </c>
      <c r="I2099" s="113"/>
      <c r="J2099" s="113"/>
      <c r="K2099" s="114" t="str">
        <f t="shared" si="97"/>
        <v>TRUE</v>
      </c>
      <c r="L2099" s="114" t="str">
        <f t="shared" si="98"/>
        <v>TRUE</v>
      </c>
      <c r="M2099" s="114" t="str">
        <f t="shared" si="99"/>
        <v>TRUE</v>
      </c>
    </row>
    <row r="2100" spans="1:13" x14ac:dyDescent="0.25">
      <c r="A2100" t="str">
        <f>"BMI30_" &amp; 'Data (BMI 30+)'!A175</f>
        <v>BMI30_Allpersons_period6_HB1_Base</v>
      </c>
      <c r="B2100">
        <f>'Data (BMI 30+)'!B175</f>
        <v>8321</v>
      </c>
      <c r="G2100" s="113" t="s">
        <v>181</v>
      </c>
      <c r="H2100" s="113">
        <v>4170</v>
      </c>
      <c r="I2100" s="113"/>
      <c r="J2100" s="113"/>
      <c r="K2100" s="114" t="str">
        <f t="shared" si="97"/>
        <v>TRUE</v>
      </c>
      <c r="L2100" s="114" t="str">
        <f t="shared" si="98"/>
        <v>TRUE</v>
      </c>
      <c r="M2100" s="114" t="str">
        <f t="shared" si="99"/>
        <v>TRUE</v>
      </c>
    </row>
    <row r="2101" spans="1:13" x14ac:dyDescent="0.25">
      <c r="A2101" t="str">
        <f>"BMI30_" &amp; 'Data (BMI 30+)'!A176</f>
        <v>BMI30_Allpersons_period6_HB2_Base</v>
      </c>
      <c r="B2101">
        <f>'Data (BMI 30+)'!B176</f>
        <v>4170</v>
      </c>
      <c r="G2101" s="113" t="s">
        <v>182</v>
      </c>
      <c r="H2101" s="113">
        <v>1291</v>
      </c>
      <c r="I2101" s="113"/>
      <c r="J2101" s="113"/>
      <c r="K2101" s="114" t="str">
        <f t="shared" si="97"/>
        <v>TRUE</v>
      </c>
      <c r="L2101" s="114" t="str">
        <f t="shared" si="98"/>
        <v>TRUE</v>
      </c>
      <c r="M2101" s="114" t="str">
        <f t="shared" si="99"/>
        <v>TRUE</v>
      </c>
    </row>
    <row r="2102" spans="1:13" x14ac:dyDescent="0.25">
      <c r="A2102" t="str">
        <f>"BMI30_" &amp; 'Data (BMI 30+)'!A177</f>
        <v>BMI30_Allpersons_period6_HB3_Base</v>
      </c>
      <c r="B2102">
        <f>'Data (BMI 30+)'!B177</f>
        <v>1291</v>
      </c>
      <c r="G2102" s="113" t="s">
        <v>183</v>
      </c>
      <c r="H2102" s="113">
        <v>4722</v>
      </c>
      <c r="I2102" s="113"/>
      <c r="J2102" s="113"/>
      <c r="K2102" s="114" t="str">
        <f t="shared" si="97"/>
        <v>TRUE</v>
      </c>
      <c r="L2102" s="114" t="str">
        <f t="shared" si="98"/>
        <v>TRUE</v>
      </c>
      <c r="M2102" s="114" t="str">
        <f t="shared" si="99"/>
        <v>TRUE</v>
      </c>
    </row>
    <row r="2103" spans="1:13" x14ac:dyDescent="0.25">
      <c r="A2103" t="str">
        <f>"BMI30_" &amp; 'Data (BMI 30+)'!A178</f>
        <v>BMI30_Allpersons_period6_HB4_Base</v>
      </c>
      <c r="B2103">
        <f>'Data (BMI 30+)'!B178</f>
        <v>4722</v>
      </c>
      <c r="G2103" s="113" t="s">
        <v>184</v>
      </c>
      <c r="H2103" s="113">
        <v>3073</v>
      </c>
      <c r="I2103" s="113"/>
      <c r="J2103" s="113"/>
      <c r="K2103" s="114" t="str">
        <f t="shared" si="97"/>
        <v>TRUE</v>
      </c>
      <c r="L2103" s="114" t="str">
        <f t="shared" si="98"/>
        <v>TRUE</v>
      </c>
      <c r="M2103" s="114" t="str">
        <f t="shared" si="99"/>
        <v>TRUE</v>
      </c>
    </row>
    <row r="2104" spans="1:13" x14ac:dyDescent="0.25">
      <c r="A2104" t="str">
        <f>"BMI30_" &amp; 'Data (BMI 30+)'!A179</f>
        <v>BMI30_Allpersons_period6_HB5_Base</v>
      </c>
      <c r="B2104">
        <f>'Data (BMI 30+)'!B179</f>
        <v>3073</v>
      </c>
      <c r="G2104" s="113" t="s">
        <v>185</v>
      </c>
      <c r="H2104" s="113">
        <v>3641</v>
      </c>
      <c r="I2104" s="113"/>
      <c r="J2104" s="113"/>
      <c r="K2104" s="114" t="str">
        <f t="shared" si="97"/>
        <v>TRUE</v>
      </c>
      <c r="L2104" s="114" t="str">
        <f t="shared" si="98"/>
        <v>TRUE</v>
      </c>
      <c r="M2104" s="114" t="str">
        <f t="shared" si="99"/>
        <v>TRUE</v>
      </c>
    </row>
    <row r="2105" spans="1:13" x14ac:dyDescent="0.25">
      <c r="A2105" t="str">
        <f>"BMI30_" &amp; 'Data (BMI 30+)'!A180</f>
        <v>BMI30_Allpersons_period6_HB6_Base</v>
      </c>
      <c r="B2105">
        <f>'Data (BMI 30+)'!B180</f>
        <v>3641</v>
      </c>
      <c r="G2105" s="113" t="s">
        <v>186</v>
      </c>
      <c r="H2105" s="113">
        <v>6798</v>
      </c>
      <c r="I2105" s="113"/>
      <c r="J2105" s="113"/>
      <c r="K2105" s="114" t="str">
        <f t="shared" si="97"/>
        <v>TRUE</v>
      </c>
      <c r="L2105" s="114" t="str">
        <f t="shared" si="98"/>
        <v>TRUE</v>
      </c>
      <c r="M2105" s="114" t="str">
        <f t="shared" si="99"/>
        <v>TRUE</v>
      </c>
    </row>
    <row r="2106" spans="1:13" x14ac:dyDescent="0.25">
      <c r="A2106" t="str">
        <f>"BMI30_" &amp; 'Data (BMI 30+)'!A181</f>
        <v>BMI30_Allpersons_period6_HB7_Base</v>
      </c>
      <c r="B2106">
        <f>'Data (BMI 30+)'!B181</f>
        <v>6798</v>
      </c>
      <c r="G2106" s="113" t="s">
        <v>187</v>
      </c>
      <c r="H2106" s="113">
        <v>32016</v>
      </c>
      <c r="I2106" s="113"/>
      <c r="J2106" s="113"/>
      <c r="K2106" s="114" t="str">
        <f t="shared" si="97"/>
        <v>TRUE</v>
      </c>
      <c r="L2106" s="114" t="str">
        <f t="shared" si="98"/>
        <v>TRUE</v>
      </c>
      <c r="M2106" s="114" t="str">
        <f t="shared" si="99"/>
        <v>TRUE</v>
      </c>
    </row>
    <row r="2107" spans="1:13" x14ac:dyDescent="0.25">
      <c r="A2107" t="str">
        <f>"BMI30_" &amp; 'Data (BMI 30+)'!A182</f>
        <v>BMI30_Allpersons_period6_Wales_Base</v>
      </c>
      <c r="B2107">
        <f>'Data (BMI 30+)'!B182</f>
        <v>32016</v>
      </c>
      <c r="G2107" s="113" t="s">
        <v>188</v>
      </c>
      <c r="H2107" s="113">
        <v>1237</v>
      </c>
      <c r="I2107" s="113"/>
      <c r="J2107" s="113"/>
      <c r="K2107" s="114" t="str">
        <f t="shared" si="97"/>
        <v>TRUE</v>
      </c>
      <c r="L2107" s="114" t="str">
        <f t="shared" si="98"/>
        <v>TRUE</v>
      </c>
      <c r="M2107" s="114" t="str">
        <f t="shared" si="99"/>
        <v>TRUE</v>
      </c>
    </row>
    <row r="2108" spans="1:13" x14ac:dyDescent="0.25">
      <c r="A2108" t="str">
        <f>"BMI30_" &amp; 'Data (BMI 30+)'!A183</f>
        <v>BMI30_Allpersons_period7_LA1_Base</v>
      </c>
      <c r="B2108">
        <f>'Data (BMI 30+)'!B183</f>
        <v>1237</v>
      </c>
      <c r="G2108" s="113" t="s">
        <v>189</v>
      </c>
      <c r="H2108" s="113">
        <v>1329</v>
      </c>
      <c r="I2108" s="113"/>
      <c r="J2108" s="113"/>
      <c r="K2108" s="114" t="str">
        <f t="shared" si="97"/>
        <v>TRUE</v>
      </c>
      <c r="L2108" s="114" t="str">
        <f t="shared" si="98"/>
        <v>TRUE</v>
      </c>
      <c r="M2108" s="114" t="str">
        <f t="shared" si="99"/>
        <v>TRUE</v>
      </c>
    </row>
    <row r="2109" spans="1:13" x14ac:dyDescent="0.25">
      <c r="A2109" t="str">
        <f>"BMI30_" &amp; 'Data (BMI 30+)'!A184</f>
        <v>BMI30_Allpersons_period7_LA2_Base</v>
      </c>
      <c r="B2109">
        <f>'Data (BMI 30+)'!B184</f>
        <v>1329</v>
      </c>
      <c r="G2109" s="113" t="s">
        <v>190</v>
      </c>
      <c r="H2109" s="113">
        <v>1416</v>
      </c>
      <c r="I2109" s="113"/>
      <c r="J2109" s="113"/>
      <c r="K2109" s="114" t="str">
        <f t="shared" si="97"/>
        <v>TRUE</v>
      </c>
      <c r="L2109" s="114" t="str">
        <f t="shared" si="98"/>
        <v>TRUE</v>
      </c>
      <c r="M2109" s="114" t="str">
        <f t="shared" si="99"/>
        <v>TRUE</v>
      </c>
    </row>
    <row r="2110" spans="1:13" x14ac:dyDescent="0.25">
      <c r="A2110" t="str">
        <f>"BMI30_" &amp; 'Data (BMI 30+)'!A185</f>
        <v>BMI30_Allpersons_period7_LA3_Base</v>
      </c>
      <c r="B2110">
        <f>'Data (BMI 30+)'!B185</f>
        <v>1416</v>
      </c>
      <c r="G2110" s="113" t="s">
        <v>191</v>
      </c>
      <c r="H2110" s="113">
        <v>1425</v>
      </c>
      <c r="I2110" s="113"/>
      <c r="J2110" s="113"/>
      <c r="K2110" s="114" t="str">
        <f t="shared" si="97"/>
        <v>TRUE</v>
      </c>
      <c r="L2110" s="114" t="str">
        <f t="shared" si="98"/>
        <v>TRUE</v>
      </c>
      <c r="M2110" s="114" t="str">
        <f t="shared" si="99"/>
        <v>TRUE</v>
      </c>
    </row>
    <row r="2111" spans="1:13" x14ac:dyDescent="0.25">
      <c r="A2111" t="str">
        <f>"BMI30_" &amp; 'Data (BMI 30+)'!A186</f>
        <v>BMI30_Allpersons_period7_LA4_Base</v>
      </c>
      <c r="B2111">
        <f>'Data (BMI 30+)'!B186</f>
        <v>1425</v>
      </c>
      <c r="G2111" s="113" t="s">
        <v>192</v>
      </c>
      <c r="H2111" s="113">
        <v>1441</v>
      </c>
      <c r="I2111" s="113"/>
      <c r="J2111" s="113"/>
      <c r="K2111" s="114" t="str">
        <f t="shared" si="97"/>
        <v>TRUE</v>
      </c>
      <c r="L2111" s="114" t="str">
        <f t="shared" si="98"/>
        <v>TRUE</v>
      </c>
      <c r="M2111" s="114" t="str">
        <f t="shared" si="99"/>
        <v>TRUE</v>
      </c>
    </row>
    <row r="2112" spans="1:13" x14ac:dyDescent="0.25">
      <c r="A2112" t="str">
        <f>"BMI30_" &amp; 'Data (BMI 30+)'!A187</f>
        <v>BMI30_Allpersons_period7_LA5_Base</v>
      </c>
      <c r="B2112">
        <f>'Data (BMI 30+)'!B187</f>
        <v>1441</v>
      </c>
      <c r="G2112" s="113" t="s">
        <v>193</v>
      </c>
      <c r="H2112" s="113">
        <v>1444</v>
      </c>
      <c r="I2112" s="113"/>
      <c r="J2112" s="113"/>
      <c r="K2112" s="114" t="str">
        <f t="shared" si="97"/>
        <v>TRUE</v>
      </c>
      <c r="L2112" s="114" t="str">
        <f t="shared" si="98"/>
        <v>TRUE</v>
      </c>
      <c r="M2112" s="114" t="str">
        <f t="shared" si="99"/>
        <v>TRUE</v>
      </c>
    </row>
    <row r="2113" spans="1:13" x14ac:dyDescent="0.25">
      <c r="A2113" t="str">
        <f>"BMI30_" &amp; 'Data (BMI 30+)'!A188</f>
        <v>BMI30_Allpersons_period7_LA6_Base</v>
      </c>
      <c r="B2113">
        <f>'Data (BMI 30+)'!B188</f>
        <v>1444</v>
      </c>
      <c r="G2113" s="113" t="s">
        <v>194</v>
      </c>
      <c r="H2113" s="113">
        <v>1343</v>
      </c>
      <c r="I2113" s="113"/>
      <c r="J2113" s="113"/>
      <c r="K2113" s="114" t="str">
        <f t="shared" si="97"/>
        <v>TRUE</v>
      </c>
      <c r="L2113" s="114" t="str">
        <f t="shared" si="98"/>
        <v>TRUE</v>
      </c>
      <c r="M2113" s="114" t="str">
        <f t="shared" si="99"/>
        <v>TRUE</v>
      </c>
    </row>
    <row r="2114" spans="1:13" x14ac:dyDescent="0.25">
      <c r="A2114" t="str">
        <f>"BMI30_" &amp; 'Data (BMI 30+)'!A189</f>
        <v>BMI30_Allpersons_period7_LA7_Base</v>
      </c>
      <c r="B2114">
        <f>'Data (BMI 30+)'!B189</f>
        <v>1343</v>
      </c>
      <c r="G2114" s="113" t="s">
        <v>195</v>
      </c>
      <c r="H2114" s="113">
        <v>1393</v>
      </c>
      <c r="I2114" s="113"/>
      <c r="J2114" s="113"/>
      <c r="K2114" s="114" t="str">
        <f t="shared" si="97"/>
        <v>TRUE</v>
      </c>
      <c r="L2114" s="114" t="str">
        <f t="shared" si="98"/>
        <v>TRUE</v>
      </c>
      <c r="M2114" s="114" t="str">
        <f t="shared" si="99"/>
        <v>TRUE</v>
      </c>
    </row>
    <row r="2115" spans="1:13" x14ac:dyDescent="0.25">
      <c r="A2115" t="str">
        <f>"BMI30_" &amp; 'Data (BMI 30+)'!A190</f>
        <v>BMI30_Allpersons_period7_LA8_Base</v>
      </c>
      <c r="B2115">
        <f>'Data (BMI 30+)'!B190</f>
        <v>1393</v>
      </c>
      <c r="G2115" s="113" t="s">
        <v>196</v>
      </c>
      <c r="H2115" s="113">
        <v>1388</v>
      </c>
      <c r="I2115" s="113"/>
      <c r="J2115" s="113"/>
      <c r="K2115" s="114" t="str">
        <f t="shared" si="97"/>
        <v>TRUE</v>
      </c>
      <c r="L2115" s="114" t="str">
        <f t="shared" si="98"/>
        <v>TRUE</v>
      </c>
      <c r="M2115" s="114" t="str">
        <f t="shared" si="99"/>
        <v>TRUE</v>
      </c>
    </row>
    <row r="2116" spans="1:13" x14ac:dyDescent="0.25">
      <c r="A2116" t="str">
        <f>"BMI30_" &amp; 'Data (BMI 30+)'!A191</f>
        <v>BMI30_Allpersons_period7_LA9_Base</v>
      </c>
      <c r="B2116">
        <f>'Data (BMI 30+)'!B191</f>
        <v>1388</v>
      </c>
      <c r="G2116" s="113" t="s">
        <v>197</v>
      </c>
      <c r="H2116" s="113">
        <v>1446</v>
      </c>
      <c r="I2116" s="113"/>
      <c r="J2116" s="113"/>
      <c r="K2116" s="114" t="str">
        <f t="shared" ref="K2116:K2179" si="100">IF(B2117=H2116,"TRUE","FALSE")</f>
        <v>TRUE</v>
      </c>
      <c r="L2116" s="114" t="str">
        <f t="shared" ref="L2116:L2179" si="101">IF(C2117=I2116,"TRUE","FALSE")</f>
        <v>TRUE</v>
      </c>
      <c r="M2116" s="114" t="str">
        <f t="shared" ref="M2116:M2179" si="102">IF(D2117=J2116,"TRUE","FALSE")</f>
        <v>TRUE</v>
      </c>
    </row>
    <row r="2117" spans="1:13" x14ac:dyDescent="0.25">
      <c r="A2117" t="str">
        <f>"BMI30_" &amp; 'Data (BMI 30+)'!A192</f>
        <v>BMI30_Allpersons_period7_LA10_Base</v>
      </c>
      <c r="B2117">
        <f>'Data (BMI 30+)'!B192</f>
        <v>1446</v>
      </c>
      <c r="G2117" s="113" t="s">
        <v>198</v>
      </c>
      <c r="H2117" s="113">
        <v>1803</v>
      </c>
      <c r="I2117" s="113"/>
      <c r="J2117" s="113"/>
      <c r="K2117" s="114" t="str">
        <f t="shared" si="100"/>
        <v>TRUE</v>
      </c>
      <c r="L2117" s="114" t="str">
        <f t="shared" si="101"/>
        <v>TRUE</v>
      </c>
      <c r="M2117" s="114" t="str">
        <f t="shared" si="102"/>
        <v>TRUE</v>
      </c>
    </row>
    <row r="2118" spans="1:13" x14ac:dyDescent="0.25">
      <c r="A2118" t="str">
        <f>"BMI30_" &amp; 'Data (BMI 30+)'!A193</f>
        <v>BMI30_Allpersons_period7_LA11_Base</v>
      </c>
      <c r="B2118">
        <f>'Data (BMI 30+)'!B193</f>
        <v>1803</v>
      </c>
      <c r="G2118" s="113" t="s">
        <v>199</v>
      </c>
      <c r="H2118" s="113">
        <v>1433</v>
      </c>
      <c r="I2118" s="113"/>
      <c r="J2118" s="113"/>
      <c r="K2118" s="114" t="str">
        <f t="shared" si="100"/>
        <v>TRUE</v>
      </c>
      <c r="L2118" s="114" t="str">
        <f t="shared" si="101"/>
        <v>TRUE</v>
      </c>
      <c r="M2118" s="114" t="str">
        <f t="shared" si="102"/>
        <v>TRUE</v>
      </c>
    </row>
    <row r="2119" spans="1:13" x14ac:dyDescent="0.25">
      <c r="A2119" t="str">
        <f>"BMI30_" &amp; 'Data (BMI 30+)'!A194</f>
        <v>BMI30_Allpersons_period7_LA12_Base</v>
      </c>
      <c r="B2119">
        <f>'Data (BMI 30+)'!B194</f>
        <v>1433</v>
      </c>
      <c r="G2119" s="113" t="s">
        <v>200</v>
      </c>
      <c r="H2119" s="113">
        <v>1407</v>
      </c>
      <c r="I2119" s="113"/>
      <c r="J2119" s="113"/>
      <c r="K2119" s="114" t="str">
        <f t="shared" si="100"/>
        <v>TRUE</v>
      </c>
      <c r="L2119" s="114" t="str">
        <f t="shared" si="101"/>
        <v>TRUE</v>
      </c>
      <c r="M2119" s="114" t="str">
        <f t="shared" si="102"/>
        <v>TRUE</v>
      </c>
    </row>
    <row r="2120" spans="1:13" x14ac:dyDescent="0.25">
      <c r="A2120" t="str">
        <f>"BMI30_" &amp; 'Data (BMI 30+)'!A195</f>
        <v>BMI30_Allpersons_period7_LA13_Base</v>
      </c>
      <c r="B2120">
        <f>'Data (BMI 30+)'!B195</f>
        <v>1407</v>
      </c>
      <c r="G2120" s="113" t="s">
        <v>201</v>
      </c>
      <c r="H2120" s="113">
        <v>1330</v>
      </c>
      <c r="I2120" s="113"/>
      <c r="J2120" s="113"/>
      <c r="K2120" s="114" t="str">
        <f t="shared" si="100"/>
        <v>TRUE</v>
      </c>
      <c r="L2120" s="114" t="str">
        <f t="shared" si="101"/>
        <v>TRUE</v>
      </c>
      <c r="M2120" s="114" t="str">
        <f t="shared" si="102"/>
        <v>TRUE</v>
      </c>
    </row>
    <row r="2121" spans="1:13" x14ac:dyDescent="0.25">
      <c r="A2121" t="str">
        <f>"BMI30_" &amp; 'Data (BMI 30+)'!A196</f>
        <v>BMI30_Allpersons_period7_LA14_Base</v>
      </c>
      <c r="B2121">
        <f>'Data (BMI 30+)'!B196</f>
        <v>1330</v>
      </c>
      <c r="G2121" s="113" t="s">
        <v>202</v>
      </c>
      <c r="H2121" s="113">
        <v>2197</v>
      </c>
      <c r="I2121" s="113"/>
      <c r="J2121" s="113"/>
      <c r="K2121" s="114" t="str">
        <f t="shared" si="100"/>
        <v>TRUE</v>
      </c>
      <c r="L2121" s="114" t="str">
        <f t="shared" si="101"/>
        <v>TRUE</v>
      </c>
      <c r="M2121" s="114" t="str">
        <f t="shared" si="102"/>
        <v>TRUE</v>
      </c>
    </row>
    <row r="2122" spans="1:13" x14ac:dyDescent="0.25">
      <c r="A2122" t="str">
        <f>"BMI30_" &amp; 'Data (BMI 30+)'!A197</f>
        <v>BMI30_Allpersons_period7_LA15_Base</v>
      </c>
      <c r="B2122">
        <f>'Data (BMI 30+)'!B197</f>
        <v>2197</v>
      </c>
      <c r="G2122" s="113" t="s">
        <v>203</v>
      </c>
      <c r="H2122" s="113">
        <v>1727</v>
      </c>
      <c r="I2122" s="113"/>
      <c r="J2122" s="113"/>
      <c r="K2122" s="114" t="str">
        <f t="shared" si="100"/>
        <v>TRUE</v>
      </c>
      <c r="L2122" s="114" t="str">
        <f t="shared" si="101"/>
        <v>TRUE</v>
      </c>
      <c r="M2122" s="114" t="str">
        <f t="shared" si="102"/>
        <v>TRUE</v>
      </c>
    </row>
    <row r="2123" spans="1:13" x14ac:dyDescent="0.25">
      <c r="A2123" t="str">
        <f>"BMI30_" &amp; 'Data (BMI 30+)'!A198</f>
        <v>BMI30_Allpersons_period7_LA16_Base</v>
      </c>
      <c r="B2123">
        <f>'Data (BMI 30+)'!B198</f>
        <v>1727</v>
      </c>
      <c r="G2123" s="113" t="s">
        <v>204</v>
      </c>
      <c r="H2123" s="113">
        <v>1368</v>
      </c>
      <c r="I2123" s="113"/>
      <c r="J2123" s="113"/>
      <c r="K2123" s="114" t="str">
        <f t="shared" si="100"/>
        <v>TRUE</v>
      </c>
      <c r="L2123" s="114" t="str">
        <f t="shared" si="101"/>
        <v>TRUE</v>
      </c>
      <c r="M2123" s="114" t="str">
        <f t="shared" si="102"/>
        <v>TRUE</v>
      </c>
    </row>
    <row r="2124" spans="1:13" x14ac:dyDescent="0.25">
      <c r="A2124" t="str">
        <f>"BMI30_" &amp; 'Data (BMI 30+)'!A199</f>
        <v>BMI30_Allpersons_period7_LA17_Base</v>
      </c>
      <c r="B2124">
        <f>'Data (BMI 30+)'!B199</f>
        <v>1368</v>
      </c>
      <c r="G2124" s="113" t="s">
        <v>205</v>
      </c>
      <c r="H2124" s="113">
        <v>1472</v>
      </c>
      <c r="I2124" s="113"/>
      <c r="J2124" s="113"/>
      <c r="K2124" s="114" t="str">
        <f t="shared" si="100"/>
        <v>TRUE</v>
      </c>
      <c r="L2124" s="114" t="str">
        <f t="shared" si="101"/>
        <v>TRUE</v>
      </c>
      <c r="M2124" s="114" t="str">
        <f t="shared" si="102"/>
        <v>TRUE</v>
      </c>
    </row>
    <row r="2125" spans="1:13" x14ac:dyDescent="0.25">
      <c r="A2125" t="str">
        <f>"BMI30_" &amp; 'Data (BMI 30+)'!A200</f>
        <v>BMI30_Allpersons_period7_LA18_Base</v>
      </c>
      <c r="B2125">
        <f>'Data (BMI 30+)'!B200</f>
        <v>1472</v>
      </c>
      <c r="G2125" s="113" t="s">
        <v>206</v>
      </c>
      <c r="H2125" s="113">
        <v>1297</v>
      </c>
      <c r="I2125" s="113"/>
      <c r="J2125" s="113"/>
      <c r="K2125" s="114" t="str">
        <f t="shared" si="100"/>
        <v>TRUE</v>
      </c>
      <c r="L2125" s="114" t="str">
        <f t="shared" si="101"/>
        <v>TRUE</v>
      </c>
      <c r="M2125" s="114" t="str">
        <f t="shared" si="102"/>
        <v>TRUE</v>
      </c>
    </row>
    <row r="2126" spans="1:13" x14ac:dyDescent="0.25">
      <c r="A2126" t="str">
        <f>"BMI30_" &amp; 'Data (BMI 30+)'!A201</f>
        <v>BMI30_Allpersons_period7_LA19_Base</v>
      </c>
      <c r="B2126">
        <f>'Data (BMI 30+)'!B201</f>
        <v>1297</v>
      </c>
      <c r="G2126" s="113" t="s">
        <v>207</v>
      </c>
      <c r="H2126" s="113">
        <v>1380</v>
      </c>
      <c r="I2126" s="113"/>
      <c r="J2126" s="113"/>
      <c r="K2126" s="114" t="str">
        <f t="shared" si="100"/>
        <v>TRUE</v>
      </c>
      <c r="L2126" s="114" t="str">
        <f t="shared" si="101"/>
        <v>TRUE</v>
      </c>
      <c r="M2126" s="114" t="str">
        <f t="shared" si="102"/>
        <v>TRUE</v>
      </c>
    </row>
    <row r="2127" spans="1:13" x14ac:dyDescent="0.25">
      <c r="A2127" t="str">
        <f>"BMI30_" &amp; 'Data (BMI 30+)'!A202</f>
        <v>BMI30_Allpersons_period7_LA20_Base</v>
      </c>
      <c r="B2127">
        <f>'Data (BMI 30+)'!B202</f>
        <v>1380</v>
      </c>
      <c r="G2127" s="113" t="s">
        <v>208</v>
      </c>
      <c r="H2127" s="113">
        <v>1420</v>
      </c>
      <c r="I2127" s="113"/>
      <c r="J2127" s="113"/>
      <c r="K2127" s="114" t="str">
        <f t="shared" si="100"/>
        <v>TRUE</v>
      </c>
      <c r="L2127" s="114" t="str">
        <f t="shared" si="101"/>
        <v>TRUE</v>
      </c>
      <c r="M2127" s="114" t="str">
        <f t="shared" si="102"/>
        <v>TRUE</v>
      </c>
    </row>
    <row r="2128" spans="1:13" x14ac:dyDescent="0.25">
      <c r="A2128" t="str">
        <f>"BMI30_" &amp; 'Data (BMI 30+)'!A203</f>
        <v>BMI30_Allpersons_period7_LA21_Base</v>
      </c>
      <c r="B2128">
        <f>'Data (BMI 30+)'!B203</f>
        <v>1420</v>
      </c>
      <c r="G2128" s="113" t="s">
        <v>209</v>
      </c>
      <c r="H2128" s="113">
        <v>1361</v>
      </c>
      <c r="I2128" s="113"/>
      <c r="J2128" s="113"/>
      <c r="K2128" s="114" t="str">
        <f t="shared" si="100"/>
        <v>TRUE</v>
      </c>
      <c r="L2128" s="114" t="str">
        <f t="shared" si="101"/>
        <v>TRUE</v>
      </c>
      <c r="M2128" s="114" t="str">
        <f t="shared" si="102"/>
        <v>TRUE</v>
      </c>
    </row>
    <row r="2129" spans="1:13" x14ac:dyDescent="0.25">
      <c r="A2129" t="str">
        <f>"BMI30_" &amp; 'Data (BMI 30+)'!A204</f>
        <v>BMI30_Allpersons_period7_LA22_Base</v>
      </c>
      <c r="B2129">
        <f>'Data (BMI 30+)'!B204</f>
        <v>1361</v>
      </c>
      <c r="G2129" s="113" t="s">
        <v>210</v>
      </c>
      <c r="H2129" s="113">
        <v>8292</v>
      </c>
      <c r="I2129" s="113"/>
      <c r="J2129" s="113"/>
      <c r="K2129" s="114" t="str">
        <f t="shared" si="100"/>
        <v>TRUE</v>
      </c>
      <c r="L2129" s="114" t="str">
        <f t="shared" si="101"/>
        <v>TRUE</v>
      </c>
      <c r="M2129" s="114" t="str">
        <f t="shared" si="102"/>
        <v>TRUE</v>
      </c>
    </row>
    <row r="2130" spans="1:13" x14ac:dyDescent="0.25">
      <c r="A2130" t="str">
        <f>"BMI30_" &amp; 'Data (BMI 30+)'!A205</f>
        <v>BMI30_Allpersons_period7_HB1_Base</v>
      </c>
      <c r="B2130">
        <f>'Data (BMI 30+)'!B205</f>
        <v>8292</v>
      </c>
      <c r="G2130" s="113" t="s">
        <v>211</v>
      </c>
      <c r="H2130" s="113">
        <v>4227</v>
      </c>
      <c r="I2130" s="113"/>
      <c r="J2130" s="113"/>
      <c r="K2130" s="114" t="str">
        <f t="shared" si="100"/>
        <v>TRUE</v>
      </c>
      <c r="L2130" s="114" t="str">
        <f t="shared" si="101"/>
        <v>TRUE</v>
      </c>
      <c r="M2130" s="114" t="str">
        <f t="shared" si="102"/>
        <v>TRUE</v>
      </c>
    </row>
    <row r="2131" spans="1:13" x14ac:dyDescent="0.25">
      <c r="A2131" t="str">
        <f>"BMI30_" &amp; 'Data (BMI 30+)'!A206</f>
        <v>BMI30_Allpersons_period7_HB2_Base</v>
      </c>
      <c r="B2131">
        <f>'Data (BMI 30+)'!B206</f>
        <v>4227</v>
      </c>
      <c r="G2131" s="113" t="s">
        <v>212</v>
      </c>
      <c r="H2131" s="113">
        <v>1343</v>
      </c>
      <c r="I2131" s="113"/>
      <c r="J2131" s="113"/>
      <c r="K2131" s="114" t="str">
        <f t="shared" si="100"/>
        <v>TRUE</v>
      </c>
      <c r="L2131" s="114" t="str">
        <f t="shared" si="101"/>
        <v>TRUE</v>
      </c>
      <c r="M2131" s="114" t="str">
        <f t="shared" si="102"/>
        <v>TRUE</v>
      </c>
    </row>
    <row r="2132" spans="1:13" x14ac:dyDescent="0.25">
      <c r="A2132" t="str">
        <f>"BMI30_" &amp; 'Data (BMI 30+)'!A207</f>
        <v>BMI30_Allpersons_period7_HB3_Base</v>
      </c>
      <c r="B2132">
        <f>'Data (BMI 30+)'!B207</f>
        <v>1343</v>
      </c>
      <c r="G2132" s="113" t="s">
        <v>213</v>
      </c>
      <c r="H2132" s="113">
        <v>4643</v>
      </c>
      <c r="I2132" s="113"/>
      <c r="J2132" s="113"/>
      <c r="K2132" s="114" t="str">
        <f t="shared" si="100"/>
        <v>TRUE</v>
      </c>
      <c r="L2132" s="114" t="str">
        <f t="shared" si="101"/>
        <v>TRUE</v>
      </c>
      <c r="M2132" s="114" t="str">
        <f t="shared" si="102"/>
        <v>TRUE</v>
      </c>
    </row>
    <row r="2133" spans="1:13" x14ac:dyDescent="0.25">
      <c r="A2133" t="str">
        <f>"BMI30_" &amp; 'Data (BMI 30+)'!A208</f>
        <v>BMI30_Allpersons_period7_HB4_Base</v>
      </c>
      <c r="B2133">
        <f>'Data (BMI 30+)'!B208</f>
        <v>4643</v>
      </c>
      <c r="G2133" s="113" t="s">
        <v>214</v>
      </c>
      <c r="H2133" s="113">
        <v>3095</v>
      </c>
      <c r="I2133" s="113"/>
      <c r="J2133" s="113"/>
      <c r="K2133" s="114" t="str">
        <f t="shared" si="100"/>
        <v>TRUE</v>
      </c>
      <c r="L2133" s="114" t="str">
        <f t="shared" si="101"/>
        <v>TRUE</v>
      </c>
      <c r="M2133" s="114" t="str">
        <f t="shared" si="102"/>
        <v>TRUE</v>
      </c>
    </row>
    <row r="2134" spans="1:13" x14ac:dyDescent="0.25">
      <c r="A2134" t="str">
        <f>"BMI30_" &amp; 'Data (BMI 30+)'!A209</f>
        <v>BMI30_Allpersons_period7_HB5_Base</v>
      </c>
      <c r="B2134">
        <f>'Data (BMI 30+)'!B209</f>
        <v>3095</v>
      </c>
      <c r="G2134" s="113" t="s">
        <v>215</v>
      </c>
      <c r="H2134" s="113">
        <v>3527</v>
      </c>
      <c r="I2134" s="113"/>
      <c r="J2134" s="113"/>
      <c r="K2134" s="114" t="str">
        <f t="shared" si="100"/>
        <v>TRUE</v>
      </c>
      <c r="L2134" s="114" t="str">
        <f t="shared" si="101"/>
        <v>TRUE</v>
      </c>
      <c r="M2134" s="114" t="str">
        <f t="shared" si="102"/>
        <v>TRUE</v>
      </c>
    </row>
    <row r="2135" spans="1:13" x14ac:dyDescent="0.25">
      <c r="A2135" t="str">
        <f>"BMI30_" &amp; 'Data (BMI 30+)'!A210</f>
        <v>BMI30_Allpersons_period7_HB6_Base</v>
      </c>
      <c r="B2135">
        <f>'Data (BMI 30+)'!B210</f>
        <v>3527</v>
      </c>
      <c r="G2135" s="113" t="s">
        <v>216</v>
      </c>
      <c r="H2135" s="113">
        <v>6930</v>
      </c>
      <c r="I2135" s="113"/>
      <c r="J2135" s="113"/>
      <c r="K2135" s="114" t="str">
        <f t="shared" si="100"/>
        <v>TRUE</v>
      </c>
      <c r="L2135" s="114" t="str">
        <f t="shared" si="101"/>
        <v>TRUE</v>
      </c>
      <c r="M2135" s="114" t="str">
        <f t="shared" si="102"/>
        <v>TRUE</v>
      </c>
    </row>
    <row r="2136" spans="1:13" x14ac:dyDescent="0.25">
      <c r="A2136" t="str">
        <f>"BMI30_" &amp; 'Data (BMI 30+)'!A211</f>
        <v>BMI30_Allpersons_period7_HB7_Base</v>
      </c>
      <c r="B2136">
        <f>'Data (BMI 30+)'!B211</f>
        <v>6930</v>
      </c>
      <c r="G2136" s="113" t="s">
        <v>217</v>
      </c>
      <c r="H2136" s="113">
        <v>32057</v>
      </c>
      <c r="I2136" s="113"/>
      <c r="J2136" s="113"/>
      <c r="K2136" s="114" t="str">
        <f t="shared" si="100"/>
        <v>TRUE</v>
      </c>
      <c r="L2136" s="114" t="str">
        <f t="shared" si="101"/>
        <v>TRUE</v>
      </c>
      <c r="M2136" s="114" t="str">
        <f t="shared" si="102"/>
        <v>TRUE</v>
      </c>
    </row>
    <row r="2137" spans="1:13" x14ac:dyDescent="0.25">
      <c r="A2137" t="str">
        <f>"BMI30_" &amp; 'Data (BMI 30+)'!A212</f>
        <v>BMI30_Allpersons_period7_Wales_Base</v>
      </c>
      <c r="B2137">
        <f>'Data (BMI 30+)'!B212</f>
        <v>32057</v>
      </c>
      <c r="G2137" s="113" t="s">
        <v>218</v>
      </c>
      <c r="H2137" s="113">
        <v>1313</v>
      </c>
      <c r="I2137" s="113"/>
      <c r="J2137" s="113"/>
      <c r="K2137" s="114" t="str">
        <f t="shared" si="100"/>
        <v>TRUE</v>
      </c>
      <c r="L2137" s="114" t="str">
        <f t="shared" si="101"/>
        <v>TRUE</v>
      </c>
      <c r="M2137" s="114" t="str">
        <f t="shared" si="102"/>
        <v>TRUE</v>
      </c>
    </row>
    <row r="2138" spans="1:13" x14ac:dyDescent="0.25">
      <c r="A2138" t="str">
        <f>"BMI30_" &amp; 'Data (BMI 30+)'!A213</f>
        <v>BMI30_Allpersons_period8_LA1_Base</v>
      </c>
      <c r="B2138">
        <f>'Data (BMI 30+)'!B213</f>
        <v>1313</v>
      </c>
      <c r="G2138" s="113" t="s">
        <v>219</v>
      </c>
      <c r="H2138" s="113">
        <v>1350</v>
      </c>
      <c r="I2138" s="113"/>
      <c r="J2138" s="113"/>
      <c r="K2138" s="114" t="str">
        <f t="shared" si="100"/>
        <v>TRUE</v>
      </c>
      <c r="L2138" s="114" t="str">
        <f t="shared" si="101"/>
        <v>TRUE</v>
      </c>
      <c r="M2138" s="114" t="str">
        <f t="shared" si="102"/>
        <v>TRUE</v>
      </c>
    </row>
    <row r="2139" spans="1:13" x14ac:dyDescent="0.25">
      <c r="A2139" t="str">
        <f>"BMI30_" &amp; 'Data (BMI 30+)'!A214</f>
        <v>BMI30_Allpersons_period8_LA2_Base</v>
      </c>
      <c r="B2139">
        <f>'Data (BMI 30+)'!B214</f>
        <v>1350</v>
      </c>
      <c r="G2139" s="113" t="s">
        <v>220</v>
      </c>
      <c r="H2139" s="113">
        <v>1427</v>
      </c>
      <c r="I2139" s="113"/>
      <c r="J2139" s="113"/>
      <c r="K2139" s="114" t="str">
        <f t="shared" si="100"/>
        <v>TRUE</v>
      </c>
      <c r="L2139" s="114" t="str">
        <f t="shared" si="101"/>
        <v>TRUE</v>
      </c>
      <c r="M2139" s="114" t="str">
        <f t="shared" si="102"/>
        <v>TRUE</v>
      </c>
    </row>
    <row r="2140" spans="1:13" x14ac:dyDescent="0.25">
      <c r="A2140" t="str">
        <f>"BMI30_" &amp; 'Data (BMI 30+)'!A215</f>
        <v>BMI30_Allpersons_period8_LA3_Base</v>
      </c>
      <c r="B2140">
        <f>'Data (BMI 30+)'!B215</f>
        <v>1427</v>
      </c>
      <c r="G2140" s="113" t="s">
        <v>221</v>
      </c>
      <c r="H2140" s="113">
        <v>1347</v>
      </c>
      <c r="I2140" s="113"/>
      <c r="J2140" s="113"/>
      <c r="K2140" s="114" t="str">
        <f t="shared" si="100"/>
        <v>TRUE</v>
      </c>
      <c r="L2140" s="114" t="str">
        <f t="shared" si="101"/>
        <v>TRUE</v>
      </c>
      <c r="M2140" s="114" t="str">
        <f t="shared" si="102"/>
        <v>TRUE</v>
      </c>
    </row>
    <row r="2141" spans="1:13" x14ac:dyDescent="0.25">
      <c r="A2141" t="str">
        <f>"BMI30_" &amp; 'Data (BMI 30+)'!A216</f>
        <v>BMI30_Allpersons_period8_LA4_Base</v>
      </c>
      <c r="B2141">
        <f>'Data (BMI 30+)'!B216</f>
        <v>1347</v>
      </c>
      <c r="G2141" s="113" t="s">
        <v>222</v>
      </c>
      <c r="H2141" s="113">
        <v>1389</v>
      </c>
      <c r="I2141" s="113"/>
      <c r="J2141" s="113"/>
      <c r="K2141" s="114" t="str">
        <f t="shared" si="100"/>
        <v>TRUE</v>
      </c>
      <c r="L2141" s="114" t="str">
        <f t="shared" si="101"/>
        <v>TRUE</v>
      </c>
      <c r="M2141" s="114" t="str">
        <f t="shared" si="102"/>
        <v>TRUE</v>
      </c>
    </row>
    <row r="2142" spans="1:13" x14ac:dyDescent="0.25">
      <c r="A2142" t="str">
        <f>"BMI30_" &amp; 'Data (BMI 30+)'!A217</f>
        <v>BMI30_Allpersons_period8_LA5_Base</v>
      </c>
      <c r="B2142">
        <f>'Data (BMI 30+)'!B217</f>
        <v>1389</v>
      </c>
      <c r="G2142" s="113" t="s">
        <v>223</v>
      </c>
      <c r="H2142" s="113">
        <v>1437</v>
      </c>
      <c r="I2142" s="113"/>
      <c r="J2142" s="113"/>
      <c r="K2142" s="114" t="str">
        <f t="shared" si="100"/>
        <v>TRUE</v>
      </c>
      <c r="L2142" s="114" t="str">
        <f t="shared" si="101"/>
        <v>TRUE</v>
      </c>
      <c r="M2142" s="114" t="str">
        <f t="shared" si="102"/>
        <v>TRUE</v>
      </c>
    </row>
    <row r="2143" spans="1:13" x14ac:dyDescent="0.25">
      <c r="A2143" t="str">
        <f>"BMI30_" &amp; 'Data (BMI 30+)'!A218</f>
        <v>BMI30_Allpersons_period8_LA6_Base</v>
      </c>
      <c r="B2143">
        <f>'Data (BMI 30+)'!B218</f>
        <v>1437</v>
      </c>
      <c r="G2143" s="113" t="s">
        <v>224</v>
      </c>
      <c r="H2143" s="113">
        <v>1391</v>
      </c>
      <c r="I2143" s="113"/>
      <c r="J2143" s="113"/>
      <c r="K2143" s="114" t="str">
        <f t="shared" si="100"/>
        <v>TRUE</v>
      </c>
      <c r="L2143" s="114" t="str">
        <f t="shared" si="101"/>
        <v>TRUE</v>
      </c>
      <c r="M2143" s="114" t="str">
        <f t="shared" si="102"/>
        <v>TRUE</v>
      </c>
    </row>
    <row r="2144" spans="1:13" x14ac:dyDescent="0.25">
      <c r="A2144" t="str">
        <f>"BMI30_" &amp; 'Data (BMI 30+)'!A219</f>
        <v>BMI30_Allpersons_period8_LA7_Base</v>
      </c>
      <c r="B2144">
        <f>'Data (BMI 30+)'!B219</f>
        <v>1391</v>
      </c>
      <c r="G2144" s="113" t="s">
        <v>225</v>
      </c>
      <c r="H2144" s="113">
        <v>1359</v>
      </c>
      <c r="I2144" s="113"/>
      <c r="J2144" s="113"/>
      <c r="K2144" s="114" t="str">
        <f t="shared" si="100"/>
        <v>TRUE</v>
      </c>
      <c r="L2144" s="114" t="str">
        <f t="shared" si="101"/>
        <v>TRUE</v>
      </c>
      <c r="M2144" s="114" t="str">
        <f t="shared" si="102"/>
        <v>TRUE</v>
      </c>
    </row>
    <row r="2145" spans="1:13" x14ac:dyDescent="0.25">
      <c r="A2145" t="str">
        <f>"BMI30_" &amp; 'Data (BMI 30+)'!A220</f>
        <v>BMI30_Allpersons_period8_LA8_Base</v>
      </c>
      <c r="B2145">
        <f>'Data (BMI 30+)'!B220</f>
        <v>1359</v>
      </c>
      <c r="G2145" s="113" t="s">
        <v>226</v>
      </c>
      <c r="H2145" s="113">
        <v>1321</v>
      </c>
      <c r="I2145" s="113"/>
      <c r="J2145" s="113"/>
      <c r="K2145" s="114" t="str">
        <f t="shared" si="100"/>
        <v>TRUE</v>
      </c>
      <c r="L2145" s="114" t="str">
        <f t="shared" si="101"/>
        <v>TRUE</v>
      </c>
      <c r="M2145" s="114" t="str">
        <f t="shared" si="102"/>
        <v>TRUE</v>
      </c>
    </row>
    <row r="2146" spans="1:13" x14ac:dyDescent="0.25">
      <c r="A2146" t="str">
        <f>"BMI30_" &amp; 'Data (BMI 30+)'!A221</f>
        <v>BMI30_Allpersons_period8_LA9_Base</v>
      </c>
      <c r="B2146">
        <f>'Data (BMI 30+)'!B221</f>
        <v>1321</v>
      </c>
      <c r="G2146" s="113" t="s">
        <v>227</v>
      </c>
      <c r="H2146" s="113">
        <v>1414</v>
      </c>
      <c r="I2146" s="113"/>
      <c r="J2146" s="113"/>
      <c r="K2146" s="114" t="str">
        <f t="shared" si="100"/>
        <v>TRUE</v>
      </c>
      <c r="L2146" s="114" t="str">
        <f t="shared" si="101"/>
        <v>TRUE</v>
      </c>
      <c r="M2146" s="114" t="str">
        <f t="shared" si="102"/>
        <v>TRUE</v>
      </c>
    </row>
    <row r="2147" spans="1:13" x14ac:dyDescent="0.25">
      <c r="A2147" t="str">
        <f>"BMI30_" &amp; 'Data (BMI 30+)'!A222</f>
        <v>BMI30_Allpersons_period8_LA10_Base</v>
      </c>
      <c r="B2147">
        <f>'Data (BMI 30+)'!B222</f>
        <v>1414</v>
      </c>
      <c r="G2147" s="113" t="s">
        <v>228</v>
      </c>
      <c r="H2147" s="113">
        <v>1731</v>
      </c>
      <c r="I2147" s="113"/>
      <c r="J2147" s="113"/>
      <c r="K2147" s="114" t="str">
        <f t="shared" si="100"/>
        <v>TRUE</v>
      </c>
      <c r="L2147" s="114" t="str">
        <f t="shared" si="101"/>
        <v>TRUE</v>
      </c>
      <c r="M2147" s="114" t="str">
        <f t="shared" si="102"/>
        <v>TRUE</v>
      </c>
    </row>
    <row r="2148" spans="1:13" x14ac:dyDescent="0.25">
      <c r="A2148" t="str">
        <f>"BMI30_" &amp; 'Data (BMI 30+)'!A223</f>
        <v>BMI30_Allpersons_period8_LA11_Base</v>
      </c>
      <c r="B2148">
        <f>'Data (BMI 30+)'!B223</f>
        <v>1731</v>
      </c>
      <c r="G2148" s="113" t="s">
        <v>229</v>
      </c>
      <c r="H2148" s="113">
        <v>1389</v>
      </c>
      <c r="I2148" s="113"/>
      <c r="J2148" s="113"/>
      <c r="K2148" s="114" t="str">
        <f t="shared" si="100"/>
        <v>TRUE</v>
      </c>
      <c r="L2148" s="114" t="str">
        <f t="shared" si="101"/>
        <v>TRUE</v>
      </c>
      <c r="M2148" s="114" t="str">
        <f t="shared" si="102"/>
        <v>TRUE</v>
      </c>
    </row>
    <row r="2149" spans="1:13" x14ac:dyDescent="0.25">
      <c r="A2149" t="str">
        <f>"BMI30_" &amp; 'Data (BMI 30+)'!A224</f>
        <v>BMI30_Allpersons_period8_LA12_Base</v>
      </c>
      <c r="B2149">
        <f>'Data (BMI 30+)'!B224</f>
        <v>1389</v>
      </c>
      <c r="G2149" s="113" t="s">
        <v>230</v>
      </c>
      <c r="H2149" s="113">
        <v>1367</v>
      </c>
      <c r="I2149" s="113"/>
      <c r="J2149" s="113"/>
      <c r="K2149" s="114" t="str">
        <f t="shared" si="100"/>
        <v>TRUE</v>
      </c>
      <c r="L2149" s="114" t="str">
        <f t="shared" si="101"/>
        <v>TRUE</v>
      </c>
      <c r="M2149" s="114" t="str">
        <f t="shared" si="102"/>
        <v>TRUE</v>
      </c>
    </row>
    <row r="2150" spans="1:13" x14ac:dyDescent="0.25">
      <c r="A2150" t="str">
        <f>"BMI30_" &amp; 'Data (BMI 30+)'!A225</f>
        <v>BMI30_Allpersons_period8_LA13_Base</v>
      </c>
      <c r="B2150">
        <f>'Data (BMI 30+)'!B225</f>
        <v>1367</v>
      </c>
      <c r="G2150" s="113" t="s">
        <v>231</v>
      </c>
      <c r="H2150" s="113">
        <v>1317</v>
      </c>
      <c r="I2150" s="113"/>
      <c r="J2150" s="113"/>
      <c r="K2150" s="114" t="str">
        <f t="shared" si="100"/>
        <v>TRUE</v>
      </c>
      <c r="L2150" s="114" t="str">
        <f t="shared" si="101"/>
        <v>TRUE</v>
      </c>
      <c r="M2150" s="114" t="str">
        <f t="shared" si="102"/>
        <v>TRUE</v>
      </c>
    </row>
    <row r="2151" spans="1:13" x14ac:dyDescent="0.25">
      <c r="A2151" t="str">
        <f>"BMI30_" &amp; 'Data (BMI 30+)'!A226</f>
        <v>BMI30_Allpersons_period8_LA14_Base</v>
      </c>
      <c r="B2151">
        <f>'Data (BMI 30+)'!B226</f>
        <v>1317</v>
      </c>
      <c r="G2151" s="113" t="s">
        <v>232</v>
      </c>
      <c r="H2151" s="113">
        <v>2136</v>
      </c>
      <c r="I2151" s="113"/>
      <c r="J2151" s="113"/>
      <c r="K2151" s="114" t="str">
        <f t="shared" si="100"/>
        <v>TRUE</v>
      </c>
      <c r="L2151" s="114" t="str">
        <f t="shared" si="101"/>
        <v>TRUE</v>
      </c>
      <c r="M2151" s="114" t="str">
        <f t="shared" si="102"/>
        <v>TRUE</v>
      </c>
    </row>
    <row r="2152" spans="1:13" x14ac:dyDescent="0.25">
      <c r="A2152" t="str">
        <f>"BMI30_" &amp; 'Data (BMI 30+)'!A227</f>
        <v>BMI30_Allpersons_period8_LA15_Base</v>
      </c>
      <c r="B2152">
        <f>'Data (BMI 30+)'!B227</f>
        <v>2136</v>
      </c>
      <c r="G2152" s="113" t="s">
        <v>233</v>
      </c>
      <c r="H2152" s="113">
        <v>1807</v>
      </c>
      <c r="I2152" s="113"/>
      <c r="J2152" s="113"/>
      <c r="K2152" s="114" t="str">
        <f t="shared" si="100"/>
        <v>TRUE</v>
      </c>
      <c r="L2152" s="114" t="str">
        <f t="shared" si="101"/>
        <v>TRUE</v>
      </c>
      <c r="M2152" s="114" t="str">
        <f t="shared" si="102"/>
        <v>TRUE</v>
      </c>
    </row>
    <row r="2153" spans="1:13" x14ac:dyDescent="0.25">
      <c r="A2153" t="str">
        <f>"BMI30_" &amp; 'Data (BMI 30+)'!A228</f>
        <v>BMI30_Allpersons_period8_LA16_Base</v>
      </c>
      <c r="B2153">
        <f>'Data (BMI 30+)'!B228</f>
        <v>1807</v>
      </c>
      <c r="G2153" s="113" t="s">
        <v>234</v>
      </c>
      <c r="H2153" s="113">
        <v>1330</v>
      </c>
      <c r="I2153" s="113"/>
      <c r="J2153" s="113"/>
      <c r="K2153" s="114" t="str">
        <f t="shared" si="100"/>
        <v>TRUE</v>
      </c>
      <c r="L2153" s="114" t="str">
        <f t="shared" si="101"/>
        <v>TRUE</v>
      </c>
      <c r="M2153" s="114" t="str">
        <f t="shared" si="102"/>
        <v>TRUE</v>
      </c>
    </row>
    <row r="2154" spans="1:13" x14ac:dyDescent="0.25">
      <c r="A2154" t="str">
        <f>"BMI30_" &amp; 'Data (BMI 30+)'!A229</f>
        <v>BMI30_Allpersons_period8_LA17_Base</v>
      </c>
      <c r="B2154">
        <f>'Data (BMI 30+)'!B229</f>
        <v>1330</v>
      </c>
      <c r="G2154" s="113" t="s">
        <v>235</v>
      </c>
      <c r="H2154" s="113">
        <v>1580</v>
      </c>
      <c r="I2154" s="113"/>
      <c r="J2154" s="113"/>
      <c r="K2154" s="114" t="str">
        <f t="shared" si="100"/>
        <v>TRUE</v>
      </c>
      <c r="L2154" s="114" t="str">
        <f t="shared" si="101"/>
        <v>TRUE</v>
      </c>
      <c r="M2154" s="114" t="str">
        <f t="shared" si="102"/>
        <v>TRUE</v>
      </c>
    </row>
    <row r="2155" spans="1:13" x14ac:dyDescent="0.25">
      <c r="A2155" t="str">
        <f>"BMI30_" &amp; 'Data (BMI 30+)'!A230</f>
        <v>BMI30_Allpersons_period8_LA18_Base</v>
      </c>
      <c r="B2155">
        <f>'Data (BMI 30+)'!B230</f>
        <v>1580</v>
      </c>
      <c r="G2155" s="113" t="s">
        <v>236</v>
      </c>
      <c r="H2155" s="113">
        <v>1295</v>
      </c>
      <c r="I2155" s="113"/>
      <c r="J2155" s="113"/>
      <c r="K2155" s="114" t="str">
        <f t="shared" si="100"/>
        <v>TRUE</v>
      </c>
      <c r="L2155" s="114" t="str">
        <f t="shared" si="101"/>
        <v>TRUE</v>
      </c>
      <c r="M2155" s="114" t="str">
        <f t="shared" si="102"/>
        <v>TRUE</v>
      </c>
    </row>
    <row r="2156" spans="1:13" x14ac:dyDescent="0.25">
      <c r="A2156" t="str">
        <f>"BMI30_" &amp; 'Data (BMI 30+)'!A231</f>
        <v>BMI30_Allpersons_period8_LA19_Base</v>
      </c>
      <c r="B2156">
        <f>'Data (BMI 30+)'!B231</f>
        <v>1295</v>
      </c>
      <c r="G2156" s="113" t="s">
        <v>237</v>
      </c>
      <c r="H2156" s="113">
        <v>1316</v>
      </c>
      <c r="I2156" s="113"/>
      <c r="J2156" s="113"/>
      <c r="K2156" s="114" t="str">
        <f t="shared" si="100"/>
        <v>TRUE</v>
      </c>
      <c r="L2156" s="114" t="str">
        <f t="shared" si="101"/>
        <v>TRUE</v>
      </c>
      <c r="M2156" s="114" t="str">
        <f t="shared" si="102"/>
        <v>TRUE</v>
      </c>
    </row>
    <row r="2157" spans="1:13" x14ac:dyDescent="0.25">
      <c r="A2157" t="str">
        <f>"BMI30_" &amp; 'Data (BMI 30+)'!A232</f>
        <v>BMI30_Allpersons_period8_LA20_Base</v>
      </c>
      <c r="B2157">
        <f>'Data (BMI 30+)'!B232</f>
        <v>1316</v>
      </c>
      <c r="G2157" s="113" t="s">
        <v>238</v>
      </c>
      <c r="H2157" s="113">
        <v>1396</v>
      </c>
      <c r="I2157" s="113"/>
      <c r="J2157" s="113"/>
      <c r="K2157" s="114" t="str">
        <f t="shared" si="100"/>
        <v>TRUE</v>
      </c>
      <c r="L2157" s="114" t="str">
        <f t="shared" si="101"/>
        <v>TRUE</v>
      </c>
      <c r="M2157" s="114" t="str">
        <f t="shared" si="102"/>
        <v>TRUE</v>
      </c>
    </row>
    <row r="2158" spans="1:13" x14ac:dyDescent="0.25">
      <c r="A2158" t="str">
        <f>"BMI30_" &amp; 'Data (BMI 30+)'!A233</f>
        <v>BMI30_Allpersons_period8_LA21_Base</v>
      </c>
      <c r="B2158">
        <f>'Data (BMI 30+)'!B233</f>
        <v>1396</v>
      </c>
      <c r="G2158" s="113" t="s">
        <v>239</v>
      </c>
      <c r="H2158" s="113">
        <v>1333</v>
      </c>
      <c r="I2158" s="113"/>
      <c r="J2158" s="113"/>
      <c r="K2158" s="114" t="str">
        <f t="shared" si="100"/>
        <v>TRUE</v>
      </c>
      <c r="L2158" s="114" t="str">
        <f t="shared" si="101"/>
        <v>TRUE</v>
      </c>
      <c r="M2158" s="114" t="str">
        <f t="shared" si="102"/>
        <v>TRUE</v>
      </c>
    </row>
    <row r="2159" spans="1:13" x14ac:dyDescent="0.25">
      <c r="A2159" t="str">
        <f>"BMI30_" &amp; 'Data (BMI 30+)'!A234</f>
        <v>BMI30_Allpersons_period8_LA22_Base</v>
      </c>
      <c r="B2159">
        <f>'Data (BMI 30+)'!B234</f>
        <v>1333</v>
      </c>
      <c r="G2159" s="113" t="s">
        <v>240</v>
      </c>
      <c r="H2159" s="113">
        <v>8263</v>
      </c>
      <c r="I2159" s="113"/>
      <c r="J2159" s="113"/>
      <c r="K2159" s="114" t="str">
        <f t="shared" si="100"/>
        <v>TRUE</v>
      </c>
      <c r="L2159" s="114" t="str">
        <f t="shared" si="101"/>
        <v>TRUE</v>
      </c>
      <c r="M2159" s="114" t="str">
        <f t="shared" si="102"/>
        <v>TRUE</v>
      </c>
    </row>
    <row r="2160" spans="1:13" x14ac:dyDescent="0.25">
      <c r="A2160" t="str">
        <f>"BMI30_" &amp; 'Data (BMI 30+)'!A235</f>
        <v>BMI30_Allpersons_period8_HB1_Base</v>
      </c>
      <c r="B2160">
        <f>'Data (BMI 30+)'!B235</f>
        <v>8263</v>
      </c>
      <c r="G2160" s="113" t="s">
        <v>241</v>
      </c>
      <c r="H2160" s="113">
        <v>4094</v>
      </c>
      <c r="I2160" s="113"/>
      <c r="J2160" s="113"/>
      <c r="K2160" s="114" t="str">
        <f t="shared" si="100"/>
        <v>TRUE</v>
      </c>
      <c r="L2160" s="114" t="str">
        <f t="shared" si="101"/>
        <v>TRUE</v>
      </c>
      <c r="M2160" s="114" t="str">
        <f t="shared" si="102"/>
        <v>TRUE</v>
      </c>
    </row>
    <row r="2161" spans="1:13" x14ac:dyDescent="0.25">
      <c r="A2161" t="str">
        <f>"BMI30_" &amp; 'Data (BMI 30+)'!A236</f>
        <v>BMI30_Allpersons_period8_HB2_Base</v>
      </c>
      <c r="B2161">
        <f>'Data (BMI 30+)'!B236</f>
        <v>4094</v>
      </c>
      <c r="G2161" s="113" t="s">
        <v>242</v>
      </c>
      <c r="H2161" s="113">
        <v>1391</v>
      </c>
      <c r="I2161" s="113"/>
      <c r="J2161" s="113"/>
      <c r="K2161" s="114" t="str">
        <f t="shared" si="100"/>
        <v>TRUE</v>
      </c>
      <c r="L2161" s="114" t="str">
        <f t="shared" si="101"/>
        <v>TRUE</v>
      </c>
      <c r="M2161" s="114" t="str">
        <f t="shared" si="102"/>
        <v>TRUE</v>
      </c>
    </row>
    <row r="2162" spans="1:13" x14ac:dyDescent="0.25">
      <c r="A2162" t="str">
        <f>"BMI30_" &amp; 'Data (BMI 30+)'!A237</f>
        <v>BMI30_Allpersons_period8_HB3_Base</v>
      </c>
      <c r="B2162">
        <f>'Data (BMI 30+)'!B237</f>
        <v>1391</v>
      </c>
      <c r="G2162" s="113" t="s">
        <v>243</v>
      </c>
      <c r="H2162" s="113">
        <v>4487</v>
      </c>
      <c r="I2162" s="113"/>
      <c r="J2162" s="113"/>
      <c r="K2162" s="114" t="str">
        <f t="shared" si="100"/>
        <v>TRUE</v>
      </c>
      <c r="L2162" s="114" t="str">
        <f t="shared" si="101"/>
        <v>TRUE</v>
      </c>
      <c r="M2162" s="114" t="str">
        <f t="shared" si="102"/>
        <v>TRUE</v>
      </c>
    </row>
    <row r="2163" spans="1:13" x14ac:dyDescent="0.25">
      <c r="A2163" t="str">
        <f>"BMI30_" &amp; 'Data (BMI 30+)'!A238</f>
        <v>BMI30_Allpersons_period8_HB4_Base</v>
      </c>
      <c r="B2163">
        <f>'Data (BMI 30+)'!B238</f>
        <v>4487</v>
      </c>
      <c r="G2163" s="113" t="s">
        <v>244</v>
      </c>
      <c r="H2163" s="113">
        <v>3137</v>
      </c>
      <c r="I2163" s="113"/>
      <c r="J2163" s="113"/>
      <c r="K2163" s="114" t="str">
        <f t="shared" si="100"/>
        <v>TRUE</v>
      </c>
      <c r="L2163" s="114" t="str">
        <f t="shared" si="101"/>
        <v>TRUE</v>
      </c>
      <c r="M2163" s="114" t="str">
        <f t="shared" si="102"/>
        <v>TRUE</v>
      </c>
    </row>
    <row r="2164" spans="1:13" x14ac:dyDescent="0.25">
      <c r="A2164" t="str">
        <f>"BMI30_" &amp; 'Data (BMI 30+)'!A239</f>
        <v>BMI30_Allpersons_period8_HB5_Base</v>
      </c>
      <c r="B2164">
        <f>'Data (BMI 30+)'!B239</f>
        <v>3137</v>
      </c>
      <c r="G2164" s="113" t="s">
        <v>245</v>
      </c>
      <c r="H2164" s="113">
        <v>3453</v>
      </c>
      <c r="I2164" s="113"/>
      <c r="J2164" s="113"/>
      <c r="K2164" s="114" t="str">
        <f t="shared" si="100"/>
        <v>TRUE</v>
      </c>
      <c r="L2164" s="114" t="str">
        <f t="shared" si="101"/>
        <v>TRUE</v>
      </c>
      <c r="M2164" s="114" t="str">
        <f t="shared" si="102"/>
        <v>TRUE</v>
      </c>
    </row>
    <row r="2165" spans="1:13" x14ac:dyDescent="0.25">
      <c r="A2165" t="str">
        <f>"BMI30_" &amp; 'Data (BMI 30+)'!A240</f>
        <v>BMI30_Allpersons_period8_HB6_Base</v>
      </c>
      <c r="B2165">
        <f>'Data (BMI 30+)'!B240</f>
        <v>3453</v>
      </c>
      <c r="G2165" s="113" t="s">
        <v>246</v>
      </c>
      <c r="H2165" s="113">
        <v>6920</v>
      </c>
      <c r="I2165" s="113"/>
      <c r="J2165" s="113"/>
      <c r="K2165" s="114" t="str">
        <f t="shared" si="100"/>
        <v>TRUE</v>
      </c>
      <c r="L2165" s="114" t="str">
        <f t="shared" si="101"/>
        <v>TRUE</v>
      </c>
      <c r="M2165" s="114" t="str">
        <f t="shared" si="102"/>
        <v>TRUE</v>
      </c>
    </row>
    <row r="2166" spans="1:13" x14ac:dyDescent="0.25">
      <c r="A2166" t="str">
        <f>"BMI30_" &amp; 'Data (BMI 30+)'!A241</f>
        <v>BMI30_Allpersons_period8_HB7_Base</v>
      </c>
      <c r="B2166">
        <f>'Data (BMI 30+)'!B241</f>
        <v>6920</v>
      </c>
      <c r="G2166" s="113" t="s">
        <v>247</v>
      </c>
      <c r="H2166" s="113">
        <v>31745</v>
      </c>
      <c r="I2166" s="113"/>
      <c r="J2166" s="113"/>
      <c r="K2166" s="114" t="str">
        <f t="shared" si="100"/>
        <v>TRUE</v>
      </c>
      <c r="L2166" s="114" t="str">
        <f t="shared" si="101"/>
        <v>TRUE</v>
      </c>
      <c r="M2166" s="114" t="str">
        <f t="shared" si="102"/>
        <v>TRUE</v>
      </c>
    </row>
    <row r="2167" spans="1:13" x14ac:dyDescent="0.25">
      <c r="A2167" t="str">
        <f>"BMI30_" &amp; 'Data (BMI 30+)'!A242</f>
        <v>BMI30_Allpersons_period8_Wales_Base</v>
      </c>
      <c r="B2167">
        <f>'Data (BMI 30+)'!B242</f>
        <v>31745</v>
      </c>
      <c r="G2167" s="113"/>
      <c r="H2167" s="113" t="s">
        <v>248</v>
      </c>
      <c r="I2167" s="113" t="s">
        <v>7</v>
      </c>
      <c r="J2167" s="113"/>
      <c r="K2167" s="114" t="str">
        <f t="shared" si="100"/>
        <v>TRUE</v>
      </c>
      <c r="L2167" s="114" t="str">
        <f t="shared" si="101"/>
        <v>TRUE</v>
      </c>
      <c r="M2167" s="114" t="str">
        <f t="shared" si="102"/>
        <v>TRUE</v>
      </c>
    </row>
    <row r="2168" spans="1:13" x14ac:dyDescent="0.25">
      <c r="A2168" t="str">
        <f>"BMI30_" &amp; 'Data (BMI 30+)'!A243</f>
        <v>BMI30_</v>
      </c>
      <c r="B2168" t="str">
        <f>'Data (BMI 30+)'!B243</f>
        <v>Missing</v>
      </c>
      <c r="C2168" t="str">
        <f>'Data (BMI 30+)'!C243</f>
        <v>Total</v>
      </c>
      <c r="G2168" s="113" t="s">
        <v>249</v>
      </c>
      <c r="H2168" s="113">
        <v>41.41</v>
      </c>
      <c r="I2168" s="113">
        <v>763.95</v>
      </c>
      <c r="J2168" s="113"/>
      <c r="K2168" s="114" t="str">
        <f t="shared" si="100"/>
        <v>TRUE</v>
      </c>
      <c r="L2168" s="114" t="str">
        <f t="shared" si="101"/>
        <v>TRUE</v>
      </c>
      <c r="M2168" s="114" t="str">
        <f t="shared" si="102"/>
        <v>TRUE</v>
      </c>
    </row>
    <row r="2169" spans="1:13" x14ac:dyDescent="0.25">
      <c r="A2169" t="str">
        <f>"BMI30_" &amp; 'Data (BMI 30+)'!A244</f>
        <v>BMI30_Allpersons_period1_LA1_Missing</v>
      </c>
      <c r="B2169">
        <f>'Data (BMI 30+)'!B244</f>
        <v>41.41</v>
      </c>
      <c r="C2169">
        <f>'Data (BMI 30+)'!C244</f>
        <v>763.95</v>
      </c>
      <c r="G2169" s="113" t="s">
        <v>250</v>
      </c>
      <c r="H2169" s="113">
        <v>62.69</v>
      </c>
      <c r="I2169" s="113">
        <v>1285.98</v>
      </c>
      <c r="J2169" s="113"/>
      <c r="K2169" s="114" t="str">
        <f t="shared" si="100"/>
        <v>TRUE</v>
      </c>
      <c r="L2169" s="114" t="str">
        <f t="shared" si="101"/>
        <v>TRUE</v>
      </c>
      <c r="M2169" s="114" t="str">
        <f t="shared" si="102"/>
        <v>TRUE</v>
      </c>
    </row>
    <row r="2170" spans="1:13" x14ac:dyDescent="0.25">
      <c r="A2170" t="str">
        <f>"BMI30_" &amp; 'Data (BMI 30+)'!A245</f>
        <v>BMI30_Allpersons_period1_LA2_Missing</v>
      </c>
      <c r="B2170">
        <f>'Data (BMI 30+)'!B245</f>
        <v>62.69</v>
      </c>
      <c r="C2170">
        <f>'Data (BMI 30+)'!C245</f>
        <v>1285.98</v>
      </c>
      <c r="G2170" s="113" t="s">
        <v>251</v>
      </c>
      <c r="H2170" s="113">
        <v>74.989999999999995</v>
      </c>
      <c r="I2170" s="113">
        <v>1235.04</v>
      </c>
      <c r="J2170" s="113"/>
      <c r="K2170" s="114" t="str">
        <f t="shared" si="100"/>
        <v>TRUE</v>
      </c>
      <c r="L2170" s="114" t="str">
        <f t="shared" si="101"/>
        <v>TRUE</v>
      </c>
      <c r="M2170" s="114" t="str">
        <f t="shared" si="102"/>
        <v>TRUE</v>
      </c>
    </row>
    <row r="2171" spans="1:13" x14ac:dyDescent="0.25">
      <c r="A2171" t="str">
        <f>"BMI30_" &amp; 'Data (BMI 30+)'!A246</f>
        <v>BMI30_Allpersons_period1_LA3_Missing</v>
      </c>
      <c r="B2171">
        <f>'Data (BMI 30+)'!B246</f>
        <v>74.989999999999995</v>
      </c>
      <c r="C2171">
        <f>'Data (BMI 30+)'!C246</f>
        <v>1235.04</v>
      </c>
      <c r="G2171" s="113" t="s">
        <v>252</v>
      </c>
      <c r="H2171" s="113">
        <v>55.68</v>
      </c>
      <c r="I2171" s="113">
        <v>1035.9000000000001</v>
      </c>
      <c r="J2171" s="113"/>
      <c r="K2171" s="114" t="str">
        <f t="shared" si="100"/>
        <v>TRUE</v>
      </c>
      <c r="L2171" s="114" t="str">
        <f t="shared" si="101"/>
        <v>TRUE</v>
      </c>
      <c r="M2171" s="114" t="str">
        <f t="shared" si="102"/>
        <v>TRUE</v>
      </c>
    </row>
    <row r="2172" spans="1:13" x14ac:dyDescent="0.25">
      <c r="A2172" t="str">
        <f>"BMI30_" &amp; 'Data (BMI 30+)'!A247</f>
        <v>BMI30_Allpersons_period1_LA4_Missing</v>
      </c>
      <c r="B2172">
        <f>'Data (BMI 30+)'!B247</f>
        <v>55.68</v>
      </c>
      <c r="C2172">
        <f>'Data (BMI 30+)'!C247</f>
        <v>1035.9000000000001</v>
      </c>
      <c r="G2172" s="113" t="s">
        <v>253</v>
      </c>
      <c r="H2172" s="113">
        <v>84.55</v>
      </c>
      <c r="I2172" s="113">
        <v>1612.83</v>
      </c>
      <c r="J2172" s="113"/>
      <c r="K2172" s="114" t="str">
        <f t="shared" si="100"/>
        <v>TRUE</v>
      </c>
      <c r="L2172" s="114" t="str">
        <f t="shared" si="101"/>
        <v>TRUE</v>
      </c>
      <c r="M2172" s="114" t="str">
        <f t="shared" si="102"/>
        <v>TRUE</v>
      </c>
    </row>
    <row r="2173" spans="1:13" x14ac:dyDescent="0.25">
      <c r="A2173" t="str">
        <f>"BMI30_" &amp; 'Data (BMI 30+)'!A248</f>
        <v>BMI30_Allpersons_period1_LA5_Missing</v>
      </c>
      <c r="B2173">
        <f>'Data (BMI 30+)'!B248</f>
        <v>84.55</v>
      </c>
      <c r="C2173">
        <f>'Data (BMI 30+)'!C248</f>
        <v>1612.83</v>
      </c>
      <c r="G2173" s="113" t="s">
        <v>254</v>
      </c>
      <c r="H2173" s="113">
        <v>63.29</v>
      </c>
      <c r="I2173" s="113">
        <v>1395.97</v>
      </c>
      <c r="J2173" s="113"/>
      <c r="K2173" s="114" t="str">
        <f t="shared" si="100"/>
        <v>TRUE</v>
      </c>
      <c r="L2173" s="114" t="str">
        <f t="shared" si="101"/>
        <v>TRUE</v>
      </c>
      <c r="M2173" s="114" t="str">
        <f t="shared" si="102"/>
        <v>TRUE</v>
      </c>
    </row>
    <row r="2174" spans="1:13" x14ac:dyDescent="0.25">
      <c r="A2174" t="str">
        <f>"BMI30_" &amp; 'Data (BMI 30+)'!A249</f>
        <v>BMI30_Allpersons_period1_LA6_Missing</v>
      </c>
      <c r="B2174">
        <f>'Data (BMI 30+)'!B249</f>
        <v>63.29</v>
      </c>
      <c r="C2174">
        <f>'Data (BMI 30+)'!C249</f>
        <v>1395.97</v>
      </c>
      <c r="G2174" s="113" t="s">
        <v>255</v>
      </c>
      <c r="H2174" s="113">
        <v>70.040000000000006</v>
      </c>
      <c r="I2174" s="113">
        <v>1427.15</v>
      </c>
      <c r="J2174" s="113"/>
      <c r="K2174" s="114" t="str">
        <f t="shared" si="100"/>
        <v>TRUE</v>
      </c>
      <c r="L2174" s="114" t="str">
        <f t="shared" si="101"/>
        <v>TRUE</v>
      </c>
      <c r="M2174" s="114" t="str">
        <f t="shared" si="102"/>
        <v>TRUE</v>
      </c>
    </row>
    <row r="2175" spans="1:13" x14ac:dyDescent="0.25">
      <c r="A2175" t="str">
        <f>"BMI30_" &amp; 'Data (BMI 30+)'!A250</f>
        <v>BMI30_Allpersons_period1_LA7_Missing</v>
      </c>
      <c r="B2175">
        <f>'Data (BMI 30+)'!B250</f>
        <v>70.040000000000006</v>
      </c>
      <c r="C2175">
        <f>'Data (BMI 30+)'!C250</f>
        <v>1427.15</v>
      </c>
      <c r="G2175" s="113" t="s">
        <v>256</v>
      </c>
      <c r="H2175" s="113">
        <v>41.75</v>
      </c>
      <c r="I2175" s="113">
        <v>872.56</v>
      </c>
      <c r="J2175" s="113"/>
      <c r="K2175" s="114" t="str">
        <f t="shared" si="100"/>
        <v>TRUE</v>
      </c>
      <c r="L2175" s="114" t="str">
        <f t="shared" si="101"/>
        <v>TRUE</v>
      </c>
      <c r="M2175" s="114" t="str">
        <f t="shared" si="102"/>
        <v>TRUE</v>
      </c>
    </row>
    <row r="2176" spans="1:13" x14ac:dyDescent="0.25">
      <c r="A2176" t="str">
        <f>"BMI30_" &amp; 'Data (BMI 30+)'!A251</f>
        <v>BMI30_Allpersons_period1_LA8_Missing</v>
      </c>
      <c r="B2176">
        <f>'Data (BMI 30+)'!B251</f>
        <v>41.75</v>
      </c>
      <c r="C2176">
        <f>'Data (BMI 30+)'!C251</f>
        <v>872.56</v>
      </c>
      <c r="G2176" s="113" t="s">
        <v>257</v>
      </c>
      <c r="H2176" s="113">
        <v>64.17</v>
      </c>
      <c r="I2176" s="113">
        <v>1281.23</v>
      </c>
      <c r="J2176" s="113"/>
      <c r="K2176" s="114" t="str">
        <f t="shared" si="100"/>
        <v>TRUE</v>
      </c>
      <c r="L2176" s="114" t="str">
        <f t="shared" si="101"/>
        <v>TRUE</v>
      </c>
      <c r="M2176" s="114" t="str">
        <f t="shared" si="102"/>
        <v>TRUE</v>
      </c>
    </row>
    <row r="2177" spans="1:13" x14ac:dyDescent="0.25">
      <c r="A2177" t="str">
        <f>"BMI30_" &amp; 'Data (BMI 30+)'!A252</f>
        <v>BMI30_Allpersons_period1_LA9_Missing</v>
      </c>
      <c r="B2177">
        <f>'Data (BMI 30+)'!B252</f>
        <v>64.17</v>
      </c>
      <c r="C2177">
        <f>'Data (BMI 30+)'!C252</f>
        <v>1281.23</v>
      </c>
      <c r="G2177" s="113" t="s">
        <v>258</v>
      </c>
      <c r="H2177" s="113">
        <v>102.38</v>
      </c>
      <c r="I2177" s="113">
        <v>2004.37</v>
      </c>
      <c r="J2177" s="113"/>
      <c r="K2177" s="114" t="str">
        <f t="shared" si="100"/>
        <v>TRUE</v>
      </c>
      <c r="L2177" s="114" t="str">
        <f t="shared" si="101"/>
        <v>TRUE</v>
      </c>
      <c r="M2177" s="114" t="str">
        <f t="shared" si="102"/>
        <v>TRUE</v>
      </c>
    </row>
    <row r="2178" spans="1:13" x14ac:dyDescent="0.25">
      <c r="A2178" t="str">
        <f>"BMI30_" &amp; 'Data (BMI 30+)'!A253</f>
        <v>BMI30_Allpersons_period1_LA10_Missing</v>
      </c>
      <c r="B2178">
        <f>'Data (BMI 30+)'!B253</f>
        <v>102.38</v>
      </c>
      <c r="C2178">
        <f>'Data (BMI 30+)'!C253</f>
        <v>2004.37</v>
      </c>
      <c r="G2178" s="113" t="s">
        <v>259</v>
      </c>
      <c r="H2178" s="113">
        <v>117.75</v>
      </c>
      <c r="I2178" s="113">
        <v>2471.34</v>
      </c>
      <c r="J2178" s="113"/>
      <c r="K2178" s="114" t="str">
        <f t="shared" si="100"/>
        <v>TRUE</v>
      </c>
      <c r="L2178" s="114" t="str">
        <f t="shared" si="101"/>
        <v>TRUE</v>
      </c>
      <c r="M2178" s="114" t="str">
        <f t="shared" si="102"/>
        <v>TRUE</v>
      </c>
    </row>
    <row r="2179" spans="1:13" x14ac:dyDescent="0.25">
      <c r="A2179" t="str">
        <f>"BMI30_" &amp; 'Data (BMI 30+)'!A254</f>
        <v>BMI30_Allpersons_period1_LA11_Missing</v>
      </c>
      <c r="B2179">
        <f>'Data (BMI 30+)'!B254</f>
        <v>117.75</v>
      </c>
      <c r="C2179">
        <f>'Data (BMI 30+)'!C254</f>
        <v>2471.34</v>
      </c>
      <c r="G2179" s="113" t="s">
        <v>260</v>
      </c>
      <c r="H2179" s="113">
        <v>86.75</v>
      </c>
      <c r="I2179" s="113">
        <v>1501.36</v>
      </c>
      <c r="J2179" s="113"/>
      <c r="K2179" s="114" t="str">
        <f t="shared" si="100"/>
        <v>TRUE</v>
      </c>
      <c r="L2179" s="114" t="str">
        <f t="shared" si="101"/>
        <v>TRUE</v>
      </c>
      <c r="M2179" s="114" t="str">
        <f t="shared" si="102"/>
        <v>TRUE</v>
      </c>
    </row>
    <row r="2180" spans="1:13" x14ac:dyDescent="0.25">
      <c r="A2180" t="str">
        <f>"BMI30_" &amp; 'Data (BMI 30+)'!A255</f>
        <v>BMI30_Allpersons_period1_LA12_Missing</v>
      </c>
      <c r="B2180">
        <f>'Data (BMI 30+)'!B255</f>
        <v>86.75</v>
      </c>
      <c r="C2180">
        <f>'Data (BMI 30+)'!C255</f>
        <v>1501.36</v>
      </c>
      <c r="G2180" s="113" t="s">
        <v>261</v>
      </c>
      <c r="H2180" s="113">
        <v>82.09</v>
      </c>
      <c r="I2180" s="113">
        <v>1452.31</v>
      </c>
      <c r="J2180" s="113"/>
      <c r="K2180" s="114" t="str">
        <f t="shared" ref="K2180:K2243" si="103">IF(B2181=H2180,"TRUE","FALSE")</f>
        <v>TRUE</v>
      </c>
      <c r="L2180" s="114" t="str">
        <f t="shared" ref="L2180:L2243" si="104">IF(C2181=I2180,"TRUE","FALSE")</f>
        <v>TRUE</v>
      </c>
      <c r="M2180" s="114" t="str">
        <f t="shared" ref="M2180:M2243" si="105">IF(D2181=J2180,"TRUE","FALSE")</f>
        <v>TRUE</v>
      </c>
    </row>
    <row r="2181" spans="1:13" x14ac:dyDescent="0.25">
      <c r="A2181" t="str">
        <f>"BMI30_" &amp; 'Data (BMI 30+)'!A256</f>
        <v>BMI30_Allpersons_period1_LA13_Missing</v>
      </c>
      <c r="B2181">
        <f>'Data (BMI 30+)'!B256</f>
        <v>82.09</v>
      </c>
      <c r="C2181">
        <f>'Data (BMI 30+)'!C256</f>
        <v>1452.31</v>
      </c>
      <c r="G2181" s="113" t="s">
        <v>262</v>
      </c>
      <c r="H2181" s="113">
        <v>52.51</v>
      </c>
      <c r="I2181" s="113">
        <v>1336.58</v>
      </c>
      <c r="J2181" s="113"/>
      <c r="K2181" s="114" t="str">
        <f t="shared" si="103"/>
        <v>TRUE</v>
      </c>
      <c r="L2181" s="114" t="str">
        <f t="shared" si="104"/>
        <v>TRUE</v>
      </c>
      <c r="M2181" s="114" t="str">
        <f t="shared" si="105"/>
        <v>TRUE</v>
      </c>
    </row>
    <row r="2182" spans="1:13" x14ac:dyDescent="0.25">
      <c r="A2182" t="str">
        <f>"BMI30_" &amp; 'Data (BMI 30+)'!A257</f>
        <v>BMI30_Allpersons_period1_LA14_Missing</v>
      </c>
      <c r="B2182">
        <f>'Data (BMI 30+)'!B257</f>
        <v>52.51</v>
      </c>
      <c r="C2182">
        <f>'Data (BMI 30+)'!C257</f>
        <v>1336.58</v>
      </c>
      <c r="G2182" s="113" t="s">
        <v>263</v>
      </c>
      <c r="H2182" s="113">
        <v>222.95</v>
      </c>
      <c r="I2182" s="113">
        <v>3464.69</v>
      </c>
      <c r="J2182" s="113"/>
      <c r="K2182" s="114" t="str">
        <f t="shared" si="103"/>
        <v>TRUE</v>
      </c>
      <c r="L2182" s="114" t="str">
        <f t="shared" si="104"/>
        <v>TRUE</v>
      </c>
      <c r="M2182" s="114" t="str">
        <f t="shared" si="105"/>
        <v>TRUE</v>
      </c>
    </row>
    <row r="2183" spans="1:13" x14ac:dyDescent="0.25">
      <c r="A2183" t="str">
        <f>"BMI30_" &amp; 'Data (BMI 30+)'!A258</f>
        <v>BMI30_Allpersons_period1_LA15_Missing</v>
      </c>
      <c r="B2183">
        <f>'Data (BMI 30+)'!B258</f>
        <v>222.95</v>
      </c>
      <c r="C2183">
        <f>'Data (BMI 30+)'!C258</f>
        <v>3464.69</v>
      </c>
      <c r="G2183" s="113" t="s">
        <v>264</v>
      </c>
      <c r="H2183" s="113">
        <v>144.16999999999999</v>
      </c>
      <c r="I2183" s="113">
        <v>2593.5300000000002</v>
      </c>
      <c r="J2183" s="113"/>
      <c r="K2183" s="114" t="str">
        <f t="shared" si="103"/>
        <v>TRUE</v>
      </c>
      <c r="L2183" s="114" t="str">
        <f t="shared" si="104"/>
        <v>TRUE</v>
      </c>
      <c r="M2183" s="114" t="str">
        <f t="shared" si="105"/>
        <v>TRUE</v>
      </c>
    </row>
    <row r="2184" spans="1:13" x14ac:dyDescent="0.25">
      <c r="A2184" t="str">
        <f>"BMI30_" &amp; 'Data (BMI 30+)'!A259</f>
        <v>BMI30_Allpersons_period1_LA16_Missing</v>
      </c>
      <c r="B2184">
        <f>'Data (BMI 30+)'!B259</f>
        <v>144.16999999999999</v>
      </c>
      <c r="C2184">
        <f>'Data (BMI 30+)'!C259</f>
        <v>2593.5300000000002</v>
      </c>
      <c r="G2184" s="113" t="s">
        <v>265</v>
      </c>
      <c r="H2184" s="113">
        <v>28.45</v>
      </c>
      <c r="I2184" s="113">
        <v>607.33000000000004</v>
      </c>
      <c r="J2184" s="113"/>
      <c r="K2184" s="114" t="str">
        <f t="shared" si="103"/>
        <v>TRUE</v>
      </c>
      <c r="L2184" s="114" t="str">
        <f t="shared" si="104"/>
        <v>TRUE</v>
      </c>
      <c r="M2184" s="114" t="str">
        <f t="shared" si="105"/>
        <v>TRUE</v>
      </c>
    </row>
    <row r="2185" spans="1:13" x14ac:dyDescent="0.25">
      <c r="A2185" t="str">
        <f>"BMI30_" &amp; 'Data (BMI 30+)'!A260</f>
        <v>BMI30_Allpersons_period1_LA17_Missing</v>
      </c>
      <c r="B2185">
        <f>'Data (BMI 30+)'!B260</f>
        <v>28.45</v>
      </c>
      <c r="C2185">
        <f>'Data (BMI 30+)'!C260</f>
        <v>607.33000000000004</v>
      </c>
      <c r="G2185" s="113" t="s">
        <v>266</v>
      </c>
      <c r="H2185" s="113">
        <v>102.39</v>
      </c>
      <c r="I2185" s="113">
        <v>1844.88</v>
      </c>
      <c r="J2185" s="113"/>
      <c r="K2185" s="114" t="str">
        <f t="shared" si="103"/>
        <v>TRUE</v>
      </c>
      <c r="L2185" s="114" t="str">
        <f t="shared" si="104"/>
        <v>TRUE</v>
      </c>
      <c r="M2185" s="114" t="str">
        <f t="shared" si="105"/>
        <v>TRUE</v>
      </c>
    </row>
    <row r="2186" spans="1:13" x14ac:dyDescent="0.25">
      <c r="A2186" t="str">
        <f>"BMI30_" &amp; 'Data (BMI 30+)'!A261</f>
        <v>BMI30_Allpersons_period1_LA18_Missing</v>
      </c>
      <c r="B2186">
        <f>'Data (BMI 30+)'!B261</f>
        <v>102.39</v>
      </c>
      <c r="C2186">
        <f>'Data (BMI 30+)'!C261</f>
        <v>1844.88</v>
      </c>
      <c r="G2186" s="113" t="s">
        <v>267</v>
      </c>
      <c r="H2186" s="113">
        <v>46.71</v>
      </c>
      <c r="I2186" s="113">
        <v>754.12</v>
      </c>
      <c r="J2186" s="113"/>
      <c r="K2186" s="114" t="str">
        <f t="shared" si="103"/>
        <v>TRUE</v>
      </c>
      <c r="L2186" s="114" t="str">
        <f t="shared" si="104"/>
        <v>TRUE</v>
      </c>
      <c r="M2186" s="114" t="str">
        <f t="shared" si="105"/>
        <v>TRUE</v>
      </c>
    </row>
    <row r="2187" spans="1:13" x14ac:dyDescent="0.25">
      <c r="A2187" t="str">
        <f>"BMI30_" &amp; 'Data (BMI 30+)'!A262</f>
        <v>BMI30_Allpersons_period1_LA19_Missing</v>
      </c>
      <c r="B2187">
        <f>'Data (BMI 30+)'!B262</f>
        <v>46.71</v>
      </c>
      <c r="C2187">
        <f>'Data (BMI 30+)'!C262</f>
        <v>754.12</v>
      </c>
      <c r="G2187" s="113" t="s">
        <v>268</v>
      </c>
      <c r="H2187" s="113">
        <v>61.44</v>
      </c>
      <c r="I2187" s="113">
        <v>945.91</v>
      </c>
      <c r="J2187" s="113"/>
      <c r="K2187" s="114" t="str">
        <f t="shared" si="103"/>
        <v>TRUE</v>
      </c>
      <c r="L2187" s="114" t="str">
        <f t="shared" si="104"/>
        <v>TRUE</v>
      </c>
      <c r="M2187" s="114" t="str">
        <f t="shared" si="105"/>
        <v>TRUE</v>
      </c>
    </row>
    <row r="2188" spans="1:13" x14ac:dyDescent="0.25">
      <c r="A2188" t="str">
        <f>"BMI30_" &amp; 'Data (BMI 30+)'!A263</f>
        <v>BMI30_Allpersons_period1_LA20_Missing</v>
      </c>
      <c r="B2188">
        <f>'Data (BMI 30+)'!B263</f>
        <v>61.44</v>
      </c>
      <c r="C2188">
        <f>'Data (BMI 30+)'!C263</f>
        <v>945.91</v>
      </c>
      <c r="G2188" s="113" t="s">
        <v>269</v>
      </c>
      <c r="H2188" s="113">
        <v>50.81</v>
      </c>
      <c r="I2188" s="113">
        <v>950.66</v>
      </c>
      <c r="J2188" s="113"/>
      <c r="K2188" s="114" t="str">
        <f t="shared" si="103"/>
        <v>TRUE</v>
      </c>
      <c r="L2188" s="114" t="str">
        <f t="shared" si="104"/>
        <v>TRUE</v>
      </c>
      <c r="M2188" s="114" t="str">
        <f t="shared" si="105"/>
        <v>TRUE</v>
      </c>
    </row>
    <row r="2189" spans="1:13" x14ac:dyDescent="0.25">
      <c r="A2189" t="str">
        <f>"BMI30_" &amp; 'Data (BMI 30+)'!A264</f>
        <v>BMI30_Allpersons_period1_LA21_Missing</v>
      </c>
      <c r="B2189">
        <f>'Data (BMI 30+)'!B264</f>
        <v>50.81</v>
      </c>
      <c r="C2189">
        <f>'Data (BMI 30+)'!C264</f>
        <v>950.66</v>
      </c>
      <c r="G2189" s="113" t="s">
        <v>270</v>
      </c>
      <c r="H2189" s="113">
        <v>83.89</v>
      </c>
      <c r="I2189" s="113">
        <v>1495.31</v>
      </c>
      <c r="J2189" s="113"/>
      <c r="K2189" s="114" t="str">
        <f t="shared" si="103"/>
        <v>TRUE</v>
      </c>
      <c r="L2189" s="114" t="str">
        <f t="shared" si="104"/>
        <v>TRUE</v>
      </c>
      <c r="M2189" s="114" t="str">
        <f t="shared" si="105"/>
        <v>TRUE</v>
      </c>
    </row>
    <row r="2190" spans="1:13" x14ac:dyDescent="0.25">
      <c r="A2190" t="str">
        <f>"BMI30_" &amp; 'Data (BMI 30+)'!A265</f>
        <v>BMI30_Allpersons_period1_LA22_Missing</v>
      </c>
      <c r="B2190">
        <f>'Data (BMI 30+)'!B265</f>
        <v>83.89</v>
      </c>
      <c r="C2190">
        <f>'Data (BMI 30+)'!C265</f>
        <v>1495.31</v>
      </c>
      <c r="G2190" s="113" t="s">
        <v>271</v>
      </c>
      <c r="H2190" s="113">
        <v>382.61</v>
      </c>
      <c r="I2190" s="113">
        <v>7329.68</v>
      </c>
      <c r="J2190" s="113"/>
      <c r="K2190" s="114" t="str">
        <f t="shared" si="103"/>
        <v>TRUE</v>
      </c>
      <c r="L2190" s="114" t="str">
        <f t="shared" si="104"/>
        <v>TRUE</v>
      </c>
      <c r="M2190" s="114" t="str">
        <f t="shared" si="105"/>
        <v>TRUE</v>
      </c>
    </row>
    <row r="2191" spans="1:13" x14ac:dyDescent="0.25">
      <c r="A2191" t="str">
        <f>"BMI30_" &amp; 'Data (BMI 30+)'!A266</f>
        <v>BMI30_Allpersons_period1_HB1_Missing</v>
      </c>
      <c r="B2191">
        <f>'Data (BMI 30+)'!B266</f>
        <v>382.61</v>
      </c>
      <c r="C2191">
        <f>'Data (BMI 30+)'!C266</f>
        <v>7329.68</v>
      </c>
      <c r="G2191" s="113" t="s">
        <v>272</v>
      </c>
      <c r="H2191" s="113">
        <v>208.3</v>
      </c>
      <c r="I2191" s="113">
        <v>4158.1499999999996</v>
      </c>
      <c r="J2191" s="113"/>
      <c r="K2191" s="114" t="str">
        <f t="shared" si="103"/>
        <v>TRUE</v>
      </c>
      <c r="L2191" s="114" t="str">
        <f t="shared" si="104"/>
        <v>TRUE</v>
      </c>
      <c r="M2191" s="114" t="str">
        <f t="shared" si="105"/>
        <v>TRUE</v>
      </c>
    </row>
    <row r="2192" spans="1:13" x14ac:dyDescent="0.25">
      <c r="A2192" t="str">
        <f>"BMI30_" &amp; 'Data (BMI 30+)'!A267</f>
        <v>BMI30_Allpersons_period1_HB2_Missing</v>
      </c>
      <c r="B2192">
        <f>'Data (BMI 30+)'!B267</f>
        <v>208.3</v>
      </c>
      <c r="C2192">
        <f>'Data (BMI 30+)'!C267</f>
        <v>4158.1499999999996</v>
      </c>
      <c r="G2192" s="113" t="s">
        <v>273</v>
      </c>
      <c r="H2192" s="113">
        <v>70.040000000000006</v>
      </c>
      <c r="I2192" s="113">
        <v>1427.15</v>
      </c>
      <c r="J2192" s="113"/>
      <c r="K2192" s="114" t="str">
        <f t="shared" si="103"/>
        <v>TRUE</v>
      </c>
      <c r="L2192" s="114" t="str">
        <f t="shared" si="104"/>
        <v>TRUE</v>
      </c>
      <c r="M2192" s="114" t="str">
        <f t="shared" si="105"/>
        <v>TRUE</v>
      </c>
    </row>
    <row r="2193" spans="1:13" x14ac:dyDescent="0.25">
      <c r="A2193" t="str">
        <f>"BMI30_" &amp; 'Data (BMI 30+)'!A268</f>
        <v>BMI30_Allpersons_period1_HB3_Missing</v>
      </c>
      <c r="B2193">
        <f>'Data (BMI 30+)'!B268</f>
        <v>70.040000000000006</v>
      </c>
      <c r="C2193">
        <f>'Data (BMI 30+)'!C268</f>
        <v>1427.15</v>
      </c>
      <c r="G2193" s="113" t="s">
        <v>274</v>
      </c>
      <c r="H2193" s="113">
        <v>286.58999999999997</v>
      </c>
      <c r="I2193" s="113">
        <v>5425.01</v>
      </c>
      <c r="J2193" s="113"/>
      <c r="K2193" s="114" t="str">
        <f t="shared" si="103"/>
        <v>TRUE</v>
      </c>
      <c r="L2193" s="114" t="str">
        <f t="shared" si="104"/>
        <v>TRUE</v>
      </c>
      <c r="M2193" s="114" t="str">
        <f t="shared" si="105"/>
        <v>TRUE</v>
      </c>
    </row>
    <row r="2194" spans="1:13" x14ac:dyDescent="0.25">
      <c r="A2194" t="str">
        <f>"BMI30_" &amp; 'Data (BMI 30+)'!A269</f>
        <v>BMI30_Allpersons_period1_HB4_Missing</v>
      </c>
      <c r="B2194">
        <f>'Data (BMI 30+)'!B269</f>
        <v>286.58999999999997</v>
      </c>
      <c r="C2194">
        <f>'Data (BMI 30+)'!C269</f>
        <v>5425.01</v>
      </c>
      <c r="G2194" s="113" t="s">
        <v>275</v>
      </c>
      <c r="H2194" s="113">
        <v>172.63</v>
      </c>
      <c r="I2194" s="113">
        <v>3200.87</v>
      </c>
      <c r="J2194" s="113"/>
      <c r="K2194" s="114" t="str">
        <f t="shared" si="103"/>
        <v>TRUE</v>
      </c>
      <c r="L2194" s="114" t="str">
        <f t="shared" si="104"/>
        <v>TRUE</v>
      </c>
      <c r="M2194" s="114" t="str">
        <f t="shared" si="105"/>
        <v>TRUE</v>
      </c>
    </row>
    <row r="2195" spans="1:13" x14ac:dyDescent="0.25">
      <c r="A2195" t="str">
        <f>"BMI30_" &amp; 'Data (BMI 30+)'!A270</f>
        <v>BMI30_Allpersons_period1_HB5_Missing</v>
      </c>
      <c r="B2195">
        <f>'Data (BMI 30+)'!B270</f>
        <v>172.63</v>
      </c>
      <c r="C2195">
        <f>'Data (BMI 30+)'!C270</f>
        <v>3200.87</v>
      </c>
      <c r="G2195" s="113" t="s">
        <v>276</v>
      </c>
      <c r="H2195" s="113">
        <v>275.45</v>
      </c>
      <c r="I2195" s="113">
        <v>4801.2700000000004</v>
      </c>
      <c r="J2195" s="113"/>
      <c r="K2195" s="114" t="str">
        <f t="shared" si="103"/>
        <v>TRUE</v>
      </c>
      <c r="L2195" s="114" t="str">
        <f t="shared" si="104"/>
        <v>TRUE</v>
      </c>
      <c r="M2195" s="114" t="str">
        <f t="shared" si="105"/>
        <v>TRUE</v>
      </c>
    </row>
    <row r="2196" spans="1:13" x14ac:dyDescent="0.25">
      <c r="A2196" t="str">
        <f>"BMI30_" &amp; 'Data (BMI 30+)'!A271</f>
        <v>BMI30_Allpersons_period1_HB6_Missing</v>
      </c>
      <c r="B2196">
        <f>'Data (BMI 30+)'!B271</f>
        <v>275.45</v>
      </c>
      <c r="C2196">
        <f>'Data (BMI 30+)'!C271</f>
        <v>4801.2700000000004</v>
      </c>
      <c r="G2196" s="113" t="s">
        <v>277</v>
      </c>
      <c r="H2196" s="113">
        <v>345.24</v>
      </c>
      <c r="I2196" s="113">
        <v>5990.87</v>
      </c>
      <c r="J2196" s="113"/>
      <c r="K2196" s="114" t="str">
        <f t="shared" si="103"/>
        <v>TRUE</v>
      </c>
      <c r="L2196" s="114" t="str">
        <f t="shared" si="104"/>
        <v>TRUE</v>
      </c>
      <c r="M2196" s="114" t="str">
        <f t="shared" si="105"/>
        <v>TRUE</v>
      </c>
    </row>
    <row r="2197" spans="1:13" x14ac:dyDescent="0.25">
      <c r="A2197" t="str">
        <f>"BMI30_" &amp; 'Data (BMI 30+)'!A272</f>
        <v>BMI30_Allpersons_period1_HB7_Missing</v>
      </c>
      <c r="B2197">
        <f>'Data (BMI 30+)'!B272</f>
        <v>345.24</v>
      </c>
      <c r="C2197">
        <f>'Data (BMI 30+)'!C272</f>
        <v>5990.87</v>
      </c>
      <c r="G2197" s="113" t="s">
        <v>278</v>
      </c>
      <c r="H2197" s="113">
        <v>1740.86</v>
      </c>
      <c r="I2197" s="113">
        <v>32333</v>
      </c>
      <c r="J2197" s="113"/>
      <c r="K2197" s="114" t="str">
        <f t="shared" si="103"/>
        <v>TRUE</v>
      </c>
      <c r="L2197" s="114" t="str">
        <f t="shared" si="104"/>
        <v>TRUE</v>
      </c>
      <c r="M2197" s="114" t="str">
        <f t="shared" si="105"/>
        <v>TRUE</v>
      </c>
    </row>
    <row r="2198" spans="1:13" x14ac:dyDescent="0.25">
      <c r="A2198" t="str">
        <f>"BMI30_" &amp; 'Data (BMI 30+)'!A273</f>
        <v>BMI30_Allpersons_period1_Wales_Missing</v>
      </c>
      <c r="B2198">
        <f>'Data (BMI 30+)'!B273</f>
        <v>1740.86</v>
      </c>
      <c r="C2198">
        <f>'Data (BMI 30+)'!C273</f>
        <v>32333</v>
      </c>
      <c r="G2198" s="113" t="s">
        <v>279</v>
      </c>
      <c r="H2198" s="113">
        <v>36.869999999999997</v>
      </c>
      <c r="I2198" s="113">
        <v>732.63</v>
      </c>
      <c r="J2198" s="113"/>
      <c r="K2198" s="114" t="str">
        <f t="shared" si="103"/>
        <v>TRUE</v>
      </c>
      <c r="L2198" s="114" t="str">
        <f t="shared" si="104"/>
        <v>TRUE</v>
      </c>
      <c r="M2198" s="114" t="str">
        <f t="shared" si="105"/>
        <v>TRUE</v>
      </c>
    </row>
    <row r="2199" spans="1:13" x14ac:dyDescent="0.25">
      <c r="A2199" t="str">
        <f>"BMI30_" &amp; 'Data (BMI 30+)'!A274</f>
        <v>BMI30_Allpersons_period2_LA1_Missing</v>
      </c>
      <c r="B2199">
        <f>'Data (BMI 30+)'!B274</f>
        <v>36.869999999999997</v>
      </c>
      <c r="C2199">
        <f>'Data (BMI 30+)'!C274</f>
        <v>732.63</v>
      </c>
      <c r="G2199" s="113" t="s">
        <v>280</v>
      </c>
      <c r="H2199" s="113">
        <v>78.77</v>
      </c>
      <c r="I2199" s="113">
        <v>1188.27</v>
      </c>
      <c r="J2199" s="113"/>
      <c r="K2199" s="114" t="str">
        <f t="shared" si="103"/>
        <v>TRUE</v>
      </c>
      <c r="L2199" s="114" t="str">
        <f t="shared" si="104"/>
        <v>TRUE</v>
      </c>
      <c r="M2199" s="114" t="str">
        <f t="shared" si="105"/>
        <v>TRUE</v>
      </c>
    </row>
    <row r="2200" spans="1:13" x14ac:dyDescent="0.25">
      <c r="A2200" t="str">
        <f>"BMI30_" &amp; 'Data (BMI 30+)'!A275</f>
        <v>BMI30_Allpersons_period2_LA2_Missing</v>
      </c>
      <c r="B2200">
        <f>'Data (BMI 30+)'!B275</f>
        <v>78.77</v>
      </c>
      <c r="C2200">
        <f>'Data (BMI 30+)'!C275</f>
        <v>1188.27</v>
      </c>
      <c r="G2200" s="113" t="s">
        <v>281</v>
      </c>
      <c r="H2200" s="113">
        <v>61.58</v>
      </c>
      <c r="I2200" s="113">
        <v>1156.21</v>
      </c>
      <c r="J2200" s="113"/>
      <c r="K2200" s="114" t="str">
        <f t="shared" si="103"/>
        <v>TRUE</v>
      </c>
      <c r="L2200" s="114" t="str">
        <f t="shared" si="104"/>
        <v>TRUE</v>
      </c>
      <c r="M2200" s="114" t="str">
        <f t="shared" si="105"/>
        <v>TRUE</v>
      </c>
    </row>
    <row r="2201" spans="1:13" x14ac:dyDescent="0.25">
      <c r="A2201" t="str">
        <f>"BMI30_" &amp; 'Data (BMI 30+)'!A276</f>
        <v>BMI30_Allpersons_period2_LA3_Missing</v>
      </c>
      <c r="B2201">
        <f>'Data (BMI 30+)'!B276</f>
        <v>61.58</v>
      </c>
      <c r="C2201">
        <f>'Data (BMI 30+)'!C276</f>
        <v>1156.21</v>
      </c>
      <c r="G2201" s="113" t="s">
        <v>282</v>
      </c>
      <c r="H2201" s="113">
        <v>63.71</v>
      </c>
      <c r="I2201" s="113">
        <v>960.75</v>
      </c>
      <c r="J2201" s="113"/>
      <c r="K2201" s="114" t="str">
        <f t="shared" si="103"/>
        <v>TRUE</v>
      </c>
      <c r="L2201" s="114" t="str">
        <f t="shared" si="104"/>
        <v>TRUE</v>
      </c>
      <c r="M2201" s="114" t="str">
        <f t="shared" si="105"/>
        <v>TRUE</v>
      </c>
    </row>
    <row r="2202" spans="1:13" x14ac:dyDescent="0.25">
      <c r="A2202" t="str">
        <f>"BMI30_" &amp; 'Data (BMI 30+)'!A277</f>
        <v>BMI30_Allpersons_period2_LA4_Missing</v>
      </c>
      <c r="B2202">
        <f>'Data (BMI 30+)'!B277</f>
        <v>63.71</v>
      </c>
      <c r="C2202">
        <f>'Data (BMI 30+)'!C277</f>
        <v>960.75</v>
      </c>
      <c r="G2202" s="113" t="s">
        <v>283</v>
      </c>
      <c r="H2202" s="113">
        <v>77.25</v>
      </c>
      <c r="I2202" s="113">
        <v>1525.34</v>
      </c>
      <c r="J2202" s="113"/>
      <c r="K2202" s="114" t="str">
        <f t="shared" si="103"/>
        <v>TRUE</v>
      </c>
      <c r="L2202" s="114" t="str">
        <f t="shared" si="104"/>
        <v>TRUE</v>
      </c>
      <c r="M2202" s="114" t="str">
        <f t="shared" si="105"/>
        <v>TRUE</v>
      </c>
    </row>
    <row r="2203" spans="1:13" x14ac:dyDescent="0.25">
      <c r="A2203" t="str">
        <f>"BMI30_" &amp; 'Data (BMI 30+)'!A278</f>
        <v>BMI30_Allpersons_period2_LA5_Missing</v>
      </c>
      <c r="B2203">
        <f>'Data (BMI 30+)'!B278</f>
        <v>77.25</v>
      </c>
      <c r="C2203">
        <f>'Data (BMI 30+)'!C278</f>
        <v>1525.34</v>
      </c>
      <c r="G2203" s="113" t="s">
        <v>284</v>
      </c>
      <c r="H2203" s="113">
        <v>76.83</v>
      </c>
      <c r="I2203" s="113">
        <v>1312.73</v>
      </c>
      <c r="J2203" s="113"/>
      <c r="K2203" s="114" t="str">
        <f t="shared" si="103"/>
        <v>TRUE</v>
      </c>
      <c r="L2203" s="114" t="str">
        <f t="shared" si="104"/>
        <v>TRUE</v>
      </c>
      <c r="M2203" s="114" t="str">
        <f t="shared" si="105"/>
        <v>TRUE</v>
      </c>
    </row>
    <row r="2204" spans="1:13" x14ac:dyDescent="0.25">
      <c r="A2204" t="str">
        <f>"BMI30_" &amp; 'Data (BMI 30+)'!A279</f>
        <v>BMI30_Allpersons_period2_LA6_Missing</v>
      </c>
      <c r="B2204">
        <f>'Data (BMI 30+)'!B279</f>
        <v>76.83</v>
      </c>
      <c r="C2204">
        <f>'Data (BMI 30+)'!C279</f>
        <v>1312.73</v>
      </c>
      <c r="G2204" s="113" t="s">
        <v>285</v>
      </c>
      <c r="H2204" s="113">
        <v>69.45</v>
      </c>
      <c r="I2204" s="113">
        <v>1362.27</v>
      </c>
      <c r="J2204" s="113"/>
      <c r="K2204" s="114" t="str">
        <f t="shared" si="103"/>
        <v>TRUE</v>
      </c>
      <c r="L2204" s="114" t="str">
        <f t="shared" si="104"/>
        <v>TRUE</v>
      </c>
      <c r="M2204" s="114" t="str">
        <f t="shared" si="105"/>
        <v>TRUE</v>
      </c>
    </row>
    <row r="2205" spans="1:13" x14ac:dyDescent="0.25">
      <c r="A2205" t="str">
        <f>"BMI30_" &amp; 'Data (BMI 30+)'!A280</f>
        <v>BMI30_Allpersons_period2_LA7_Missing</v>
      </c>
      <c r="B2205">
        <f>'Data (BMI 30+)'!B280</f>
        <v>69.45</v>
      </c>
      <c r="C2205">
        <f>'Data (BMI 30+)'!C280</f>
        <v>1362.27</v>
      </c>
      <c r="G2205" s="113" t="s">
        <v>286</v>
      </c>
      <c r="H2205" s="113">
        <v>47.38</v>
      </c>
      <c r="I2205" s="113">
        <v>816.26</v>
      </c>
      <c r="J2205" s="113"/>
      <c r="K2205" s="114" t="str">
        <f t="shared" si="103"/>
        <v>TRUE</v>
      </c>
      <c r="L2205" s="114" t="str">
        <f t="shared" si="104"/>
        <v>TRUE</v>
      </c>
      <c r="M2205" s="114" t="str">
        <f t="shared" si="105"/>
        <v>TRUE</v>
      </c>
    </row>
    <row r="2206" spans="1:13" x14ac:dyDescent="0.25">
      <c r="A2206" t="str">
        <f>"BMI30_" &amp; 'Data (BMI 30+)'!A281</f>
        <v>BMI30_Allpersons_period2_LA8_Missing</v>
      </c>
      <c r="B2206">
        <f>'Data (BMI 30+)'!B281</f>
        <v>47.38</v>
      </c>
      <c r="C2206">
        <f>'Data (BMI 30+)'!C281</f>
        <v>816.26</v>
      </c>
      <c r="G2206" s="113" t="s">
        <v>287</v>
      </c>
      <c r="H2206" s="113">
        <v>66.53</v>
      </c>
      <c r="I2206" s="113">
        <v>1224.53</v>
      </c>
      <c r="J2206" s="113"/>
      <c r="K2206" s="114" t="str">
        <f t="shared" si="103"/>
        <v>TRUE</v>
      </c>
      <c r="L2206" s="114" t="str">
        <f t="shared" si="104"/>
        <v>TRUE</v>
      </c>
      <c r="M2206" s="114" t="str">
        <f t="shared" si="105"/>
        <v>TRUE</v>
      </c>
    </row>
    <row r="2207" spans="1:13" x14ac:dyDescent="0.25">
      <c r="A2207" t="str">
        <f>"BMI30_" &amp; 'Data (BMI 30+)'!A282</f>
        <v>BMI30_Allpersons_period2_LA9_Missing</v>
      </c>
      <c r="B2207">
        <f>'Data (BMI 30+)'!B282</f>
        <v>66.53</v>
      </c>
      <c r="C2207">
        <f>'Data (BMI 30+)'!C282</f>
        <v>1224.53</v>
      </c>
      <c r="G2207" s="113" t="s">
        <v>288</v>
      </c>
      <c r="H2207" s="113">
        <v>107.13</v>
      </c>
      <c r="I2207" s="113">
        <v>1863.48</v>
      </c>
      <c r="J2207" s="113"/>
      <c r="K2207" s="114" t="str">
        <f t="shared" si="103"/>
        <v>TRUE</v>
      </c>
      <c r="L2207" s="114" t="str">
        <f t="shared" si="104"/>
        <v>TRUE</v>
      </c>
      <c r="M2207" s="114" t="str">
        <f t="shared" si="105"/>
        <v>TRUE</v>
      </c>
    </row>
    <row r="2208" spans="1:13" x14ac:dyDescent="0.25">
      <c r="A2208" t="str">
        <f>"BMI30_" &amp; 'Data (BMI 30+)'!A283</f>
        <v>BMI30_Allpersons_period2_LA10_Missing</v>
      </c>
      <c r="B2208">
        <f>'Data (BMI 30+)'!B283</f>
        <v>107.13</v>
      </c>
      <c r="C2208">
        <f>'Data (BMI 30+)'!C283</f>
        <v>1863.48</v>
      </c>
      <c r="G2208" s="113" t="s">
        <v>289</v>
      </c>
      <c r="H2208" s="113">
        <v>118.2</v>
      </c>
      <c r="I2208" s="113">
        <v>2379.3200000000002</v>
      </c>
      <c r="J2208" s="113"/>
      <c r="K2208" s="114" t="str">
        <f t="shared" si="103"/>
        <v>TRUE</v>
      </c>
      <c r="L2208" s="114" t="str">
        <f t="shared" si="104"/>
        <v>TRUE</v>
      </c>
      <c r="M2208" s="114" t="str">
        <f t="shared" si="105"/>
        <v>TRUE</v>
      </c>
    </row>
    <row r="2209" spans="1:13" x14ac:dyDescent="0.25">
      <c r="A2209" t="str">
        <f>"BMI30_" &amp; 'Data (BMI 30+)'!A284</f>
        <v>BMI30_Allpersons_period2_LA11_Missing</v>
      </c>
      <c r="B2209">
        <f>'Data (BMI 30+)'!B284</f>
        <v>118.2</v>
      </c>
      <c r="C2209">
        <f>'Data (BMI 30+)'!C284</f>
        <v>2379.3200000000002</v>
      </c>
      <c r="G2209" s="113" t="s">
        <v>290</v>
      </c>
      <c r="H2209" s="113">
        <v>93.21</v>
      </c>
      <c r="I2209" s="113">
        <v>1407.22</v>
      </c>
      <c r="J2209" s="113"/>
      <c r="K2209" s="114" t="str">
        <f t="shared" si="103"/>
        <v>TRUE</v>
      </c>
      <c r="L2209" s="114" t="str">
        <f t="shared" si="104"/>
        <v>TRUE</v>
      </c>
      <c r="M2209" s="114" t="str">
        <f t="shared" si="105"/>
        <v>TRUE</v>
      </c>
    </row>
    <row r="2210" spans="1:13" x14ac:dyDescent="0.25">
      <c r="A2210" t="str">
        <f>"BMI30_" &amp; 'Data (BMI 30+)'!A285</f>
        <v>BMI30_Allpersons_period2_LA12_Missing</v>
      </c>
      <c r="B2210">
        <f>'Data (BMI 30+)'!B285</f>
        <v>93.21</v>
      </c>
      <c r="C2210">
        <f>'Data (BMI 30+)'!C285</f>
        <v>1407.22</v>
      </c>
      <c r="G2210" s="113" t="s">
        <v>291</v>
      </c>
      <c r="H2210" s="113">
        <v>79.349999999999994</v>
      </c>
      <c r="I2210" s="113">
        <v>1355.69</v>
      </c>
      <c r="J2210" s="113"/>
      <c r="K2210" s="114" t="str">
        <f t="shared" si="103"/>
        <v>TRUE</v>
      </c>
      <c r="L2210" s="114" t="str">
        <f t="shared" si="104"/>
        <v>TRUE</v>
      </c>
      <c r="M2210" s="114" t="str">
        <f t="shared" si="105"/>
        <v>TRUE</v>
      </c>
    </row>
    <row r="2211" spans="1:13" x14ac:dyDescent="0.25">
      <c r="A2211" t="str">
        <f>"BMI30_" &amp; 'Data (BMI 30+)'!A286</f>
        <v>BMI30_Allpersons_period2_LA13_Missing</v>
      </c>
      <c r="B2211">
        <f>'Data (BMI 30+)'!B286</f>
        <v>79.349999999999994</v>
      </c>
      <c r="C2211">
        <f>'Data (BMI 30+)'!C286</f>
        <v>1355.69</v>
      </c>
      <c r="G2211" s="113" t="s">
        <v>292</v>
      </c>
      <c r="H2211" s="113">
        <v>56.72</v>
      </c>
      <c r="I2211" s="113">
        <v>1251.1300000000001</v>
      </c>
      <c r="J2211" s="113"/>
      <c r="K2211" s="114" t="str">
        <f t="shared" si="103"/>
        <v>TRUE</v>
      </c>
      <c r="L2211" s="114" t="str">
        <f t="shared" si="104"/>
        <v>TRUE</v>
      </c>
      <c r="M2211" s="114" t="str">
        <f t="shared" si="105"/>
        <v>TRUE</v>
      </c>
    </row>
    <row r="2212" spans="1:13" x14ac:dyDescent="0.25">
      <c r="A2212" t="str">
        <f>"BMI30_" &amp; 'Data (BMI 30+)'!A287</f>
        <v>BMI30_Allpersons_period2_LA14_Missing</v>
      </c>
      <c r="B2212">
        <f>'Data (BMI 30+)'!B287</f>
        <v>56.72</v>
      </c>
      <c r="C2212">
        <f>'Data (BMI 30+)'!C287</f>
        <v>1251.1300000000001</v>
      </c>
      <c r="G2212" s="113" t="s">
        <v>293</v>
      </c>
      <c r="H2212" s="113">
        <v>212.86</v>
      </c>
      <c r="I2212" s="113">
        <v>3322.26</v>
      </c>
      <c r="J2212" s="113"/>
      <c r="K2212" s="114" t="str">
        <f t="shared" si="103"/>
        <v>TRUE</v>
      </c>
      <c r="L2212" s="114" t="str">
        <f t="shared" si="104"/>
        <v>TRUE</v>
      </c>
      <c r="M2212" s="114" t="str">
        <f t="shared" si="105"/>
        <v>TRUE</v>
      </c>
    </row>
    <row r="2213" spans="1:13" x14ac:dyDescent="0.25">
      <c r="A2213" t="str">
        <f>"BMI30_" &amp; 'Data (BMI 30+)'!A288</f>
        <v>BMI30_Allpersons_period2_LA15_Missing</v>
      </c>
      <c r="B2213">
        <f>'Data (BMI 30+)'!B288</f>
        <v>212.86</v>
      </c>
      <c r="C2213">
        <f>'Data (BMI 30+)'!C288</f>
        <v>3322.26</v>
      </c>
      <c r="G2213" s="113" t="s">
        <v>294</v>
      </c>
      <c r="H2213" s="113">
        <v>141.66999999999999</v>
      </c>
      <c r="I2213" s="113">
        <v>2324.91</v>
      </c>
      <c r="J2213" s="113"/>
      <c r="K2213" s="114" t="str">
        <f t="shared" si="103"/>
        <v>TRUE</v>
      </c>
      <c r="L2213" s="114" t="str">
        <f t="shared" si="104"/>
        <v>TRUE</v>
      </c>
      <c r="M2213" s="114" t="str">
        <f t="shared" si="105"/>
        <v>TRUE</v>
      </c>
    </row>
    <row r="2214" spans="1:13" x14ac:dyDescent="0.25">
      <c r="A2214" t="str">
        <f>"BMI30_" &amp; 'Data (BMI 30+)'!A289</f>
        <v>BMI30_Allpersons_period2_LA16_Missing</v>
      </c>
      <c r="B2214">
        <f>'Data (BMI 30+)'!B289</f>
        <v>141.66999999999999</v>
      </c>
      <c r="C2214">
        <f>'Data (BMI 30+)'!C289</f>
        <v>2324.91</v>
      </c>
      <c r="G2214" s="113" t="s">
        <v>295</v>
      </c>
      <c r="H2214" s="113">
        <v>33.090000000000003</v>
      </c>
      <c r="I2214" s="113">
        <v>562</v>
      </c>
      <c r="J2214" s="113"/>
      <c r="K2214" s="114" t="str">
        <f t="shared" si="103"/>
        <v>TRUE</v>
      </c>
      <c r="L2214" s="114" t="str">
        <f t="shared" si="104"/>
        <v>TRUE</v>
      </c>
      <c r="M2214" s="114" t="str">
        <f t="shared" si="105"/>
        <v>TRUE</v>
      </c>
    </row>
    <row r="2215" spans="1:13" x14ac:dyDescent="0.25">
      <c r="A2215" t="str">
        <f>"BMI30_" &amp; 'Data (BMI 30+)'!A290</f>
        <v>BMI30_Allpersons_period2_LA17_Missing</v>
      </c>
      <c r="B2215">
        <f>'Data (BMI 30+)'!B290</f>
        <v>33.090000000000003</v>
      </c>
      <c r="C2215">
        <f>'Data (BMI 30+)'!C290</f>
        <v>562</v>
      </c>
      <c r="G2215" s="113" t="s">
        <v>296</v>
      </c>
      <c r="H2215" s="113">
        <v>93.23</v>
      </c>
      <c r="I2215" s="113">
        <v>1701.31</v>
      </c>
      <c r="J2215" s="113"/>
      <c r="K2215" s="114" t="str">
        <f t="shared" si="103"/>
        <v>TRUE</v>
      </c>
      <c r="L2215" s="114" t="str">
        <f t="shared" si="104"/>
        <v>TRUE</v>
      </c>
      <c r="M2215" s="114" t="str">
        <f t="shared" si="105"/>
        <v>TRUE</v>
      </c>
    </row>
    <row r="2216" spans="1:13" x14ac:dyDescent="0.25">
      <c r="A2216" t="str">
        <f>"BMI30_" &amp; 'Data (BMI 30+)'!A291</f>
        <v>BMI30_Allpersons_period2_LA18_Missing</v>
      </c>
      <c r="B2216">
        <f>'Data (BMI 30+)'!B291</f>
        <v>93.23</v>
      </c>
      <c r="C2216">
        <f>'Data (BMI 30+)'!C291</f>
        <v>1701.31</v>
      </c>
      <c r="G2216" s="113" t="s">
        <v>297</v>
      </c>
      <c r="H2216" s="113">
        <v>50.45</v>
      </c>
      <c r="I2216" s="113">
        <v>710.97</v>
      </c>
      <c r="J2216" s="113"/>
      <c r="K2216" s="114" t="str">
        <f t="shared" si="103"/>
        <v>TRUE</v>
      </c>
      <c r="L2216" s="114" t="str">
        <f t="shared" si="104"/>
        <v>TRUE</v>
      </c>
      <c r="M2216" s="114" t="str">
        <f t="shared" si="105"/>
        <v>TRUE</v>
      </c>
    </row>
    <row r="2217" spans="1:13" x14ac:dyDescent="0.25">
      <c r="A2217" t="str">
        <f>"BMI30_" &amp; 'Data (BMI 30+)'!A292</f>
        <v>BMI30_Allpersons_period2_LA19_Missing</v>
      </c>
      <c r="B2217">
        <f>'Data (BMI 30+)'!B292</f>
        <v>50.45</v>
      </c>
      <c r="C2217">
        <f>'Data (BMI 30+)'!C292</f>
        <v>710.97</v>
      </c>
      <c r="G2217" s="113" t="s">
        <v>298</v>
      </c>
      <c r="H2217" s="113">
        <v>51.69</v>
      </c>
      <c r="I2217" s="113">
        <v>894.7</v>
      </c>
      <c r="J2217" s="113"/>
      <c r="K2217" s="114" t="str">
        <f t="shared" si="103"/>
        <v>TRUE</v>
      </c>
      <c r="L2217" s="114" t="str">
        <f t="shared" si="104"/>
        <v>TRUE</v>
      </c>
      <c r="M2217" s="114" t="str">
        <f t="shared" si="105"/>
        <v>TRUE</v>
      </c>
    </row>
    <row r="2218" spans="1:13" x14ac:dyDescent="0.25">
      <c r="A2218" t="str">
        <f>"BMI30_" &amp; 'Data (BMI 30+)'!A293</f>
        <v>BMI30_Allpersons_period2_LA20_Missing</v>
      </c>
      <c r="B2218">
        <f>'Data (BMI 30+)'!B293</f>
        <v>51.69</v>
      </c>
      <c r="C2218">
        <f>'Data (BMI 30+)'!C293</f>
        <v>894.7</v>
      </c>
      <c r="G2218" s="113" t="s">
        <v>299</v>
      </c>
      <c r="H2218" s="113">
        <v>52.29</v>
      </c>
      <c r="I2218" s="113">
        <v>870.23</v>
      </c>
      <c r="J2218" s="113"/>
      <c r="K2218" s="114" t="str">
        <f t="shared" si="103"/>
        <v>TRUE</v>
      </c>
      <c r="L2218" s="114" t="str">
        <f t="shared" si="104"/>
        <v>TRUE</v>
      </c>
      <c r="M2218" s="114" t="str">
        <f t="shared" si="105"/>
        <v>TRUE</v>
      </c>
    </row>
    <row r="2219" spans="1:13" x14ac:dyDescent="0.25">
      <c r="A2219" t="str">
        <f>"BMI30_" &amp; 'Data (BMI 30+)'!A294</f>
        <v>BMI30_Allpersons_period2_LA21_Missing</v>
      </c>
      <c r="B2219">
        <f>'Data (BMI 30+)'!B294</f>
        <v>52.29</v>
      </c>
      <c r="C2219">
        <f>'Data (BMI 30+)'!C294</f>
        <v>870.23</v>
      </c>
      <c r="G2219" s="113" t="s">
        <v>300</v>
      </c>
      <c r="H2219" s="113">
        <v>88.37</v>
      </c>
      <c r="I2219" s="113">
        <v>1417.79</v>
      </c>
      <c r="J2219" s="113"/>
      <c r="K2219" s="114" t="str">
        <f t="shared" si="103"/>
        <v>TRUE</v>
      </c>
      <c r="L2219" s="114" t="str">
        <f t="shared" si="104"/>
        <v>TRUE</v>
      </c>
      <c r="M2219" s="114" t="str">
        <f t="shared" si="105"/>
        <v>TRUE</v>
      </c>
    </row>
    <row r="2220" spans="1:13" x14ac:dyDescent="0.25">
      <c r="A2220" t="str">
        <f>"BMI30_" &amp; 'Data (BMI 30+)'!A295</f>
        <v>BMI30_Allpersons_period2_LA22_Missing</v>
      </c>
      <c r="B2220">
        <f>'Data (BMI 30+)'!B295</f>
        <v>88.37</v>
      </c>
      <c r="C2220">
        <f>'Data (BMI 30+)'!C295</f>
        <v>1417.79</v>
      </c>
      <c r="G2220" s="113" t="s">
        <v>301</v>
      </c>
      <c r="H2220" s="113">
        <v>395.02</v>
      </c>
      <c r="I2220" s="113">
        <v>6875.92</v>
      </c>
      <c r="J2220" s="113"/>
      <c r="K2220" s="114" t="str">
        <f t="shared" si="103"/>
        <v>TRUE</v>
      </c>
      <c r="L2220" s="114" t="str">
        <f t="shared" si="104"/>
        <v>TRUE</v>
      </c>
      <c r="M2220" s="114" t="str">
        <f t="shared" si="105"/>
        <v>TRUE</v>
      </c>
    </row>
    <row r="2221" spans="1:13" x14ac:dyDescent="0.25">
      <c r="A2221" t="str">
        <f>"BMI30_" &amp; 'Data (BMI 30+)'!A296</f>
        <v>BMI30_Allpersons_period2_HB1_Missing</v>
      </c>
      <c r="B2221">
        <f>'Data (BMI 30+)'!B296</f>
        <v>395.02</v>
      </c>
      <c r="C2221">
        <f>'Data (BMI 30+)'!C296</f>
        <v>6875.92</v>
      </c>
      <c r="G2221" s="113" t="s">
        <v>302</v>
      </c>
      <c r="H2221" s="113">
        <v>221.04</v>
      </c>
      <c r="I2221" s="113">
        <v>3904.27</v>
      </c>
      <c r="J2221" s="113"/>
      <c r="K2221" s="114" t="str">
        <f t="shared" si="103"/>
        <v>TRUE</v>
      </c>
      <c r="L2221" s="114" t="str">
        <f t="shared" si="104"/>
        <v>TRUE</v>
      </c>
      <c r="M2221" s="114" t="str">
        <f t="shared" si="105"/>
        <v>TRUE</v>
      </c>
    </row>
    <row r="2222" spans="1:13" x14ac:dyDescent="0.25">
      <c r="A2222" t="str">
        <f>"BMI30_" &amp; 'Data (BMI 30+)'!A297</f>
        <v>BMI30_Allpersons_period2_HB2_Missing</v>
      </c>
      <c r="B2222">
        <f>'Data (BMI 30+)'!B297</f>
        <v>221.04</v>
      </c>
      <c r="C2222">
        <f>'Data (BMI 30+)'!C297</f>
        <v>3904.27</v>
      </c>
      <c r="G2222" s="113" t="s">
        <v>303</v>
      </c>
      <c r="H2222" s="113">
        <v>69.45</v>
      </c>
      <c r="I2222" s="113">
        <v>1362.27</v>
      </c>
      <c r="J2222" s="113"/>
      <c r="K2222" s="114" t="str">
        <f t="shared" si="103"/>
        <v>TRUE</v>
      </c>
      <c r="L2222" s="114" t="str">
        <f t="shared" si="104"/>
        <v>TRUE</v>
      </c>
      <c r="M2222" s="114" t="str">
        <f t="shared" si="105"/>
        <v>TRUE</v>
      </c>
    </row>
    <row r="2223" spans="1:13" x14ac:dyDescent="0.25">
      <c r="A2223" t="str">
        <f>"BMI30_" &amp; 'Data (BMI 30+)'!A298</f>
        <v>BMI30_Allpersons_period2_HB3_Missing</v>
      </c>
      <c r="B2223">
        <f>'Data (BMI 30+)'!B298</f>
        <v>69.45</v>
      </c>
      <c r="C2223">
        <f>'Data (BMI 30+)'!C298</f>
        <v>1362.27</v>
      </c>
      <c r="G2223" s="113" t="s">
        <v>304</v>
      </c>
      <c r="H2223" s="113">
        <v>290.76</v>
      </c>
      <c r="I2223" s="113">
        <v>5142.22</v>
      </c>
      <c r="J2223" s="113"/>
      <c r="K2223" s="114" t="str">
        <f t="shared" si="103"/>
        <v>TRUE</v>
      </c>
      <c r="L2223" s="114" t="str">
        <f t="shared" si="104"/>
        <v>TRUE</v>
      </c>
      <c r="M2223" s="114" t="str">
        <f t="shared" si="105"/>
        <v>TRUE</v>
      </c>
    </row>
    <row r="2224" spans="1:13" x14ac:dyDescent="0.25">
      <c r="A2224" t="str">
        <f>"BMI30_" &amp; 'Data (BMI 30+)'!A299</f>
        <v>BMI30_Allpersons_period2_HB4_Missing</v>
      </c>
      <c r="B2224">
        <f>'Data (BMI 30+)'!B299</f>
        <v>290.76</v>
      </c>
      <c r="C2224">
        <f>'Data (BMI 30+)'!C299</f>
        <v>5142.22</v>
      </c>
      <c r="G2224" s="113" t="s">
        <v>305</v>
      </c>
      <c r="H2224" s="113">
        <v>174.75</v>
      </c>
      <c r="I2224" s="113">
        <v>2886.91</v>
      </c>
      <c r="J2224" s="113"/>
      <c r="K2224" s="114" t="str">
        <f t="shared" si="103"/>
        <v>TRUE</v>
      </c>
      <c r="L2224" s="114" t="str">
        <f t="shared" si="104"/>
        <v>TRUE</v>
      </c>
      <c r="M2224" s="114" t="str">
        <f t="shared" si="105"/>
        <v>TRUE</v>
      </c>
    </row>
    <row r="2225" spans="1:13" x14ac:dyDescent="0.25">
      <c r="A2225" t="str">
        <f>"BMI30_" &amp; 'Data (BMI 30+)'!A300</f>
        <v>BMI30_Allpersons_period2_HB5_Missing</v>
      </c>
      <c r="B2225">
        <f>'Data (BMI 30+)'!B300</f>
        <v>174.75</v>
      </c>
      <c r="C2225">
        <f>'Data (BMI 30+)'!C300</f>
        <v>2886.91</v>
      </c>
      <c r="G2225" s="113" t="s">
        <v>306</v>
      </c>
      <c r="H2225" s="113">
        <v>269.58</v>
      </c>
      <c r="I2225" s="113">
        <v>4573.3900000000003</v>
      </c>
      <c r="J2225" s="113"/>
      <c r="K2225" s="114" t="str">
        <f t="shared" si="103"/>
        <v>TRUE</v>
      </c>
      <c r="L2225" s="114" t="str">
        <f t="shared" si="104"/>
        <v>TRUE</v>
      </c>
      <c r="M2225" s="114" t="str">
        <f t="shared" si="105"/>
        <v>TRUE</v>
      </c>
    </row>
    <row r="2226" spans="1:13" x14ac:dyDescent="0.25">
      <c r="A2226" t="str">
        <f>"BMI30_" &amp; 'Data (BMI 30+)'!A301</f>
        <v>BMI30_Allpersons_period2_HB6_Missing</v>
      </c>
      <c r="B2226">
        <f>'Data (BMI 30+)'!B301</f>
        <v>269.58</v>
      </c>
      <c r="C2226">
        <f>'Data (BMI 30+)'!C301</f>
        <v>4573.3900000000003</v>
      </c>
      <c r="G2226" s="113" t="s">
        <v>307</v>
      </c>
      <c r="H2226" s="113">
        <v>336.02</v>
      </c>
      <c r="I2226" s="113">
        <v>5595</v>
      </c>
      <c r="J2226" s="113"/>
      <c r="K2226" s="114" t="str">
        <f t="shared" si="103"/>
        <v>TRUE</v>
      </c>
      <c r="L2226" s="114" t="str">
        <f t="shared" si="104"/>
        <v>TRUE</v>
      </c>
      <c r="M2226" s="114" t="str">
        <f t="shared" si="105"/>
        <v>TRUE</v>
      </c>
    </row>
    <row r="2227" spans="1:13" x14ac:dyDescent="0.25">
      <c r="A2227" t="str">
        <f>"BMI30_" &amp; 'Data (BMI 30+)'!A302</f>
        <v>BMI30_Allpersons_period2_HB7_Missing</v>
      </c>
      <c r="B2227">
        <f>'Data (BMI 30+)'!B302</f>
        <v>336.02</v>
      </c>
      <c r="C2227">
        <f>'Data (BMI 30+)'!C302</f>
        <v>5595</v>
      </c>
      <c r="G2227" s="113" t="s">
        <v>308</v>
      </c>
      <c r="H2227" s="113">
        <v>1756.62</v>
      </c>
      <c r="I2227" s="113">
        <v>30340</v>
      </c>
      <c r="J2227" s="113"/>
      <c r="K2227" s="114" t="str">
        <f t="shared" si="103"/>
        <v>TRUE</v>
      </c>
      <c r="L2227" s="114" t="str">
        <f t="shared" si="104"/>
        <v>TRUE</v>
      </c>
      <c r="M2227" s="114" t="str">
        <f t="shared" si="105"/>
        <v>TRUE</v>
      </c>
    </row>
    <row r="2228" spans="1:13" x14ac:dyDescent="0.25">
      <c r="A2228" t="str">
        <f>"BMI30_" &amp; 'Data (BMI 30+)'!A303</f>
        <v>BMI30_Allpersons_period2_Wales_Missing</v>
      </c>
      <c r="B2228">
        <f>'Data (BMI 30+)'!B303</f>
        <v>1756.62</v>
      </c>
      <c r="C2228">
        <f>'Data (BMI 30+)'!C303</f>
        <v>30340</v>
      </c>
      <c r="G2228" s="113" t="s">
        <v>309</v>
      </c>
      <c r="H2228" s="113">
        <v>47.01</v>
      </c>
      <c r="I2228" s="113">
        <v>683.27</v>
      </c>
      <c r="J2228" s="113"/>
      <c r="K2228" s="114" t="str">
        <f t="shared" si="103"/>
        <v>TRUE</v>
      </c>
      <c r="L2228" s="114" t="str">
        <f t="shared" si="104"/>
        <v>TRUE</v>
      </c>
      <c r="M2228" s="114" t="str">
        <f t="shared" si="105"/>
        <v>TRUE</v>
      </c>
    </row>
    <row r="2229" spans="1:13" x14ac:dyDescent="0.25">
      <c r="A2229" t="str">
        <f>"BMI30_" &amp; 'Data (BMI 30+)'!A304</f>
        <v>BMI30_Allpersons_period3_LA1_Missing</v>
      </c>
      <c r="B2229">
        <f>'Data (BMI 30+)'!B304</f>
        <v>47.01</v>
      </c>
      <c r="C2229">
        <f>'Data (BMI 30+)'!C304</f>
        <v>683.27</v>
      </c>
      <c r="G2229" s="113" t="s">
        <v>310</v>
      </c>
      <c r="H2229" s="113">
        <v>98.01</v>
      </c>
      <c r="I2229" s="113">
        <v>1116.0999999999999</v>
      </c>
      <c r="J2229" s="113"/>
      <c r="K2229" s="114" t="str">
        <f t="shared" si="103"/>
        <v>TRUE</v>
      </c>
      <c r="L2229" s="114" t="str">
        <f t="shared" si="104"/>
        <v>TRUE</v>
      </c>
      <c r="M2229" s="114" t="str">
        <f t="shared" si="105"/>
        <v>TRUE</v>
      </c>
    </row>
    <row r="2230" spans="1:13" x14ac:dyDescent="0.25">
      <c r="A2230" t="str">
        <f>"BMI30_" &amp; 'Data (BMI 30+)'!A305</f>
        <v>BMI30_Allpersons_period3_LA2_Missing</v>
      </c>
      <c r="B2230">
        <f>'Data (BMI 30+)'!B305</f>
        <v>98.01</v>
      </c>
      <c r="C2230">
        <f>'Data (BMI 30+)'!C305</f>
        <v>1116.0999999999999</v>
      </c>
      <c r="G2230" s="113" t="s">
        <v>311</v>
      </c>
      <c r="H2230" s="113">
        <v>64.53</v>
      </c>
      <c r="I2230" s="113">
        <v>1069.6099999999999</v>
      </c>
      <c r="J2230" s="113"/>
      <c r="K2230" s="114" t="str">
        <f t="shared" si="103"/>
        <v>TRUE</v>
      </c>
      <c r="L2230" s="114" t="str">
        <f t="shared" si="104"/>
        <v>TRUE</v>
      </c>
      <c r="M2230" s="114" t="str">
        <f t="shared" si="105"/>
        <v>TRUE</v>
      </c>
    </row>
    <row r="2231" spans="1:13" x14ac:dyDescent="0.25">
      <c r="A2231" t="str">
        <f>"BMI30_" &amp; 'Data (BMI 30+)'!A306</f>
        <v>BMI30_Allpersons_period3_LA3_Missing</v>
      </c>
      <c r="B2231">
        <f>'Data (BMI 30+)'!B306</f>
        <v>64.53</v>
      </c>
      <c r="C2231">
        <f>'Data (BMI 30+)'!C306</f>
        <v>1069.6099999999999</v>
      </c>
      <c r="G2231" s="113" t="s">
        <v>312</v>
      </c>
      <c r="H2231" s="113">
        <v>82.51</v>
      </c>
      <c r="I2231" s="113">
        <v>927.97</v>
      </c>
      <c r="J2231" s="113"/>
      <c r="K2231" s="114" t="str">
        <f t="shared" si="103"/>
        <v>TRUE</v>
      </c>
      <c r="L2231" s="114" t="str">
        <f t="shared" si="104"/>
        <v>TRUE</v>
      </c>
      <c r="M2231" s="114" t="str">
        <f t="shared" si="105"/>
        <v>TRUE</v>
      </c>
    </row>
    <row r="2232" spans="1:13" x14ac:dyDescent="0.25">
      <c r="A2232" t="str">
        <f>"BMI30_" &amp; 'Data (BMI 30+)'!A307</f>
        <v>BMI30_Allpersons_period3_LA4_Missing</v>
      </c>
      <c r="B2232">
        <f>'Data (BMI 30+)'!B307</f>
        <v>82.51</v>
      </c>
      <c r="C2232">
        <f>'Data (BMI 30+)'!C307</f>
        <v>927.97</v>
      </c>
      <c r="G2232" s="113" t="s">
        <v>313</v>
      </c>
      <c r="H2232" s="113">
        <v>95.36</v>
      </c>
      <c r="I2232" s="113">
        <v>1425.66</v>
      </c>
      <c r="J2232" s="113"/>
      <c r="K2232" s="114" t="str">
        <f t="shared" si="103"/>
        <v>TRUE</v>
      </c>
      <c r="L2232" s="114" t="str">
        <f t="shared" si="104"/>
        <v>TRUE</v>
      </c>
      <c r="M2232" s="114" t="str">
        <f t="shared" si="105"/>
        <v>TRUE</v>
      </c>
    </row>
    <row r="2233" spans="1:13" x14ac:dyDescent="0.25">
      <c r="A2233" t="str">
        <f>"BMI30_" &amp; 'Data (BMI 30+)'!A308</f>
        <v>BMI30_Allpersons_period3_LA5_Missing</v>
      </c>
      <c r="B2233">
        <f>'Data (BMI 30+)'!B308</f>
        <v>95.36</v>
      </c>
      <c r="C2233">
        <f>'Data (BMI 30+)'!C308</f>
        <v>1425.66</v>
      </c>
      <c r="G2233" s="113" t="s">
        <v>314</v>
      </c>
      <c r="H2233" s="113">
        <v>83.51</v>
      </c>
      <c r="I2233" s="113">
        <v>1251.1400000000001</v>
      </c>
      <c r="J2233" s="113"/>
      <c r="K2233" s="114" t="str">
        <f t="shared" si="103"/>
        <v>TRUE</v>
      </c>
      <c r="L2233" s="114" t="str">
        <f t="shared" si="104"/>
        <v>TRUE</v>
      </c>
      <c r="M2233" s="114" t="str">
        <f t="shared" si="105"/>
        <v>TRUE</v>
      </c>
    </row>
    <row r="2234" spans="1:13" x14ac:dyDescent="0.25">
      <c r="A2234" t="str">
        <f>"BMI30_" &amp; 'Data (BMI 30+)'!A309</f>
        <v>BMI30_Allpersons_period3_LA6_Missing</v>
      </c>
      <c r="B2234">
        <f>'Data (BMI 30+)'!B309</f>
        <v>83.51</v>
      </c>
      <c r="C2234">
        <f>'Data (BMI 30+)'!C309</f>
        <v>1251.1400000000001</v>
      </c>
      <c r="G2234" s="113" t="s">
        <v>315</v>
      </c>
      <c r="H2234" s="113">
        <v>84.37</v>
      </c>
      <c r="I2234" s="113">
        <v>1227.67</v>
      </c>
      <c r="J2234" s="113"/>
      <c r="K2234" s="114" t="str">
        <f t="shared" si="103"/>
        <v>TRUE</v>
      </c>
      <c r="L2234" s="114" t="str">
        <f t="shared" si="104"/>
        <v>TRUE</v>
      </c>
      <c r="M2234" s="114" t="str">
        <f t="shared" si="105"/>
        <v>TRUE</v>
      </c>
    </row>
    <row r="2235" spans="1:13" x14ac:dyDescent="0.25">
      <c r="A2235" t="str">
        <f>"BMI30_" &amp; 'Data (BMI 30+)'!A310</f>
        <v>BMI30_Allpersons_period3_LA7_Missing</v>
      </c>
      <c r="B2235">
        <f>'Data (BMI 30+)'!B310</f>
        <v>84.37</v>
      </c>
      <c r="C2235">
        <f>'Data (BMI 30+)'!C310</f>
        <v>1227.67</v>
      </c>
      <c r="G2235" s="113" t="s">
        <v>316</v>
      </c>
      <c r="H2235" s="113">
        <v>55.34</v>
      </c>
      <c r="I2235" s="113">
        <v>747.46</v>
      </c>
      <c r="J2235" s="113"/>
      <c r="K2235" s="114" t="str">
        <f t="shared" si="103"/>
        <v>TRUE</v>
      </c>
      <c r="L2235" s="114" t="str">
        <f t="shared" si="104"/>
        <v>TRUE</v>
      </c>
      <c r="M2235" s="114" t="str">
        <f t="shared" si="105"/>
        <v>TRUE</v>
      </c>
    </row>
    <row r="2236" spans="1:13" x14ac:dyDescent="0.25">
      <c r="A2236" t="str">
        <f>"BMI30_" &amp; 'Data (BMI 30+)'!A311</f>
        <v>BMI30_Allpersons_period3_LA8_Missing</v>
      </c>
      <c r="B2236">
        <f>'Data (BMI 30+)'!B311</f>
        <v>55.34</v>
      </c>
      <c r="C2236">
        <f>'Data (BMI 30+)'!C311</f>
        <v>747.46</v>
      </c>
      <c r="G2236" s="113" t="s">
        <v>317</v>
      </c>
      <c r="H2236" s="113">
        <v>74.900000000000006</v>
      </c>
      <c r="I2236" s="113">
        <v>1142.71</v>
      </c>
      <c r="J2236" s="113"/>
      <c r="K2236" s="114" t="str">
        <f t="shared" si="103"/>
        <v>TRUE</v>
      </c>
      <c r="L2236" s="114" t="str">
        <f t="shared" si="104"/>
        <v>TRUE</v>
      </c>
      <c r="M2236" s="114" t="str">
        <f t="shared" si="105"/>
        <v>TRUE</v>
      </c>
    </row>
    <row r="2237" spans="1:13" x14ac:dyDescent="0.25">
      <c r="A2237" t="str">
        <f>"BMI30_" &amp; 'Data (BMI 30+)'!A312</f>
        <v>BMI30_Allpersons_period3_LA9_Missing</v>
      </c>
      <c r="B2237">
        <f>'Data (BMI 30+)'!B312</f>
        <v>74.900000000000006</v>
      </c>
      <c r="C2237">
        <f>'Data (BMI 30+)'!C312</f>
        <v>1142.71</v>
      </c>
      <c r="G2237" s="113" t="s">
        <v>318</v>
      </c>
      <c r="H2237" s="113">
        <v>149.58000000000001</v>
      </c>
      <c r="I2237" s="113">
        <v>1725.39</v>
      </c>
      <c r="J2237" s="113"/>
      <c r="K2237" s="114" t="str">
        <f t="shared" si="103"/>
        <v>TRUE</v>
      </c>
      <c r="L2237" s="114" t="str">
        <f t="shared" si="104"/>
        <v>TRUE</v>
      </c>
      <c r="M2237" s="114" t="str">
        <f t="shared" si="105"/>
        <v>TRUE</v>
      </c>
    </row>
    <row r="2238" spans="1:13" x14ac:dyDescent="0.25">
      <c r="A2238" t="str">
        <f>"BMI30_" &amp; 'Data (BMI 30+)'!A313</f>
        <v>BMI30_Allpersons_period3_LA10_Missing</v>
      </c>
      <c r="B2238">
        <f>'Data (BMI 30+)'!B313</f>
        <v>149.58000000000001</v>
      </c>
      <c r="C2238">
        <f>'Data (BMI 30+)'!C313</f>
        <v>1725.39</v>
      </c>
      <c r="G2238" s="113" t="s">
        <v>319</v>
      </c>
      <c r="H2238" s="113">
        <v>171.65</v>
      </c>
      <c r="I2238" s="113">
        <v>2210.73</v>
      </c>
      <c r="J2238" s="113"/>
      <c r="K2238" s="114" t="str">
        <f t="shared" si="103"/>
        <v>TRUE</v>
      </c>
      <c r="L2238" s="114" t="str">
        <f t="shared" si="104"/>
        <v>TRUE</v>
      </c>
      <c r="M2238" s="114" t="str">
        <f t="shared" si="105"/>
        <v>TRUE</v>
      </c>
    </row>
    <row r="2239" spans="1:13" x14ac:dyDescent="0.25">
      <c r="A2239" t="str">
        <f>"BMI30_" &amp; 'Data (BMI 30+)'!A314</f>
        <v>BMI30_Allpersons_period3_LA11_Missing</v>
      </c>
      <c r="B2239">
        <f>'Data (BMI 30+)'!B314</f>
        <v>171.65</v>
      </c>
      <c r="C2239">
        <f>'Data (BMI 30+)'!C314</f>
        <v>2210.73</v>
      </c>
      <c r="G2239" s="113" t="s">
        <v>320</v>
      </c>
      <c r="H2239" s="113">
        <v>90.99</v>
      </c>
      <c r="I2239" s="113">
        <v>1302.25</v>
      </c>
      <c r="J2239" s="113"/>
      <c r="K2239" s="114" t="str">
        <f t="shared" si="103"/>
        <v>TRUE</v>
      </c>
      <c r="L2239" s="114" t="str">
        <f t="shared" si="104"/>
        <v>TRUE</v>
      </c>
      <c r="M2239" s="114" t="str">
        <f t="shared" si="105"/>
        <v>TRUE</v>
      </c>
    </row>
    <row r="2240" spans="1:13" x14ac:dyDescent="0.25">
      <c r="A2240" t="str">
        <f>"BMI30_" &amp; 'Data (BMI 30+)'!A315</f>
        <v>BMI30_Allpersons_period3_LA12_Missing</v>
      </c>
      <c r="B2240">
        <f>'Data (BMI 30+)'!B315</f>
        <v>90.99</v>
      </c>
      <c r="C2240">
        <f>'Data (BMI 30+)'!C315</f>
        <v>1302.25</v>
      </c>
      <c r="G2240" s="113" t="s">
        <v>321</v>
      </c>
      <c r="H2240" s="113">
        <v>80.83</v>
      </c>
      <c r="I2240" s="113">
        <v>1277.21</v>
      </c>
      <c r="J2240" s="113"/>
      <c r="K2240" s="114" t="str">
        <f t="shared" si="103"/>
        <v>TRUE</v>
      </c>
      <c r="L2240" s="114" t="str">
        <f t="shared" si="104"/>
        <v>TRUE</v>
      </c>
      <c r="M2240" s="114" t="str">
        <f t="shared" si="105"/>
        <v>TRUE</v>
      </c>
    </row>
    <row r="2241" spans="1:13" x14ac:dyDescent="0.25">
      <c r="A2241" t="str">
        <f>"BMI30_" &amp; 'Data (BMI 30+)'!A316</f>
        <v>BMI30_Allpersons_period3_LA13_Missing</v>
      </c>
      <c r="B2241">
        <f>'Data (BMI 30+)'!B316</f>
        <v>80.83</v>
      </c>
      <c r="C2241">
        <f>'Data (BMI 30+)'!C316</f>
        <v>1277.21</v>
      </c>
      <c r="G2241" s="113" t="s">
        <v>322</v>
      </c>
      <c r="H2241" s="113">
        <v>78.72</v>
      </c>
      <c r="I2241" s="113">
        <v>1133.23</v>
      </c>
      <c r="J2241" s="113"/>
      <c r="K2241" s="114" t="str">
        <f t="shared" si="103"/>
        <v>TRUE</v>
      </c>
      <c r="L2241" s="114" t="str">
        <f t="shared" si="104"/>
        <v>TRUE</v>
      </c>
      <c r="M2241" s="114" t="str">
        <f t="shared" si="105"/>
        <v>TRUE</v>
      </c>
    </row>
    <row r="2242" spans="1:13" x14ac:dyDescent="0.25">
      <c r="A2242" t="str">
        <f>"BMI30_" &amp; 'Data (BMI 30+)'!A317</f>
        <v>BMI30_Allpersons_period3_LA14_Missing</v>
      </c>
      <c r="B2242">
        <f>'Data (BMI 30+)'!B317</f>
        <v>78.72</v>
      </c>
      <c r="C2242">
        <f>'Data (BMI 30+)'!C317</f>
        <v>1133.23</v>
      </c>
      <c r="G2242" s="113" t="s">
        <v>323</v>
      </c>
      <c r="H2242" s="113">
        <v>227.15</v>
      </c>
      <c r="I2242" s="113">
        <v>3051.62</v>
      </c>
      <c r="J2242" s="113"/>
      <c r="K2242" s="114" t="str">
        <f t="shared" si="103"/>
        <v>TRUE</v>
      </c>
      <c r="L2242" s="114" t="str">
        <f t="shared" si="104"/>
        <v>TRUE</v>
      </c>
      <c r="M2242" s="114" t="str">
        <f t="shared" si="105"/>
        <v>TRUE</v>
      </c>
    </row>
    <row r="2243" spans="1:13" x14ac:dyDescent="0.25">
      <c r="A2243" t="str">
        <f>"BMI30_" &amp; 'Data (BMI 30+)'!A318</f>
        <v>BMI30_Allpersons_period3_LA15_Missing</v>
      </c>
      <c r="B2243">
        <f>'Data (BMI 30+)'!B318</f>
        <v>227.15</v>
      </c>
      <c r="C2243">
        <f>'Data (BMI 30+)'!C318</f>
        <v>3051.62</v>
      </c>
      <c r="G2243" s="113" t="s">
        <v>324</v>
      </c>
      <c r="H2243" s="113">
        <v>160.55000000000001</v>
      </c>
      <c r="I2243" s="113">
        <v>2154.71</v>
      </c>
      <c r="J2243" s="113"/>
      <c r="K2243" s="114" t="str">
        <f t="shared" si="103"/>
        <v>TRUE</v>
      </c>
      <c r="L2243" s="114" t="str">
        <f t="shared" si="104"/>
        <v>TRUE</v>
      </c>
      <c r="M2243" s="114" t="str">
        <f t="shared" si="105"/>
        <v>TRUE</v>
      </c>
    </row>
    <row r="2244" spans="1:13" x14ac:dyDescent="0.25">
      <c r="A2244" t="str">
        <f>"BMI30_" &amp; 'Data (BMI 30+)'!A319</f>
        <v>BMI30_Allpersons_period3_LA16_Missing</v>
      </c>
      <c r="B2244">
        <f>'Data (BMI 30+)'!B319</f>
        <v>160.55000000000001</v>
      </c>
      <c r="C2244">
        <f>'Data (BMI 30+)'!C319</f>
        <v>2154.71</v>
      </c>
      <c r="G2244" s="113" t="s">
        <v>325</v>
      </c>
      <c r="H2244" s="113">
        <v>35.770000000000003</v>
      </c>
      <c r="I2244" s="113">
        <v>525.78</v>
      </c>
      <c r="J2244" s="113"/>
      <c r="K2244" s="114" t="str">
        <f t="shared" ref="K2244:K2307" si="106">IF(B2245=H2244,"TRUE","FALSE")</f>
        <v>TRUE</v>
      </c>
      <c r="L2244" s="114" t="str">
        <f t="shared" ref="L2244:L2307" si="107">IF(C2245=I2244,"TRUE","FALSE")</f>
        <v>TRUE</v>
      </c>
      <c r="M2244" s="114" t="str">
        <f t="shared" ref="M2244:M2307" si="108">IF(D2245=J2244,"TRUE","FALSE")</f>
        <v>TRUE</v>
      </c>
    </row>
    <row r="2245" spans="1:13" x14ac:dyDescent="0.25">
      <c r="A2245" t="str">
        <f>"BMI30_" &amp; 'Data (BMI 30+)'!A320</f>
        <v>BMI30_Allpersons_period3_LA17_Missing</v>
      </c>
      <c r="B2245">
        <f>'Data (BMI 30+)'!B320</f>
        <v>35.770000000000003</v>
      </c>
      <c r="C2245">
        <f>'Data (BMI 30+)'!C320</f>
        <v>525.78</v>
      </c>
      <c r="G2245" s="113" t="s">
        <v>326</v>
      </c>
      <c r="H2245" s="113">
        <v>97.32</v>
      </c>
      <c r="I2245" s="113">
        <v>1592.49</v>
      </c>
      <c r="J2245" s="113"/>
      <c r="K2245" s="114" t="str">
        <f t="shared" si="106"/>
        <v>TRUE</v>
      </c>
      <c r="L2245" s="114" t="str">
        <f t="shared" si="107"/>
        <v>TRUE</v>
      </c>
      <c r="M2245" s="114" t="str">
        <f t="shared" si="108"/>
        <v>TRUE</v>
      </c>
    </row>
    <row r="2246" spans="1:13" x14ac:dyDescent="0.25">
      <c r="A2246" t="str">
        <f>"BMI30_" &amp; 'Data (BMI 30+)'!A321</f>
        <v>BMI30_Allpersons_period3_LA18_Missing</v>
      </c>
      <c r="B2246">
        <f>'Data (BMI 30+)'!B321</f>
        <v>97.32</v>
      </c>
      <c r="C2246">
        <f>'Data (BMI 30+)'!C321</f>
        <v>1592.49</v>
      </c>
      <c r="G2246" s="113" t="s">
        <v>327</v>
      </c>
      <c r="H2246" s="113">
        <v>57.19</v>
      </c>
      <c r="I2246" s="113">
        <v>658.02</v>
      </c>
      <c r="J2246" s="113"/>
      <c r="K2246" s="114" t="str">
        <f t="shared" si="106"/>
        <v>TRUE</v>
      </c>
      <c r="L2246" s="114" t="str">
        <f t="shared" si="107"/>
        <v>TRUE</v>
      </c>
      <c r="M2246" s="114" t="str">
        <f t="shared" si="108"/>
        <v>TRUE</v>
      </c>
    </row>
    <row r="2247" spans="1:13" x14ac:dyDescent="0.25">
      <c r="A2247" t="str">
        <f>"BMI30_" &amp; 'Data (BMI 30+)'!A322</f>
        <v>BMI30_Allpersons_period3_LA19_Missing</v>
      </c>
      <c r="B2247">
        <f>'Data (BMI 30+)'!B322</f>
        <v>57.19</v>
      </c>
      <c r="C2247">
        <f>'Data (BMI 30+)'!C322</f>
        <v>658.02</v>
      </c>
      <c r="G2247" s="113" t="s">
        <v>328</v>
      </c>
      <c r="H2247" s="113">
        <v>53.72</v>
      </c>
      <c r="I2247" s="113">
        <v>848.5</v>
      </c>
      <c r="J2247" s="113"/>
      <c r="K2247" s="114" t="str">
        <f t="shared" si="106"/>
        <v>TRUE</v>
      </c>
      <c r="L2247" s="114" t="str">
        <f t="shared" si="107"/>
        <v>TRUE</v>
      </c>
      <c r="M2247" s="114" t="str">
        <f t="shared" si="108"/>
        <v>TRUE</v>
      </c>
    </row>
    <row r="2248" spans="1:13" x14ac:dyDescent="0.25">
      <c r="A2248" t="str">
        <f>"BMI30_" &amp; 'Data (BMI 30+)'!A323</f>
        <v>BMI30_Allpersons_period3_LA20_Missing</v>
      </c>
      <c r="B2248">
        <f>'Data (BMI 30+)'!B323</f>
        <v>53.72</v>
      </c>
      <c r="C2248">
        <f>'Data (BMI 30+)'!C323</f>
        <v>848.5</v>
      </c>
      <c r="G2248" s="113" t="s">
        <v>329</v>
      </c>
      <c r="H2248" s="113">
        <v>57.8</v>
      </c>
      <c r="I2248" s="113">
        <v>833.9</v>
      </c>
      <c r="J2248" s="113"/>
      <c r="K2248" s="114" t="str">
        <f t="shared" si="106"/>
        <v>TRUE</v>
      </c>
      <c r="L2248" s="114" t="str">
        <f t="shared" si="107"/>
        <v>TRUE</v>
      </c>
      <c r="M2248" s="114" t="str">
        <f t="shared" si="108"/>
        <v>TRUE</v>
      </c>
    </row>
    <row r="2249" spans="1:13" x14ac:dyDescent="0.25">
      <c r="A2249" t="str">
        <f>"BMI30_" &amp; 'Data (BMI 30+)'!A324</f>
        <v>BMI30_Allpersons_period3_LA21_Missing</v>
      </c>
      <c r="B2249">
        <f>'Data (BMI 30+)'!B324</f>
        <v>57.8</v>
      </c>
      <c r="C2249">
        <f>'Data (BMI 30+)'!C324</f>
        <v>833.9</v>
      </c>
      <c r="G2249" s="113" t="s">
        <v>330</v>
      </c>
      <c r="H2249" s="113">
        <v>116.69</v>
      </c>
      <c r="I2249" s="113">
        <v>1316.58</v>
      </c>
      <c r="J2249" s="113"/>
      <c r="K2249" s="114" t="str">
        <f t="shared" si="106"/>
        <v>TRUE</v>
      </c>
      <c r="L2249" s="114" t="str">
        <f t="shared" si="107"/>
        <v>TRUE</v>
      </c>
      <c r="M2249" s="114" t="str">
        <f t="shared" si="108"/>
        <v>TRUE</v>
      </c>
    </row>
    <row r="2250" spans="1:13" x14ac:dyDescent="0.25">
      <c r="A2250" t="str">
        <f>"BMI30_" &amp; 'Data (BMI 30+)'!A325</f>
        <v>BMI30_Allpersons_period3_LA22_Missing</v>
      </c>
      <c r="B2250">
        <f>'Data (BMI 30+)'!B325</f>
        <v>116.69</v>
      </c>
      <c r="C2250">
        <f>'Data (BMI 30+)'!C325</f>
        <v>1316.58</v>
      </c>
      <c r="G2250" s="113" t="s">
        <v>331</v>
      </c>
      <c r="H2250" s="113">
        <v>470.92</v>
      </c>
      <c r="I2250" s="113">
        <v>6473.74</v>
      </c>
      <c r="J2250" s="113"/>
      <c r="K2250" s="114" t="str">
        <f t="shared" si="106"/>
        <v>TRUE</v>
      </c>
      <c r="L2250" s="114" t="str">
        <f t="shared" si="107"/>
        <v>TRUE</v>
      </c>
      <c r="M2250" s="114" t="str">
        <f t="shared" si="108"/>
        <v>TRUE</v>
      </c>
    </row>
    <row r="2251" spans="1:13" x14ac:dyDescent="0.25">
      <c r="A2251" t="str">
        <f>"BMI30_" &amp; 'Data (BMI 30+)'!A326</f>
        <v>BMI30_Allpersons_period3_HB1_Missing</v>
      </c>
      <c r="B2251">
        <f>'Data (BMI 30+)'!B326</f>
        <v>470.92</v>
      </c>
      <c r="C2251">
        <f>'Data (BMI 30+)'!C326</f>
        <v>6473.74</v>
      </c>
      <c r="G2251" s="113" t="s">
        <v>332</v>
      </c>
      <c r="H2251" s="113">
        <v>279.82</v>
      </c>
      <c r="I2251" s="113">
        <v>3615.56</v>
      </c>
      <c r="J2251" s="113"/>
      <c r="K2251" s="114" t="str">
        <f t="shared" si="106"/>
        <v>TRUE</v>
      </c>
      <c r="L2251" s="114" t="str">
        <f t="shared" si="107"/>
        <v>TRUE</v>
      </c>
      <c r="M2251" s="114" t="str">
        <f t="shared" si="108"/>
        <v>TRUE</v>
      </c>
    </row>
    <row r="2252" spans="1:13" x14ac:dyDescent="0.25">
      <c r="A2252" t="str">
        <f>"BMI30_" &amp; 'Data (BMI 30+)'!A327</f>
        <v>BMI30_Allpersons_period3_HB2_Missing</v>
      </c>
      <c r="B2252">
        <f>'Data (BMI 30+)'!B327</f>
        <v>279.82</v>
      </c>
      <c r="C2252">
        <f>'Data (BMI 30+)'!C327</f>
        <v>3615.56</v>
      </c>
      <c r="G2252" s="113" t="s">
        <v>333</v>
      </c>
      <c r="H2252" s="113">
        <v>84.37</v>
      </c>
      <c r="I2252" s="113">
        <v>1227.67</v>
      </c>
      <c r="J2252" s="113"/>
      <c r="K2252" s="114" t="str">
        <f t="shared" si="106"/>
        <v>TRUE</v>
      </c>
      <c r="L2252" s="114" t="str">
        <f t="shared" si="107"/>
        <v>TRUE</v>
      </c>
      <c r="M2252" s="114" t="str">
        <f t="shared" si="108"/>
        <v>TRUE</v>
      </c>
    </row>
    <row r="2253" spans="1:13" x14ac:dyDescent="0.25">
      <c r="A2253" t="str">
        <f>"BMI30_" &amp; 'Data (BMI 30+)'!A328</f>
        <v>BMI30_Allpersons_period3_HB3_Missing</v>
      </c>
      <c r="B2253">
        <f>'Data (BMI 30+)'!B328</f>
        <v>84.37</v>
      </c>
      <c r="C2253">
        <f>'Data (BMI 30+)'!C328</f>
        <v>1227.67</v>
      </c>
      <c r="G2253" s="113" t="s">
        <v>334</v>
      </c>
      <c r="H2253" s="113">
        <v>343.47</v>
      </c>
      <c r="I2253" s="113">
        <v>4790.2</v>
      </c>
      <c r="J2253" s="113"/>
      <c r="K2253" s="114" t="str">
        <f t="shared" si="106"/>
        <v>TRUE</v>
      </c>
      <c r="L2253" s="114" t="str">
        <f t="shared" si="107"/>
        <v>TRUE</v>
      </c>
      <c r="M2253" s="114" t="str">
        <f t="shared" si="108"/>
        <v>TRUE</v>
      </c>
    </row>
    <row r="2254" spans="1:13" x14ac:dyDescent="0.25">
      <c r="A2254" t="str">
        <f>"BMI30_" &amp; 'Data (BMI 30+)'!A329</f>
        <v>BMI30_Allpersons_period3_HB4_Missing</v>
      </c>
      <c r="B2254">
        <f>'Data (BMI 30+)'!B329</f>
        <v>343.47</v>
      </c>
      <c r="C2254">
        <f>'Data (BMI 30+)'!C329</f>
        <v>4790.2</v>
      </c>
      <c r="G2254" s="113" t="s">
        <v>335</v>
      </c>
      <c r="H2254" s="113">
        <v>196.31</v>
      </c>
      <c r="I2254" s="113">
        <v>2680.49</v>
      </c>
      <c r="J2254" s="113"/>
      <c r="K2254" s="114" t="str">
        <f t="shared" si="106"/>
        <v>TRUE</v>
      </c>
      <c r="L2254" s="114" t="str">
        <f t="shared" si="107"/>
        <v>TRUE</v>
      </c>
      <c r="M2254" s="114" t="str">
        <f t="shared" si="108"/>
        <v>TRUE</v>
      </c>
    </row>
    <row r="2255" spans="1:13" x14ac:dyDescent="0.25">
      <c r="A2255" t="str">
        <f>"BMI30_" &amp; 'Data (BMI 30+)'!A330</f>
        <v>BMI30_Allpersons_period3_HB5_Missing</v>
      </c>
      <c r="B2255">
        <f>'Data (BMI 30+)'!B330</f>
        <v>196.31</v>
      </c>
      <c r="C2255">
        <f>'Data (BMI 30+)'!C330</f>
        <v>2680.49</v>
      </c>
      <c r="G2255" s="113" t="s">
        <v>336</v>
      </c>
      <c r="H2255" s="113">
        <v>305.86</v>
      </c>
      <c r="I2255" s="113">
        <v>4184.8599999999997</v>
      </c>
      <c r="J2255" s="113"/>
      <c r="K2255" s="114" t="str">
        <f t="shared" si="106"/>
        <v>TRUE</v>
      </c>
      <c r="L2255" s="114" t="str">
        <f t="shared" si="107"/>
        <v>TRUE</v>
      </c>
      <c r="M2255" s="114" t="str">
        <f t="shared" si="108"/>
        <v>TRUE</v>
      </c>
    </row>
    <row r="2256" spans="1:13" x14ac:dyDescent="0.25">
      <c r="A2256" t="str">
        <f>"BMI30_" &amp; 'Data (BMI 30+)'!A331</f>
        <v>BMI30_Allpersons_period3_HB6_Missing</v>
      </c>
      <c r="B2256">
        <f>'Data (BMI 30+)'!B331</f>
        <v>305.86</v>
      </c>
      <c r="C2256">
        <f>'Data (BMI 30+)'!C331</f>
        <v>4184.8599999999997</v>
      </c>
      <c r="G2256" s="113" t="s">
        <v>337</v>
      </c>
      <c r="H2256" s="113">
        <v>382.72</v>
      </c>
      <c r="I2256" s="113">
        <v>5249.48</v>
      </c>
      <c r="J2256" s="113"/>
      <c r="K2256" s="114" t="str">
        <f t="shared" si="106"/>
        <v>TRUE</v>
      </c>
      <c r="L2256" s="114" t="str">
        <f t="shared" si="107"/>
        <v>TRUE</v>
      </c>
      <c r="M2256" s="114" t="str">
        <f t="shared" si="108"/>
        <v>TRUE</v>
      </c>
    </row>
    <row r="2257" spans="1:13" x14ac:dyDescent="0.25">
      <c r="A2257" t="str">
        <f>"BMI30_" &amp; 'Data (BMI 30+)'!A332</f>
        <v>BMI30_Allpersons_period3_HB7_Missing</v>
      </c>
      <c r="B2257">
        <f>'Data (BMI 30+)'!B332</f>
        <v>382.72</v>
      </c>
      <c r="C2257">
        <f>'Data (BMI 30+)'!C332</f>
        <v>5249.48</v>
      </c>
      <c r="G2257" s="113" t="s">
        <v>338</v>
      </c>
      <c r="H2257" s="113">
        <v>2063.48</v>
      </c>
      <c r="I2257" s="113">
        <v>28222</v>
      </c>
      <c r="J2257" s="113"/>
      <c r="K2257" s="114" t="str">
        <f t="shared" si="106"/>
        <v>TRUE</v>
      </c>
      <c r="L2257" s="114" t="str">
        <f t="shared" si="107"/>
        <v>TRUE</v>
      </c>
      <c r="M2257" s="114" t="str">
        <f t="shared" si="108"/>
        <v>TRUE</v>
      </c>
    </row>
    <row r="2258" spans="1:13" x14ac:dyDescent="0.25">
      <c r="A2258" t="str">
        <f>"BMI30_" &amp; 'Data (BMI 30+)'!A333</f>
        <v>BMI30_Allpersons_period3_Wales_Missing</v>
      </c>
      <c r="B2258">
        <f>'Data (BMI 30+)'!B333</f>
        <v>2063.48</v>
      </c>
      <c r="C2258">
        <f>'Data (BMI 30+)'!C333</f>
        <v>28222</v>
      </c>
      <c r="G2258" s="113" t="s">
        <v>339</v>
      </c>
      <c r="H2258" s="113">
        <v>47.48</v>
      </c>
      <c r="I2258" s="113">
        <v>645.4</v>
      </c>
      <c r="J2258" s="113"/>
      <c r="K2258" s="114" t="str">
        <f t="shared" si="106"/>
        <v>TRUE</v>
      </c>
      <c r="L2258" s="114" t="str">
        <f t="shared" si="107"/>
        <v>TRUE</v>
      </c>
      <c r="M2258" s="114" t="str">
        <f t="shared" si="108"/>
        <v>TRUE</v>
      </c>
    </row>
    <row r="2259" spans="1:13" x14ac:dyDescent="0.25">
      <c r="A2259" t="str">
        <f>"BMI30_" &amp; 'Data (BMI 30+)'!A334</f>
        <v>BMI30_Allpersons_period4_LA1_Missing</v>
      </c>
      <c r="B2259">
        <f>'Data (BMI 30+)'!B334</f>
        <v>47.48</v>
      </c>
      <c r="C2259">
        <f>'Data (BMI 30+)'!C334</f>
        <v>645.4</v>
      </c>
      <c r="G2259" s="113" t="s">
        <v>340</v>
      </c>
      <c r="H2259" s="113">
        <v>91.23</v>
      </c>
      <c r="I2259" s="113">
        <v>1090.5899999999999</v>
      </c>
      <c r="J2259" s="113"/>
      <c r="K2259" s="114" t="str">
        <f t="shared" si="106"/>
        <v>TRUE</v>
      </c>
      <c r="L2259" s="114" t="str">
        <f t="shared" si="107"/>
        <v>TRUE</v>
      </c>
      <c r="M2259" s="114" t="str">
        <f t="shared" si="108"/>
        <v>TRUE</v>
      </c>
    </row>
    <row r="2260" spans="1:13" x14ac:dyDescent="0.25">
      <c r="A2260" t="str">
        <f>"BMI30_" &amp; 'Data (BMI 30+)'!A335</f>
        <v>BMI30_Allpersons_period4_LA2_Missing</v>
      </c>
      <c r="B2260">
        <f>'Data (BMI 30+)'!B335</f>
        <v>91.23</v>
      </c>
      <c r="C2260">
        <f>'Data (BMI 30+)'!C335</f>
        <v>1090.5899999999999</v>
      </c>
      <c r="G2260" s="113" t="s">
        <v>341</v>
      </c>
      <c r="H2260" s="113">
        <v>78.36</v>
      </c>
      <c r="I2260" s="113">
        <v>1040.8900000000001</v>
      </c>
      <c r="J2260" s="113"/>
      <c r="K2260" s="114" t="str">
        <f t="shared" si="106"/>
        <v>TRUE</v>
      </c>
      <c r="L2260" s="114" t="str">
        <f t="shared" si="107"/>
        <v>TRUE</v>
      </c>
      <c r="M2260" s="114" t="str">
        <f t="shared" si="108"/>
        <v>TRUE</v>
      </c>
    </row>
    <row r="2261" spans="1:13" x14ac:dyDescent="0.25">
      <c r="A2261" t="str">
        <f>"BMI30_" &amp; 'Data (BMI 30+)'!A336</f>
        <v>BMI30_Allpersons_period4_LA3_Missing</v>
      </c>
      <c r="B2261">
        <f>'Data (BMI 30+)'!B336</f>
        <v>78.36</v>
      </c>
      <c r="C2261">
        <f>'Data (BMI 30+)'!C336</f>
        <v>1040.8900000000001</v>
      </c>
      <c r="G2261" s="113" t="s">
        <v>342</v>
      </c>
      <c r="H2261" s="113">
        <v>81.17</v>
      </c>
      <c r="I2261" s="113">
        <v>896.19</v>
      </c>
      <c r="J2261" s="113"/>
      <c r="K2261" s="114" t="str">
        <f t="shared" si="106"/>
        <v>TRUE</v>
      </c>
      <c r="L2261" s="114" t="str">
        <f t="shared" si="107"/>
        <v>TRUE</v>
      </c>
      <c r="M2261" s="114" t="str">
        <f t="shared" si="108"/>
        <v>TRUE</v>
      </c>
    </row>
    <row r="2262" spans="1:13" x14ac:dyDescent="0.25">
      <c r="A2262" t="str">
        <f>"BMI30_" &amp; 'Data (BMI 30+)'!A337</f>
        <v>BMI30_Allpersons_period4_LA4_Missing</v>
      </c>
      <c r="B2262">
        <f>'Data (BMI 30+)'!B337</f>
        <v>81.17</v>
      </c>
      <c r="C2262">
        <f>'Data (BMI 30+)'!C337</f>
        <v>896.19</v>
      </c>
      <c r="G2262" s="113" t="s">
        <v>343</v>
      </c>
      <c r="H2262" s="113">
        <v>118.98</v>
      </c>
      <c r="I2262" s="113">
        <v>1372.27</v>
      </c>
      <c r="J2262" s="113"/>
      <c r="K2262" s="114" t="str">
        <f t="shared" si="106"/>
        <v>TRUE</v>
      </c>
      <c r="L2262" s="114" t="str">
        <f t="shared" si="107"/>
        <v>TRUE</v>
      </c>
      <c r="M2262" s="114" t="str">
        <f t="shared" si="108"/>
        <v>TRUE</v>
      </c>
    </row>
    <row r="2263" spans="1:13" x14ac:dyDescent="0.25">
      <c r="A2263" t="str">
        <f>"BMI30_" &amp; 'Data (BMI 30+)'!A338</f>
        <v>BMI30_Allpersons_period4_LA5_Missing</v>
      </c>
      <c r="B2263">
        <f>'Data (BMI 30+)'!B338</f>
        <v>118.98</v>
      </c>
      <c r="C2263">
        <f>'Data (BMI 30+)'!C338</f>
        <v>1372.27</v>
      </c>
      <c r="G2263" s="113" t="s">
        <v>344</v>
      </c>
      <c r="H2263" s="113">
        <v>92.83</v>
      </c>
      <c r="I2263" s="113">
        <v>1205.8900000000001</v>
      </c>
      <c r="J2263" s="113"/>
      <c r="K2263" s="114" t="str">
        <f t="shared" si="106"/>
        <v>TRUE</v>
      </c>
      <c r="L2263" s="114" t="str">
        <f t="shared" si="107"/>
        <v>TRUE</v>
      </c>
      <c r="M2263" s="114" t="str">
        <f t="shared" si="108"/>
        <v>TRUE</v>
      </c>
    </row>
    <row r="2264" spans="1:13" x14ac:dyDescent="0.25">
      <c r="A2264" t="str">
        <f>"BMI30_" &amp; 'Data (BMI 30+)'!A339</f>
        <v>BMI30_Allpersons_period4_LA6_Missing</v>
      </c>
      <c r="B2264">
        <f>'Data (BMI 30+)'!B339</f>
        <v>92.83</v>
      </c>
      <c r="C2264">
        <f>'Data (BMI 30+)'!C339</f>
        <v>1205.8900000000001</v>
      </c>
      <c r="G2264" s="113" t="s">
        <v>345</v>
      </c>
      <c r="H2264" s="113">
        <v>87.75</v>
      </c>
      <c r="I2264" s="113">
        <v>1181.92</v>
      </c>
      <c r="J2264" s="113"/>
      <c r="K2264" s="114" t="str">
        <f t="shared" si="106"/>
        <v>TRUE</v>
      </c>
      <c r="L2264" s="114" t="str">
        <f t="shared" si="107"/>
        <v>TRUE</v>
      </c>
      <c r="M2264" s="114" t="str">
        <f t="shared" si="108"/>
        <v>TRUE</v>
      </c>
    </row>
    <row r="2265" spans="1:13" x14ac:dyDescent="0.25">
      <c r="A2265" t="str">
        <f>"BMI30_" &amp; 'Data (BMI 30+)'!A340</f>
        <v>BMI30_Allpersons_period4_LA7_Missing</v>
      </c>
      <c r="B2265">
        <f>'Data (BMI 30+)'!B340</f>
        <v>87.75</v>
      </c>
      <c r="C2265">
        <f>'Data (BMI 30+)'!C340</f>
        <v>1181.92</v>
      </c>
      <c r="G2265" s="113" t="s">
        <v>346</v>
      </c>
      <c r="H2265" s="113">
        <v>59.09</v>
      </c>
      <c r="I2265" s="113">
        <v>723.11</v>
      </c>
      <c r="J2265" s="113"/>
      <c r="K2265" s="114" t="str">
        <f t="shared" si="106"/>
        <v>TRUE</v>
      </c>
      <c r="L2265" s="114" t="str">
        <f t="shared" si="107"/>
        <v>TRUE</v>
      </c>
      <c r="M2265" s="114" t="str">
        <f t="shared" si="108"/>
        <v>TRUE</v>
      </c>
    </row>
    <row r="2266" spans="1:13" x14ac:dyDescent="0.25">
      <c r="A2266" t="str">
        <f>"BMI30_" &amp; 'Data (BMI 30+)'!A341</f>
        <v>BMI30_Allpersons_period4_LA8_Missing</v>
      </c>
      <c r="B2266">
        <f>'Data (BMI 30+)'!B341</f>
        <v>59.09</v>
      </c>
      <c r="C2266">
        <f>'Data (BMI 30+)'!C341</f>
        <v>723.11</v>
      </c>
      <c r="G2266" s="113" t="s">
        <v>347</v>
      </c>
      <c r="H2266" s="113">
        <v>85.37</v>
      </c>
      <c r="I2266" s="113">
        <v>1093.33</v>
      </c>
      <c r="J2266" s="113"/>
      <c r="K2266" s="114" t="str">
        <f t="shared" si="106"/>
        <v>TRUE</v>
      </c>
      <c r="L2266" s="114" t="str">
        <f t="shared" si="107"/>
        <v>TRUE</v>
      </c>
      <c r="M2266" s="114" t="str">
        <f t="shared" si="108"/>
        <v>TRUE</v>
      </c>
    </row>
    <row r="2267" spans="1:13" x14ac:dyDescent="0.25">
      <c r="A2267" t="str">
        <f>"BMI30_" &amp; 'Data (BMI 30+)'!A342</f>
        <v>BMI30_Allpersons_period4_LA9_Missing</v>
      </c>
      <c r="B2267">
        <f>'Data (BMI 30+)'!B342</f>
        <v>85.37</v>
      </c>
      <c r="C2267">
        <f>'Data (BMI 30+)'!C342</f>
        <v>1093.33</v>
      </c>
      <c r="G2267" s="113" t="s">
        <v>348</v>
      </c>
      <c r="H2267" s="113">
        <v>153.87</v>
      </c>
      <c r="I2267" s="113">
        <v>1656.52</v>
      </c>
      <c r="J2267" s="113"/>
      <c r="K2267" s="114" t="str">
        <f t="shared" si="106"/>
        <v>TRUE</v>
      </c>
      <c r="L2267" s="114" t="str">
        <f t="shared" si="107"/>
        <v>TRUE</v>
      </c>
      <c r="M2267" s="114" t="str">
        <f t="shared" si="108"/>
        <v>TRUE</v>
      </c>
    </row>
    <row r="2268" spans="1:13" x14ac:dyDescent="0.25">
      <c r="A2268" t="str">
        <f>"BMI30_" &amp; 'Data (BMI 30+)'!A343</f>
        <v>BMI30_Allpersons_period4_LA10_Missing</v>
      </c>
      <c r="B2268">
        <f>'Data (BMI 30+)'!B343</f>
        <v>153.87</v>
      </c>
      <c r="C2268">
        <f>'Data (BMI 30+)'!C343</f>
        <v>1656.52</v>
      </c>
      <c r="G2268" s="113" t="s">
        <v>349</v>
      </c>
      <c r="H2268" s="113">
        <v>196.24</v>
      </c>
      <c r="I2268" s="113">
        <v>2118.65</v>
      </c>
      <c r="J2268" s="113"/>
      <c r="K2268" s="114" t="str">
        <f t="shared" si="106"/>
        <v>TRUE</v>
      </c>
      <c r="L2268" s="114" t="str">
        <f t="shared" si="107"/>
        <v>TRUE</v>
      </c>
      <c r="M2268" s="114" t="str">
        <f t="shared" si="108"/>
        <v>TRUE</v>
      </c>
    </row>
    <row r="2269" spans="1:13" x14ac:dyDescent="0.25">
      <c r="A2269" t="str">
        <f>"BMI30_" &amp; 'Data (BMI 30+)'!A344</f>
        <v>BMI30_Allpersons_period4_LA11_Missing</v>
      </c>
      <c r="B2269">
        <f>'Data (BMI 30+)'!B344</f>
        <v>196.24</v>
      </c>
      <c r="C2269">
        <f>'Data (BMI 30+)'!C344</f>
        <v>2118.65</v>
      </c>
      <c r="G2269" s="113" t="s">
        <v>350</v>
      </c>
      <c r="H2269" s="113">
        <v>88.12</v>
      </c>
      <c r="I2269" s="113">
        <v>1262.4100000000001</v>
      </c>
      <c r="J2269" s="113"/>
      <c r="K2269" s="114" t="str">
        <f t="shared" si="106"/>
        <v>TRUE</v>
      </c>
      <c r="L2269" s="114" t="str">
        <f t="shared" si="107"/>
        <v>TRUE</v>
      </c>
      <c r="M2269" s="114" t="str">
        <f t="shared" si="108"/>
        <v>TRUE</v>
      </c>
    </row>
    <row r="2270" spans="1:13" x14ac:dyDescent="0.25">
      <c r="A2270" t="str">
        <f>"BMI30_" &amp; 'Data (BMI 30+)'!A345</f>
        <v>BMI30_Allpersons_period4_LA12_Missing</v>
      </c>
      <c r="B2270">
        <f>'Data (BMI 30+)'!B345</f>
        <v>88.12</v>
      </c>
      <c r="C2270">
        <f>'Data (BMI 30+)'!C345</f>
        <v>1262.4100000000001</v>
      </c>
      <c r="G2270" s="113" t="s">
        <v>351</v>
      </c>
      <c r="H2270" s="113">
        <v>85.45</v>
      </c>
      <c r="I2270" s="113">
        <v>1223.31</v>
      </c>
      <c r="J2270" s="113"/>
      <c r="K2270" s="114" t="str">
        <f t="shared" si="106"/>
        <v>TRUE</v>
      </c>
      <c r="L2270" s="114" t="str">
        <f t="shared" si="107"/>
        <v>TRUE</v>
      </c>
      <c r="M2270" s="114" t="str">
        <f t="shared" si="108"/>
        <v>TRUE</v>
      </c>
    </row>
    <row r="2271" spans="1:13" x14ac:dyDescent="0.25">
      <c r="A2271" t="str">
        <f>"BMI30_" &amp; 'Data (BMI 30+)'!A346</f>
        <v>BMI30_Allpersons_period4_LA13_Missing</v>
      </c>
      <c r="B2271">
        <f>'Data (BMI 30+)'!B346</f>
        <v>85.45</v>
      </c>
      <c r="C2271">
        <f>'Data (BMI 30+)'!C346</f>
        <v>1223.31</v>
      </c>
      <c r="G2271" s="113" t="s">
        <v>352</v>
      </c>
      <c r="H2271" s="113">
        <v>88.44</v>
      </c>
      <c r="I2271" s="113">
        <v>1105.3900000000001</v>
      </c>
      <c r="J2271" s="113"/>
      <c r="K2271" s="114" t="str">
        <f t="shared" si="106"/>
        <v>TRUE</v>
      </c>
      <c r="L2271" s="114" t="str">
        <f t="shared" si="107"/>
        <v>TRUE</v>
      </c>
      <c r="M2271" s="114" t="str">
        <f t="shared" si="108"/>
        <v>TRUE</v>
      </c>
    </row>
    <row r="2272" spans="1:13" x14ac:dyDescent="0.25">
      <c r="A2272" t="str">
        <f>"BMI30_" &amp; 'Data (BMI 30+)'!A347</f>
        <v>BMI30_Allpersons_period4_LA14_Missing</v>
      </c>
      <c r="B2272">
        <f>'Data (BMI 30+)'!B347</f>
        <v>88.44</v>
      </c>
      <c r="C2272">
        <f>'Data (BMI 30+)'!C347</f>
        <v>1105.3900000000001</v>
      </c>
      <c r="G2272" s="113" t="s">
        <v>353</v>
      </c>
      <c r="H2272" s="113">
        <v>253.13</v>
      </c>
      <c r="I2272" s="113">
        <v>2898.27</v>
      </c>
      <c r="J2272" s="113"/>
      <c r="K2272" s="114" t="str">
        <f t="shared" si="106"/>
        <v>TRUE</v>
      </c>
      <c r="L2272" s="114" t="str">
        <f t="shared" si="107"/>
        <v>TRUE</v>
      </c>
      <c r="M2272" s="114" t="str">
        <f t="shared" si="108"/>
        <v>TRUE</v>
      </c>
    </row>
    <row r="2273" spans="1:13" x14ac:dyDescent="0.25">
      <c r="A2273" t="str">
        <f>"BMI30_" &amp; 'Data (BMI 30+)'!A348</f>
        <v>BMI30_Allpersons_period4_LA15_Missing</v>
      </c>
      <c r="B2273">
        <f>'Data (BMI 30+)'!B348</f>
        <v>253.13</v>
      </c>
      <c r="C2273">
        <f>'Data (BMI 30+)'!C348</f>
        <v>2898.27</v>
      </c>
      <c r="G2273" s="113" t="s">
        <v>354</v>
      </c>
      <c r="H2273" s="113">
        <v>181.32</v>
      </c>
      <c r="I2273" s="113">
        <v>2134.8200000000002</v>
      </c>
      <c r="J2273" s="113"/>
      <c r="K2273" s="114" t="str">
        <f t="shared" si="106"/>
        <v>TRUE</v>
      </c>
      <c r="L2273" s="114" t="str">
        <f t="shared" si="107"/>
        <v>TRUE</v>
      </c>
      <c r="M2273" s="114" t="str">
        <f t="shared" si="108"/>
        <v>TRUE</v>
      </c>
    </row>
    <row r="2274" spans="1:13" x14ac:dyDescent="0.25">
      <c r="A2274" t="str">
        <f>"BMI30_" &amp; 'Data (BMI 30+)'!A349</f>
        <v>BMI30_Allpersons_period4_LA16_Missing</v>
      </c>
      <c r="B2274">
        <f>'Data (BMI 30+)'!B349</f>
        <v>181.32</v>
      </c>
      <c r="C2274">
        <f>'Data (BMI 30+)'!C349</f>
        <v>2134.8200000000002</v>
      </c>
      <c r="G2274" s="113" t="s">
        <v>355</v>
      </c>
      <c r="H2274" s="113">
        <v>40.4</v>
      </c>
      <c r="I2274" s="113">
        <v>504.69</v>
      </c>
      <c r="J2274" s="113"/>
      <c r="K2274" s="114" t="str">
        <f t="shared" si="106"/>
        <v>TRUE</v>
      </c>
      <c r="L2274" s="114" t="str">
        <f t="shared" si="107"/>
        <v>TRUE</v>
      </c>
      <c r="M2274" s="114" t="str">
        <f t="shared" si="108"/>
        <v>TRUE</v>
      </c>
    </row>
    <row r="2275" spans="1:13" x14ac:dyDescent="0.25">
      <c r="A2275" t="str">
        <f>"BMI30_" &amp; 'Data (BMI 30+)'!A350</f>
        <v>BMI30_Allpersons_period4_LA17_Missing</v>
      </c>
      <c r="B2275">
        <f>'Data (BMI 30+)'!B350</f>
        <v>40.4</v>
      </c>
      <c r="C2275">
        <f>'Data (BMI 30+)'!C350</f>
        <v>504.69</v>
      </c>
      <c r="G2275" s="113" t="s">
        <v>356</v>
      </c>
      <c r="H2275" s="113">
        <v>116.11</v>
      </c>
      <c r="I2275" s="113">
        <v>1552.3</v>
      </c>
      <c r="J2275" s="113"/>
      <c r="K2275" s="114" t="str">
        <f t="shared" si="106"/>
        <v>TRUE</v>
      </c>
      <c r="L2275" s="114" t="str">
        <f t="shared" si="107"/>
        <v>TRUE</v>
      </c>
      <c r="M2275" s="114" t="str">
        <f t="shared" si="108"/>
        <v>TRUE</v>
      </c>
    </row>
    <row r="2276" spans="1:13" x14ac:dyDescent="0.25">
      <c r="A2276" t="str">
        <f>"BMI30_" &amp; 'Data (BMI 30+)'!A351</f>
        <v>BMI30_Allpersons_period4_LA18_Missing</v>
      </c>
      <c r="B2276">
        <f>'Data (BMI 30+)'!B351</f>
        <v>116.11</v>
      </c>
      <c r="C2276">
        <f>'Data (BMI 30+)'!C351</f>
        <v>1552.3</v>
      </c>
      <c r="G2276" s="113" t="s">
        <v>357</v>
      </c>
      <c r="H2276" s="113">
        <v>58.5</v>
      </c>
      <c r="I2276" s="113">
        <v>629.49</v>
      </c>
      <c r="J2276" s="113"/>
      <c r="K2276" s="114" t="str">
        <f t="shared" si="106"/>
        <v>TRUE</v>
      </c>
      <c r="L2276" s="114" t="str">
        <f t="shared" si="107"/>
        <v>TRUE</v>
      </c>
      <c r="M2276" s="114" t="str">
        <f t="shared" si="108"/>
        <v>TRUE</v>
      </c>
    </row>
    <row r="2277" spans="1:13" x14ac:dyDescent="0.25">
      <c r="A2277" t="str">
        <f>"BMI30_" &amp; 'Data (BMI 30+)'!A352</f>
        <v>BMI30_Allpersons_period4_LA19_Missing</v>
      </c>
      <c r="B2277">
        <f>'Data (BMI 30+)'!B352</f>
        <v>58.5</v>
      </c>
      <c r="C2277">
        <f>'Data (BMI 30+)'!C352</f>
        <v>629.49</v>
      </c>
      <c r="G2277" s="113" t="s">
        <v>358</v>
      </c>
      <c r="H2277" s="113">
        <v>63.49</v>
      </c>
      <c r="I2277" s="113">
        <v>822.1</v>
      </c>
      <c r="J2277" s="113"/>
      <c r="K2277" s="114" t="str">
        <f t="shared" si="106"/>
        <v>TRUE</v>
      </c>
      <c r="L2277" s="114" t="str">
        <f t="shared" si="107"/>
        <v>TRUE</v>
      </c>
      <c r="M2277" s="114" t="str">
        <f t="shared" si="108"/>
        <v>TRUE</v>
      </c>
    </row>
    <row r="2278" spans="1:13" x14ac:dyDescent="0.25">
      <c r="A2278" t="str">
        <f>"BMI30_" &amp; 'Data (BMI 30+)'!A353</f>
        <v>BMI30_Allpersons_period4_LA20_Missing</v>
      </c>
      <c r="B2278">
        <f>'Data (BMI 30+)'!B353</f>
        <v>63.49</v>
      </c>
      <c r="C2278">
        <f>'Data (BMI 30+)'!C353</f>
        <v>822.1</v>
      </c>
      <c r="G2278" s="113" t="s">
        <v>359</v>
      </c>
      <c r="H2278" s="113">
        <v>68.290000000000006</v>
      </c>
      <c r="I2278" s="113">
        <v>816.17</v>
      </c>
      <c r="J2278" s="113"/>
      <c r="K2278" s="114" t="str">
        <f t="shared" si="106"/>
        <v>TRUE</v>
      </c>
      <c r="L2278" s="114" t="str">
        <f t="shared" si="107"/>
        <v>TRUE</v>
      </c>
      <c r="M2278" s="114" t="str">
        <f t="shared" si="108"/>
        <v>TRUE</v>
      </c>
    </row>
    <row r="2279" spans="1:13" x14ac:dyDescent="0.25">
      <c r="A2279" t="str">
        <f>"BMI30_" &amp; 'Data (BMI 30+)'!A354</f>
        <v>BMI30_Allpersons_period4_LA21_Missing</v>
      </c>
      <c r="B2279">
        <f>'Data (BMI 30+)'!B354</f>
        <v>68.290000000000006</v>
      </c>
      <c r="C2279">
        <f>'Data (BMI 30+)'!C354</f>
        <v>816.17</v>
      </c>
      <c r="G2279" s="113" t="s">
        <v>360</v>
      </c>
      <c r="H2279" s="113">
        <v>130.05000000000001</v>
      </c>
      <c r="I2279" s="113">
        <v>1256.3</v>
      </c>
      <c r="J2279" s="113"/>
      <c r="K2279" s="114" t="str">
        <f t="shared" si="106"/>
        <v>TRUE</v>
      </c>
      <c r="L2279" s="114" t="str">
        <f t="shared" si="107"/>
        <v>TRUE</v>
      </c>
      <c r="M2279" s="114" t="str">
        <f t="shared" si="108"/>
        <v>TRUE</v>
      </c>
    </row>
    <row r="2280" spans="1:13" x14ac:dyDescent="0.25">
      <c r="A2280" t="str">
        <f>"BMI30_" &amp; 'Data (BMI 30+)'!A355</f>
        <v>BMI30_Allpersons_period4_LA22_Missing</v>
      </c>
      <c r="B2280">
        <f>'Data (BMI 30+)'!B355</f>
        <v>130.05000000000001</v>
      </c>
      <c r="C2280">
        <f>'Data (BMI 30+)'!C355</f>
        <v>1256.3</v>
      </c>
      <c r="G2280" s="113" t="s">
        <v>361</v>
      </c>
      <c r="H2280" s="113">
        <v>510.05</v>
      </c>
      <c r="I2280" s="113">
        <v>6251.23</v>
      </c>
      <c r="J2280" s="113"/>
      <c r="K2280" s="114" t="str">
        <f t="shared" si="106"/>
        <v>TRUE</v>
      </c>
      <c r="L2280" s="114" t="str">
        <f t="shared" si="107"/>
        <v>TRUE</v>
      </c>
      <c r="M2280" s="114" t="str">
        <f t="shared" si="108"/>
        <v>TRUE</v>
      </c>
    </row>
    <row r="2281" spans="1:13" x14ac:dyDescent="0.25">
      <c r="A2281" t="str">
        <f>"BMI30_" &amp; 'Data (BMI 30+)'!A356</f>
        <v>BMI30_Allpersons_period4_HB1_Missing</v>
      </c>
      <c r="B2281">
        <f>'Data (BMI 30+)'!B356</f>
        <v>510.05</v>
      </c>
      <c r="C2281">
        <f>'Data (BMI 30+)'!C356</f>
        <v>6251.23</v>
      </c>
      <c r="G2281" s="113" t="s">
        <v>362</v>
      </c>
      <c r="H2281" s="113">
        <v>298.33</v>
      </c>
      <c r="I2281" s="113">
        <v>3472.97</v>
      </c>
      <c r="J2281" s="113"/>
      <c r="K2281" s="114" t="str">
        <f t="shared" si="106"/>
        <v>TRUE</v>
      </c>
      <c r="L2281" s="114" t="str">
        <f t="shared" si="107"/>
        <v>TRUE</v>
      </c>
      <c r="M2281" s="114" t="str">
        <f t="shared" si="108"/>
        <v>TRUE</v>
      </c>
    </row>
    <row r="2282" spans="1:13" x14ac:dyDescent="0.25">
      <c r="A2282" t="str">
        <f>"BMI30_" &amp; 'Data (BMI 30+)'!A357</f>
        <v>BMI30_Allpersons_period4_HB2_Missing</v>
      </c>
      <c r="B2282">
        <f>'Data (BMI 30+)'!B357</f>
        <v>298.33</v>
      </c>
      <c r="C2282">
        <f>'Data (BMI 30+)'!C357</f>
        <v>3472.97</v>
      </c>
      <c r="G2282" s="113" t="s">
        <v>363</v>
      </c>
      <c r="H2282" s="113">
        <v>87.75</v>
      </c>
      <c r="I2282" s="113">
        <v>1181.92</v>
      </c>
      <c r="J2282" s="113"/>
      <c r="K2282" s="114" t="str">
        <f t="shared" si="106"/>
        <v>TRUE</v>
      </c>
      <c r="L2282" s="114" t="str">
        <f t="shared" si="107"/>
        <v>TRUE</v>
      </c>
      <c r="M2282" s="114" t="str">
        <f t="shared" si="108"/>
        <v>TRUE</v>
      </c>
    </row>
    <row r="2283" spans="1:13" x14ac:dyDescent="0.25">
      <c r="A2283" t="str">
        <f>"BMI30_" &amp; 'Data (BMI 30+)'!A358</f>
        <v>BMI30_Allpersons_period4_HB3_Missing</v>
      </c>
      <c r="B2283">
        <f>'Data (BMI 30+)'!B358</f>
        <v>87.75</v>
      </c>
      <c r="C2283">
        <f>'Data (BMI 30+)'!C358</f>
        <v>1181.92</v>
      </c>
      <c r="G2283" s="113" t="s">
        <v>364</v>
      </c>
      <c r="H2283" s="113">
        <v>369.8</v>
      </c>
      <c r="I2283" s="113">
        <v>4604.3599999999997</v>
      </c>
      <c r="J2283" s="113"/>
      <c r="K2283" s="114" t="str">
        <f t="shared" si="106"/>
        <v>TRUE</v>
      </c>
      <c r="L2283" s="114" t="str">
        <f t="shared" si="107"/>
        <v>TRUE</v>
      </c>
      <c r="M2283" s="114" t="str">
        <f t="shared" si="108"/>
        <v>TRUE</v>
      </c>
    </row>
    <row r="2284" spans="1:13" x14ac:dyDescent="0.25">
      <c r="A2284" t="str">
        <f>"BMI30_" &amp; 'Data (BMI 30+)'!A359</f>
        <v>BMI30_Allpersons_period4_HB4_Missing</v>
      </c>
      <c r="B2284">
        <f>'Data (BMI 30+)'!B359</f>
        <v>369.8</v>
      </c>
      <c r="C2284">
        <f>'Data (BMI 30+)'!C359</f>
        <v>4604.3599999999997</v>
      </c>
      <c r="G2284" s="113" t="s">
        <v>365</v>
      </c>
      <c r="H2284" s="113">
        <v>221.72</v>
      </c>
      <c r="I2284" s="113">
        <v>2639.51</v>
      </c>
      <c r="J2284" s="113"/>
      <c r="K2284" s="114" t="str">
        <f t="shared" si="106"/>
        <v>TRUE</v>
      </c>
      <c r="L2284" s="114" t="str">
        <f t="shared" si="107"/>
        <v>TRUE</v>
      </c>
      <c r="M2284" s="114" t="str">
        <f t="shared" si="108"/>
        <v>TRUE</v>
      </c>
    </row>
    <row r="2285" spans="1:13" x14ac:dyDescent="0.25">
      <c r="A2285" t="str">
        <f>"BMI30_" &amp; 'Data (BMI 30+)'!A360</f>
        <v>BMI30_Allpersons_period4_HB5_Missing</v>
      </c>
      <c r="B2285">
        <f>'Data (BMI 30+)'!B360</f>
        <v>221.72</v>
      </c>
      <c r="C2285">
        <f>'Data (BMI 30+)'!C360</f>
        <v>2639.51</v>
      </c>
      <c r="G2285" s="113" t="s">
        <v>366</v>
      </c>
      <c r="H2285" s="113">
        <v>341.57</v>
      </c>
      <c r="I2285" s="113">
        <v>4003.66</v>
      </c>
      <c r="J2285" s="113"/>
      <c r="K2285" s="114" t="str">
        <f t="shared" si="106"/>
        <v>TRUE</v>
      </c>
      <c r="L2285" s="114" t="str">
        <f t="shared" si="107"/>
        <v>TRUE</v>
      </c>
      <c r="M2285" s="114" t="str">
        <f t="shared" si="108"/>
        <v>TRUE</v>
      </c>
    </row>
    <row r="2286" spans="1:13" x14ac:dyDescent="0.25">
      <c r="A2286" t="str">
        <f>"BMI30_" &amp; 'Data (BMI 30+)'!A361</f>
        <v>BMI30_Allpersons_period4_HB6_Missing</v>
      </c>
      <c r="B2286">
        <f>'Data (BMI 30+)'!B361</f>
        <v>341.57</v>
      </c>
      <c r="C2286">
        <f>'Data (BMI 30+)'!C361</f>
        <v>4003.66</v>
      </c>
      <c r="G2286" s="113" t="s">
        <v>367</v>
      </c>
      <c r="H2286" s="113">
        <v>436.44</v>
      </c>
      <c r="I2286" s="113">
        <v>5076.3500000000004</v>
      </c>
      <c r="J2286" s="113"/>
      <c r="K2286" s="114" t="str">
        <f t="shared" si="106"/>
        <v>TRUE</v>
      </c>
      <c r="L2286" s="114" t="str">
        <f t="shared" si="107"/>
        <v>TRUE</v>
      </c>
      <c r="M2286" s="114" t="str">
        <f t="shared" si="108"/>
        <v>TRUE</v>
      </c>
    </row>
    <row r="2287" spans="1:13" x14ac:dyDescent="0.25">
      <c r="A2287" t="str">
        <f>"BMI30_" &amp; 'Data (BMI 30+)'!A362</f>
        <v>BMI30_Allpersons_period4_HB7_Missing</v>
      </c>
      <c r="B2287">
        <f>'Data (BMI 30+)'!B362</f>
        <v>436.44</v>
      </c>
      <c r="C2287">
        <f>'Data (BMI 30+)'!C362</f>
        <v>5076.3500000000004</v>
      </c>
      <c r="G2287" s="113" t="s">
        <v>368</v>
      </c>
      <c r="H2287" s="113">
        <v>2265.66</v>
      </c>
      <c r="I2287" s="113">
        <v>27230</v>
      </c>
      <c r="J2287" s="113"/>
      <c r="K2287" s="114" t="str">
        <f t="shared" si="106"/>
        <v>TRUE</v>
      </c>
      <c r="L2287" s="114" t="str">
        <f t="shared" si="107"/>
        <v>TRUE</v>
      </c>
      <c r="M2287" s="114" t="str">
        <f t="shared" si="108"/>
        <v>TRUE</v>
      </c>
    </row>
    <row r="2288" spans="1:13" x14ac:dyDescent="0.25">
      <c r="A2288" t="str">
        <f>"BMI30_" &amp; 'Data (BMI 30+)'!A363</f>
        <v>BMI30_Allpersons_period4_Wales_Missing</v>
      </c>
      <c r="B2288">
        <f>'Data (BMI 30+)'!B363</f>
        <v>2265.66</v>
      </c>
      <c r="C2288">
        <f>'Data (BMI 30+)'!C363</f>
        <v>27230</v>
      </c>
      <c r="G2288" s="113" t="s">
        <v>369</v>
      </c>
      <c r="H2288" s="113">
        <v>56.08</v>
      </c>
      <c r="I2288" s="113">
        <v>681.85</v>
      </c>
      <c r="J2288" s="113"/>
      <c r="K2288" s="114" t="str">
        <f t="shared" si="106"/>
        <v>TRUE</v>
      </c>
      <c r="L2288" s="114" t="str">
        <f t="shared" si="107"/>
        <v>TRUE</v>
      </c>
      <c r="M2288" s="114" t="str">
        <f t="shared" si="108"/>
        <v>TRUE</v>
      </c>
    </row>
    <row r="2289" spans="1:13" x14ac:dyDescent="0.25">
      <c r="A2289" t="str">
        <f>"BMI30_" &amp; 'Data (BMI 30+)'!A364</f>
        <v>BMI30_Allpersons_period5_LA1_Missing</v>
      </c>
      <c r="B2289">
        <f>'Data (BMI 30+)'!B364</f>
        <v>56.08</v>
      </c>
      <c r="C2289">
        <f>'Data (BMI 30+)'!C364</f>
        <v>681.85</v>
      </c>
      <c r="G2289" s="113" t="s">
        <v>370</v>
      </c>
      <c r="H2289" s="113">
        <v>103.19</v>
      </c>
      <c r="I2289" s="113">
        <v>1168.8</v>
      </c>
      <c r="J2289" s="113"/>
      <c r="K2289" s="114" t="str">
        <f t="shared" si="106"/>
        <v>TRUE</v>
      </c>
      <c r="L2289" s="114" t="str">
        <f t="shared" si="107"/>
        <v>TRUE</v>
      </c>
      <c r="M2289" s="114" t="str">
        <f t="shared" si="108"/>
        <v>TRUE</v>
      </c>
    </row>
    <row r="2290" spans="1:13" x14ac:dyDescent="0.25">
      <c r="A2290" t="str">
        <f>"BMI30_" &amp; 'Data (BMI 30+)'!A365</f>
        <v>BMI30_Allpersons_period5_LA2_Missing</v>
      </c>
      <c r="B2290">
        <f>'Data (BMI 30+)'!B365</f>
        <v>103.19</v>
      </c>
      <c r="C2290">
        <f>'Data (BMI 30+)'!C365</f>
        <v>1168.8</v>
      </c>
      <c r="G2290" s="113" t="s">
        <v>371</v>
      </c>
      <c r="H2290" s="113">
        <v>87.04</v>
      </c>
      <c r="I2290" s="113">
        <v>1115.6199999999999</v>
      </c>
      <c r="J2290" s="113"/>
      <c r="K2290" s="114" t="str">
        <f t="shared" si="106"/>
        <v>TRUE</v>
      </c>
      <c r="L2290" s="114" t="str">
        <f t="shared" si="107"/>
        <v>TRUE</v>
      </c>
      <c r="M2290" s="114" t="str">
        <f t="shared" si="108"/>
        <v>TRUE</v>
      </c>
    </row>
    <row r="2291" spans="1:13" x14ac:dyDescent="0.25">
      <c r="A2291" t="str">
        <f>"BMI30_" &amp; 'Data (BMI 30+)'!A366</f>
        <v>BMI30_Allpersons_period5_LA3_Missing</v>
      </c>
      <c r="B2291">
        <f>'Data (BMI 30+)'!B366</f>
        <v>87.04</v>
      </c>
      <c r="C2291">
        <f>'Data (BMI 30+)'!C366</f>
        <v>1115.6199999999999</v>
      </c>
      <c r="G2291" s="113" t="s">
        <v>372</v>
      </c>
      <c r="H2291" s="113">
        <v>69.989999999999995</v>
      </c>
      <c r="I2291" s="113">
        <v>961.33</v>
      </c>
      <c r="J2291" s="113"/>
      <c r="K2291" s="114" t="str">
        <f t="shared" si="106"/>
        <v>TRUE</v>
      </c>
      <c r="L2291" s="114" t="str">
        <f t="shared" si="107"/>
        <v>TRUE</v>
      </c>
      <c r="M2291" s="114" t="str">
        <f t="shared" si="108"/>
        <v>TRUE</v>
      </c>
    </row>
    <row r="2292" spans="1:13" x14ac:dyDescent="0.25">
      <c r="A2292" t="str">
        <f>"BMI30_" &amp; 'Data (BMI 30+)'!A367</f>
        <v>BMI30_Allpersons_period5_LA4_Missing</v>
      </c>
      <c r="B2292">
        <f>'Data (BMI 30+)'!B367</f>
        <v>69.989999999999995</v>
      </c>
      <c r="C2292">
        <f>'Data (BMI 30+)'!C367</f>
        <v>961.33</v>
      </c>
      <c r="G2292" s="113" t="s">
        <v>373</v>
      </c>
      <c r="H2292" s="113">
        <v>126.45</v>
      </c>
      <c r="I2292" s="113">
        <v>1473.82</v>
      </c>
      <c r="J2292" s="113"/>
      <c r="K2292" s="114" t="str">
        <f t="shared" si="106"/>
        <v>TRUE</v>
      </c>
      <c r="L2292" s="114" t="str">
        <f t="shared" si="107"/>
        <v>TRUE</v>
      </c>
      <c r="M2292" s="114" t="str">
        <f t="shared" si="108"/>
        <v>TRUE</v>
      </c>
    </row>
    <row r="2293" spans="1:13" x14ac:dyDescent="0.25">
      <c r="A2293" t="str">
        <f>"BMI30_" &amp; 'Data (BMI 30+)'!A368</f>
        <v>BMI30_Allpersons_period5_LA5_Missing</v>
      </c>
      <c r="B2293">
        <f>'Data (BMI 30+)'!B368</f>
        <v>126.45</v>
      </c>
      <c r="C2293">
        <f>'Data (BMI 30+)'!C368</f>
        <v>1473.82</v>
      </c>
      <c r="G2293" s="113" t="s">
        <v>374</v>
      </c>
      <c r="H2293" s="113">
        <v>110.41</v>
      </c>
      <c r="I2293" s="113">
        <v>1297.51</v>
      </c>
      <c r="J2293" s="113"/>
      <c r="K2293" s="114" t="str">
        <f t="shared" si="106"/>
        <v>TRUE</v>
      </c>
      <c r="L2293" s="114" t="str">
        <f t="shared" si="107"/>
        <v>TRUE</v>
      </c>
      <c r="M2293" s="114" t="str">
        <f t="shared" si="108"/>
        <v>TRUE</v>
      </c>
    </row>
    <row r="2294" spans="1:13" x14ac:dyDescent="0.25">
      <c r="A2294" t="str">
        <f>"BMI30_" &amp; 'Data (BMI 30+)'!A369</f>
        <v>BMI30_Allpersons_period5_LA6_Missing</v>
      </c>
      <c r="B2294">
        <f>'Data (BMI 30+)'!B369</f>
        <v>110.41</v>
      </c>
      <c r="C2294">
        <f>'Data (BMI 30+)'!C369</f>
        <v>1297.51</v>
      </c>
      <c r="G2294" s="113" t="s">
        <v>375</v>
      </c>
      <c r="H2294" s="113">
        <v>100.34</v>
      </c>
      <c r="I2294" s="113">
        <v>1311.21</v>
      </c>
      <c r="J2294" s="113"/>
      <c r="K2294" s="114" t="str">
        <f t="shared" si="106"/>
        <v>TRUE</v>
      </c>
      <c r="L2294" s="114" t="str">
        <f t="shared" si="107"/>
        <v>TRUE</v>
      </c>
      <c r="M2294" s="114" t="str">
        <f t="shared" si="108"/>
        <v>TRUE</v>
      </c>
    </row>
    <row r="2295" spans="1:13" x14ac:dyDescent="0.25">
      <c r="A2295" t="str">
        <f>"BMI30_" &amp; 'Data (BMI 30+)'!A370</f>
        <v>BMI30_Allpersons_period5_LA7_Missing</v>
      </c>
      <c r="B2295">
        <f>'Data (BMI 30+)'!B370</f>
        <v>100.34</v>
      </c>
      <c r="C2295">
        <f>'Data (BMI 30+)'!C370</f>
        <v>1311.21</v>
      </c>
      <c r="G2295" s="113" t="s">
        <v>376</v>
      </c>
      <c r="H2295" s="113">
        <v>65.37</v>
      </c>
      <c r="I2295" s="113">
        <v>796.14</v>
      </c>
      <c r="J2295" s="113"/>
      <c r="K2295" s="114" t="str">
        <f t="shared" si="106"/>
        <v>TRUE</v>
      </c>
      <c r="L2295" s="114" t="str">
        <f t="shared" si="107"/>
        <v>TRUE</v>
      </c>
      <c r="M2295" s="114" t="str">
        <f t="shared" si="108"/>
        <v>TRUE</v>
      </c>
    </row>
    <row r="2296" spans="1:13" x14ac:dyDescent="0.25">
      <c r="A2296" t="str">
        <f>"BMI30_" &amp; 'Data (BMI 30+)'!A371</f>
        <v>BMI30_Allpersons_period5_LA8_Missing</v>
      </c>
      <c r="B2296">
        <f>'Data (BMI 30+)'!B371</f>
        <v>65.37</v>
      </c>
      <c r="C2296">
        <f>'Data (BMI 30+)'!C371</f>
        <v>796.14</v>
      </c>
      <c r="G2296" s="113" t="s">
        <v>377</v>
      </c>
      <c r="H2296" s="113">
        <v>99.63</v>
      </c>
      <c r="I2296" s="113">
        <v>1158.45</v>
      </c>
      <c r="J2296" s="113"/>
      <c r="K2296" s="114" t="str">
        <f t="shared" si="106"/>
        <v>TRUE</v>
      </c>
      <c r="L2296" s="114" t="str">
        <f t="shared" si="107"/>
        <v>TRUE</v>
      </c>
      <c r="M2296" s="114" t="str">
        <f t="shared" si="108"/>
        <v>TRUE</v>
      </c>
    </row>
    <row r="2297" spans="1:13" x14ac:dyDescent="0.25">
      <c r="A2297" t="str">
        <f>"BMI30_" &amp; 'Data (BMI 30+)'!A372</f>
        <v>BMI30_Allpersons_period5_LA9_Missing</v>
      </c>
      <c r="B2297">
        <f>'Data (BMI 30+)'!B372</f>
        <v>99.63</v>
      </c>
      <c r="C2297">
        <f>'Data (BMI 30+)'!C372</f>
        <v>1158.45</v>
      </c>
      <c r="G2297" s="113" t="s">
        <v>378</v>
      </c>
      <c r="H2297" s="113">
        <v>138.44</v>
      </c>
      <c r="I2297" s="113">
        <v>1773.65</v>
      </c>
      <c r="J2297" s="113"/>
      <c r="K2297" s="114" t="str">
        <f t="shared" si="106"/>
        <v>TRUE</v>
      </c>
      <c r="L2297" s="114" t="str">
        <f t="shared" si="107"/>
        <v>TRUE</v>
      </c>
      <c r="M2297" s="114" t="str">
        <f t="shared" si="108"/>
        <v>TRUE</v>
      </c>
    </row>
    <row r="2298" spans="1:13" x14ac:dyDescent="0.25">
      <c r="A2298" t="str">
        <f>"BMI30_" &amp; 'Data (BMI 30+)'!A373</f>
        <v>BMI30_Allpersons_period5_LA10_Missing</v>
      </c>
      <c r="B2298">
        <f>'Data (BMI 30+)'!B373</f>
        <v>138.44</v>
      </c>
      <c r="C2298">
        <f>'Data (BMI 30+)'!C373</f>
        <v>1773.65</v>
      </c>
      <c r="G2298" s="113" t="s">
        <v>379</v>
      </c>
      <c r="H2298" s="113">
        <v>197.9</v>
      </c>
      <c r="I2298" s="113">
        <v>2273.94</v>
      </c>
      <c r="J2298" s="113"/>
      <c r="K2298" s="114" t="str">
        <f t="shared" si="106"/>
        <v>TRUE</v>
      </c>
      <c r="L2298" s="114" t="str">
        <f t="shared" si="107"/>
        <v>TRUE</v>
      </c>
      <c r="M2298" s="114" t="str">
        <f t="shared" si="108"/>
        <v>TRUE</v>
      </c>
    </row>
    <row r="2299" spans="1:13" x14ac:dyDescent="0.25">
      <c r="A2299" t="str">
        <f>"BMI30_" &amp; 'Data (BMI 30+)'!A374</f>
        <v>BMI30_Allpersons_period5_LA11_Missing</v>
      </c>
      <c r="B2299">
        <f>'Data (BMI 30+)'!B374</f>
        <v>197.9</v>
      </c>
      <c r="C2299">
        <f>'Data (BMI 30+)'!C374</f>
        <v>2273.94</v>
      </c>
      <c r="G2299" s="113" t="s">
        <v>380</v>
      </c>
      <c r="H2299" s="113">
        <v>105.24</v>
      </c>
      <c r="I2299" s="113">
        <v>1354.4</v>
      </c>
      <c r="J2299" s="113"/>
      <c r="K2299" s="114" t="str">
        <f t="shared" si="106"/>
        <v>TRUE</v>
      </c>
      <c r="L2299" s="114" t="str">
        <f t="shared" si="107"/>
        <v>TRUE</v>
      </c>
      <c r="M2299" s="114" t="str">
        <f t="shared" si="108"/>
        <v>TRUE</v>
      </c>
    </row>
    <row r="2300" spans="1:13" x14ac:dyDescent="0.25">
      <c r="A2300" t="str">
        <f>"BMI30_" &amp; 'Data (BMI 30+)'!A375</f>
        <v>BMI30_Allpersons_period5_LA12_Missing</v>
      </c>
      <c r="B2300">
        <f>'Data (BMI 30+)'!B375</f>
        <v>105.24</v>
      </c>
      <c r="C2300">
        <f>'Data (BMI 30+)'!C375</f>
        <v>1354.4</v>
      </c>
      <c r="G2300" s="113" t="s">
        <v>381</v>
      </c>
      <c r="H2300" s="113">
        <v>83.8</v>
      </c>
      <c r="I2300" s="113">
        <v>1312.87</v>
      </c>
      <c r="J2300" s="113"/>
      <c r="K2300" s="114" t="str">
        <f t="shared" si="106"/>
        <v>TRUE</v>
      </c>
      <c r="L2300" s="114" t="str">
        <f t="shared" si="107"/>
        <v>TRUE</v>
      </c>
      <c r="M2300" s="114" t="str">
        <f t="shared" si="108"/>
        <v>TRUE</v>
      </c>
    </row>
    <row r="2301" spans="1:13" x14ac:dyDescent="0.25">
      <c r="A2301" t="str">
        <f>"BMI30_" &amp; 'Data (BMI 30+)'!A376</f>
        <v>BMI30_Allpersons_period5_LA13_Missing</v>
      </c>
      <c r="B2301">
        <f>'Data (BMI 30+)'!B376</f>
        <v>83.8</v>
      </c>
      <c r="C2301">
        <f>'Data (BMI 30+)'!C376</f>
        <v>1312.87</v>
      </c>
      <c r="G2301" s="113" t="s">
        <v>382</v>
      </c>
      <c r="H2301" s="113">
        <v>77.95</v>
      </c>
      <c r="I2301" s="113">
        <v>1206.47</v>
      </c>
      <c r="J2301" s="113"/>
      <c r="K2301" s="114" t="str">
        <f t="shared" si="106"/>
        <v>TRUE</v>
      </c>
      <c r="L2301" s="114" t="str">
        <f t="shared" si="107"/>
        <v>TRUE</v>
      </c>
      <c r="M2301" s="114" t="str">
        <f t="shared" si="108"/>
        <v>TRUE</v>
      </c>
    </row>
    <row r="2302" spans="1:13" x14ac:dyDescent="0.25">
      <c r="A2302" t="str">
        <f>"BMI30_" &amp; 'Data (BMI 30+)'!A377</f>
        <v>BMI30_Allpersons_period5_LA14_Missing</v>
      </c>
      <c r="B2302">
        <f>'Data (BMI 30+)'!B377</f>
        <v>77.95</v>
      </c>
      <c r="C2302">
        <f>'Data (BMI 30+)'!C377</f>
        <v>1206.47</v>
      </c>
      <c r="G2302" s="113" t="s">
        <v>383</v>
      </c>
      <c r="H2302" s="113">
        <v>293.10000000000002</v>
      </c>
      <c r="I2302" s="113">
        <v>3180.03</v>
      </c>
      <c r="J2302" s="113"/>
      <c r="K2302" s="114" t="str">
        <f t="shared" si="106"/>
        <v>TRUE</v>
      </c>
      <c r="L2302" s="114" t="str">
        <f t="shared" si="107"/>
        <v>TRUE</v>
      </c>
      <c r="M2302" s="114" t="str">
        <f t="shared" si="108"/>
        <v>TRUE</v>
      </c>
    </row>
    <row r="2303" spans="1:13" x14ac:dyDescent="0.25">
      <c r="A2303" t="str">
        <f>"BMI30_" &amp; 'Data (BMI 30+)'!A378</f>
        <v>BMI30_Allpersons_period5_LA15_Missing</v>
      </c>
      <c r="B2303">
        <f>'Data (BMI 30+)'!B378</f>
        <v>293.10000000000002</v>
      </c>
      <c r="C2303">
        <f>'Data (BMI 30+)'!C378</f>
        <v>3180.03</v>
      </c>
      <c r="G2303" s="113" t="s">
        <v>384</v>
      </c>
      <c r="H2303" s="113">
        <v>207.11</v>
      </c>
      <c r="I2303" s="113">
        <v>2282.73</v>
      </c>
      <c r="J2303" s="113"/>
      <c r="K2303" s="114" t="str">
        <f t="shared" si="106"/>
        <v>TRUE</v>
      </c>
      <c r="L2303" s="114" t="str">
        <f t="shared" si="107"/>
        <v>TRUE</v>
      </c>
      <c r="M2303" s="114" t="str">
        <f t="shared" si="108"/>
        <v>TRUE</v>
      </c>
    </row>
    <row r="2304" spans="1:13" x14ac:dyDescent="0.25">
      <c r="A2304" t="str">
        <f>"BMI30_" &amp; 'Data (BMI 30+)'!A379</f>
        <v>BMI30_Allpersons_period5_LA16_Missing</v>
      </c>
      <c r="B2304">
        <f>'Data (BMI 30+)'!B379</f>
        <v>207.11</v>
      </c>
      <c r="C2304">
        <f>'Data (BMI 30+)'!C379</f>
        <v>2282.73</v>
      </c>
      <c r="G2304" s="113" t="s">
        <v>385</v>
      </c>
      <c r="H2304" s="113">
        <v>48.39</v>
      </c>
      <c r="I2304" s="113">
        <v>540.44000000000005</v>
      </c>
      <c r="J2304" s="113"/>
      <c r="K2304" s="114" t="str">
        <f t="shared" si="106"/>
        <v>TRUE</v>
      </c>
      <c r="L2304" s="114" t="str">
        <f t="shared" si="107"/>
        <v>TRUE</v>
      </c>
      <c r="M2304" s="114" t="str">
        <f t="shared" si="108"/>
        <v>TRUE</v>
      </c>
    </row>
    <row r="2305" spans="1:13" x14ac:dyDescent="0.25">
      <c r="A2305" t="str">
        <f>"BMI30_" &amp; 'Data (BMI 30+)'!A380</f>
        <v>BMI30_Allpersons_period5_LA17_Missing</v>
      </c>
      <c r="B2305">
        <f>'Data (BMI 30+)'!B380</f>
        <v>48.39</v>
      </c>
      <c r="C2305">
        <f>'Data (BMI 30+)'!C380</f>
        <v>540.44000000000005</v>
      </c>
      <c r="G2305" s="113" t="s">
        <v>386</v>
      </c>
      <c r="H2305" s="113">
        <v>150.53</v>
      </c>
      <c r="I2305" s="113">
        <v>1662.38</v>
      </c>
      <c r="J2305" s="113"/>
      <c r="K2305" s="114" t="str">
        <f t="shared" si="106"/>
        <v>TRUE</v>
      </c>
      <c r="L2305" s="114" t="str">
        <f t="shared" si="107"/>
        <v>TRUE</v>
      </c>
      <c r="M2305" s="114" t="str">
        <f t="shared" si="108"/>
        <v>TRUE</v>
      </c>
    </row>
    <row r="2306" spans="1:13" x14ac:dyDescent="0.25">
      <c r="A2306" t="str">
        <f>"BMI30_" &amp; 'Data (BMI 30+)'!A381</f>
        <v>BMI30_Allpersons_period5_LA18_Missing</v>
      </c>
      <c r="B2306">
        <f>'Data (BMI 30+)'!B381</f>
        <v>150.53</v>
      </c>
      <c r="C2306">
        <f>'Data (BMI 30+)'!C381</f>
        <v>1662.38</v>
      </c>
      <c r="G2306" s="113" t="s">
        <v>387</v>
      </c>
      <c r="H2306" s="113">
        <v>64.53</v>
      </c>
      <c r="I2306" s="113">
        <v>676.88</v>
      </c>
      <c r="J2306" s="113"/>
      <c r="K2306" s="114" t="str">
        <f t="shared" si="106"/>
        <v>TRUE</v>
      </c>
      <c r="L2306" s="114" t="str">
        <f t="shared" si="107"/>
        <v>TRUE</v>
      </c>
      <c r="M2306" s="114" t="str">
        <f t="shared" si="108"/>
        <v>TRUE</v>
      </c>
    </row>
    <row r="2307" spans="1:13" x14ac:dyDescent="0.25">
      <c r="A2307" t="str">
        <f>"BMI30_" &amp; 'Data (BMI 30+)'!A382</f>
        <v>BMI30_Allpersons_period5_LA19_Missing</v>
      </c>
      <c r="B2307">
        <f>'Data (BMI 30+)'!B382</f>
        <v>64.53</v>
      </c>
      <c r="C2307">
        <f>'Data (BMI 30+)'!C382</f>
        <v>676.88</v>
      </c>
      <c r="G2307" s="113" t="s">
        <v>388</v>
      </c>
      <c r="H2307" s="113">
        <v>76.12</v>
      </c>
      <c r="I2307" s="113">
        <v>887.16</v>
      </c>
      <c r="J2307" s="113"/>
      <c r="K2307" s="114" t="str">
        <f t="shared" si="106"/>
        <v>TRUE</v>
      </c>
      <c r="L2307" s="114" t="str">
        <f t="shared" si="107"/>
        <v>TRUE</v>
      </c>
      <c r="M2307" s="114" t="str">
        <f t="shared" si="108"/>
        <v>TRUE</v>
      </c>
    </row>
    <row r="2308" spans="1:13" x14ac:dyDescent="0.25">
      <c r="A2308" t="str">
        <f>"BMI30_" &amp; 'Data (BMI 30+)'!A383</f>
        <v>BMI30_Allpersons_period5_LA20_Missing</v>
      </c>
      <c r="B2308">
        <f>'Data (BMI 30+)'!B383</f>
        <v>76.12</v>
      </c>
      <c r="C2308">
        <f>'Data (BMI 30+)'!C383</f>
        <v>887.16</v>
      </c>
      <c r="G2308" s="113" t="s">
        <v>389</v>
      </c>
      <c r="H2308" s="113">
        <v>73.44</v>
      </c>
      <c r="I2308" s="113">
        <v>867.02</v>
      </c>
      <c r="J2308" s="113"/>
      <c r="K2308" s="114" t="str">
        <f t="shared" ref="K2308:K2371" si="109">IF(B2309=H2308,"TRUE","FALSE")</f>
        <v>TRUE</v>
      </c>
      <c r="L2308" s="114" t="str">
        <f t="shared" ref="L2308:L2371" si="110">IF(C2309=I2308,"TRUE","FALSE")</f>
        <v>TRUE</v>
      </c>
      <c r="M2308" s="114" t="str">
        <f t="shared" ref="M2308:M2371" si="111">IF(D2309=J2308,"TRUE","FALSE")</f>
        <v>TRUE</v>
      </c>
    </row>
    <row r="2309" spans="1:13" x14ac:dyDescent="0.25">
      <c r="A2309" t="str">
        <f>"BMI30_" &amp; 'Data (BMI 30+)'!A384</f>
        <v>BMI30_Allpersons_period5_LA21_Missing</v>
      </c>
      <c r="B2309">
        <f>'Data (BMI 30+)'!B384</f>
        <v>73.44</v>
      </c>
      <c r="C2309">
        <f>'Data (BMI 30+)'!C384</f>
        <v>867.02</v>
      </c>
      <c r="G2309" s="113" t="s">
        <v>390</v>
      </c>
      <c r="H2309" s="113">
        <v>133.81</v>
      </c>
      <c r="I2309" s="113">
        <v>1347.86</v>
      </c>
      <c r="J2309" s="113"/>
      <c r="K2309" s="114" t="str">
        <f t="shared" si="109"/>
        <v>TRUE</v>
      </c>
      <c r="L2309" s="114" t="str">
        <f t="shared" si="110"/>
        <v>TRUE</v>
      </c>
      <c r="M2309" s="114" t="str">
        <f t="shared" si="111"/>
        <v>TRUE</v>
      </c>
    </row>
    <row r="2310" spans="1:13" x14ac:dyDescent="0.25">
      <c r="A2310" t="str">
        <f>"BMI30_" &amp; 'Data (BMI 30+)'!A385</f>
        <v>BMI30_Allpersons_period5_LA22_Missing</v>
      </c>
      <c r="B2310">
        <f>'Data (BMI 30+)'!B385</f>
        <v>133.81</v>
      </c>
      <c r="C2310">
        <f>'Data (BMI 30+)'!C385</f>
        <v>1347.86</v>
      </c>
      <c r="G2310" s="113" t="s">
        <v>391</v>
      </c>
      <c r="H2310" s="113">
        <v>553.16</v>
      </c>
      <c r="I2310" s="113">
        <v>6698.93</v>
      </c>
      <c r="J2310" s="113"/>
      <c r="K2310" s="114" t="str">
        <f t="shared" si="109"/>
        <v>TRUE</v>
      </c>
      <c r="L2310" s="114" t="str">
        <f t="shared" si="110"/>
        <v>TRUE</v>
      </c>
      <c r="M2310" s="114" t="str">
        <f t="shared" si="111"/>
        <v>TRUE</v>
      </c>
    </row>
    <row r="2311" spans="1:13" x14ac:dyDescent="0.25">
      <c r="A2311" t="str">
        <f>"BMI30_" &amp; 'Data (BMI 30+)'!A386</f>
        <v>BMI30_Allpersons_period5_HB1_Missing</v>
      </c>
      <c r="B2311">
        <f>'Data (BMI 30+)'!B386</f>
        <v>553.16</v>
      </c>
      <c r="C2311">
        <f>'Data (BMI 30+)'!C386</f>
        <v>6698.93</v>
      </c>
      <c r="G2311" s="113" t="s">
        <v>392</v>
      </c>
      <c r="H2311" s="113">
        <v>303.45</v>
      </c>
      <c r="I2311" s="113">
        <v>3728.24</v>
      </c>
      <c r="J2311" s="113"/>
      <c r="K2311" s="114" t="str">
        <f t="shared" si="109"/>
        <v>TRUE</v>
      </c>
      <c r="L2311" s="114" t="str">
        <f t="shared" si="110"/>
        <v>TRUE</v>
      </c>
      <c r="M2311" s="114" t="str">
        <f t="shared" si="111"/>
        <v>TRUE</v>
      </c>
    </row>
    <row r="2312" spans="1:13" x14ac:dyDescent="0.25">
      <c r="A2312" t="str">
        <f>"BMI30_" &amp; 'Data (BMI 30+)'!A387</f>
        <v>BMI30_Allpersons_period5_HB2_Missing</v>
      </c>
      <c r="B2312">
        <f>'Data (BMI 30+)'!B387</f>
        <v>303.45</v>
      </c>
      <c r="C2312">
        <f>'Data (BMI 30+)'!C387</f>
        <v>3728.24</v>
      </c>
      <c r="G2312" s="113" t="s">
        <v>393</v>
      </c>
      <c r="H2312" s="113">
        <v>100.34</v>
      </c>
      <c r="I2312" s="113">
        <v>1311.21</v>
      </c>
      <c r="J2312" s="113"/>
      <c r="K2312" s="114" t="str">
        <f t="shared" si="109"/>
        <v>TRUE</v>
      </c>
      <c r="L2312" s="114" t="str">
        <f t="shared" si="110"/>
        <v>TRUE</v>
      </c>
      <c r="M2312" s="114" t="str">
        <f t="shared" si="111"/>
        <v>TRUE</v>
      </c>
    </row>
    <row r="2313" spans="1:13" x14ac:dyDescent="0.25">
      <c r="A2313" t="str">
        <f>"BMI30_" &amp; 'Data (BMI 30+)'!A388</f>
        <v>BMI30_Allpersons_period5_HB3_Missing</v>
      </c>
      <c r="B2313">
        <f>'Data (BMI 30+)'!B388</f>
        <v>100.34</v>
      </c>
      <c r="C2313">
        <f>'Data (BMI 30+)'!C388</f>
        <v>1311.21</v>
      </c>
      <c r="G2313" s="113" t="s">
        <v>394</v>
      </c>
      <c r="H2313" s="113">
        <v>386.94</v>
      </c>
      <c r="I2313" s="113">
        <v>4941.2</v>
      </c>
      <c r="J2313" s="113"/>
      <c r="K2313" s="114" t="str">
        <f t="shared" si="109"/>
        <v>TRUE</v>
      </c>
      <c r="L2313" s="114" t="str">
        <f t="shared" si="110"/>
        <v>TRUE</v>
      </c>
      <c r="M2313" s="114" t="str">
        <f t="shared" si="111"/>
        <v>TRUE</v>
      </c>
    </row>
    <row r="2314" spans="1:13" x14ac:dyDescent="0.25">
      <c r="A2314" t="str">
        <f>"BMI30_" &amp; 'Data (BMI 30+)'!A389</f>
        <v>BMI30_Allpersons_period5_HB4_Missing</v>
      </c>
      <c r="B2314">
        <f>'Data (BMI 30+)'!B389</f>
        <v>386.94</v>
      </c>
      <c r="C2314">
        <f>'Data (BMI 30+)'!C389</f>
        <v>4941.2</v>
      </c>
      <c r="G2314" s="113" t="s">
        <v>395</v>
      </c>
      <c r="H2314" s="113">
        <v>255.5</v>
      </c>
      <c r="I2314" s="113">
        <v>2823.17</v>
      </c>
      <c r="J2314" s="113"/>
      <c r="K2314" s="114" t="str">
        <f t="shared" si="109"/>
        <v>TRUE</v>
      </c>
      <c r="L2314" s="114" t="str">
        <f t="shared" si="110"/>
        <v>TRUE</v>
      </c>
      <c r="M2314" s="114" t="str">
        <f t="shared" si="111"/>
        <v>TRUE</v>
      </c>
    </row>
    <row r="2315" spans="1:13" x14ac:dyDescent="0.25">
      <c r="A2315" t="str">
        <f>"BMI30_" &amp; 'Data (BMI 30+)'!A390</f>
        <v>BMI30_Allpersons_period5_HB5_Missing</v>
      </c>
      <c r="B2315">
        <f>'Data (BMI 30+)'!B390</f>
        <v>255.5</v>
      </c>
      <c r="C2315">
        <f>'Data (BMI 30+)'!C390</f>
        <v>2823.17</v>
      </c>
      <c r="G2315" s="113" t="s">
        <v>396</v>
      </c>
      <c r="H2315" s="113">
        <v>371.05</v>
      </c>
      <c r="I2315" s="113">
        <v>4386.5</v>
      </c>
      <c r="J2315" s="113"/>
      <c r="K2315" s="114" t="str">
        <f t="shared" si="109"/>
        <v>TRUE</v>
      </c>
      <c r="L2315" s="114" t="str">
        <f t="shared" si="110"/>
        <v>TRUE</v>
      </c>
      <c r="M2315" s="114" t="str">
        <f t="shared" si="111"/>
        <v>TRUE</v>
      </c>
    </row>
    <row r="2316" spans="1:13" x14ac:dyDescent="0.25">
      <c r="A2316" t="str">
        <f>"BMI30_" &amp; 'Data (BMI 30+)'!A391</f>
        <v>BMI30_Allpersons_period5_HB6_Missing</v>
      </c>
      <c r="B2316">
        <f>'Data (BMI 30+)'!B391</f>
        <v>371.05</v>
      </c>
      <c r="C2316">
        <f>'Data (BMI 30+)'!C391</f>
        <v>4386.5</v>
      </c>
      <c r="G2316" s="113" t="s">
        <v>397</v>
      </c>
      <c r="H2316" s="113">
        <v>498.43</v>
      </c>
      <c r="I2316" s="113">
        <v>5441.31</v>
      </c>
      <c r="J2316" s="113"/>
      <c r="K2316" s="114" t="str">
        <f t="shared" si="109"/>
        <v>TRUE</v>
      </c>
      <c r="L2316" s="114" t="str">
        <f t="shared" si="110"/>
        <v>TRUE</v>
      </c>
      <c r="M2316" s="114" t="str">
        <f t="shared" si="111"/>
        <v>TRUE</v>
      </c>
    </row>
    <row r="2317" spans="1:13" x14ac:dyDescent="0.25">
      <c r="A2317" t="str">
        <f>"BMI30_" &amp; 'Data (BMI 30+)'!A392</f>
        <v>BMI30_Allpersons_period5_HB7_Missing</v>
      </c>
      <c r="B2317">
        <f>'Data (BMI 30+)'!B392</f>
        <v>498.43</v>
      </c>
      <c r="C2317">
        <f>'Data (BMI 30+)'!C392</f>
        <v>5441.31</v>
      </c>
      <c r="G2317" s="113" t="s">
        <v>398</v>
      </c>
      <c r="H2317" s="113">
        <v>2468.87</v>
      </c>
      <c r="I2317" s="113">
        <v>29330.55</v>
      </c>
      <c r="J2317" s="113"/>
      <c r="K2317" s="114" t="str">
        <f t="shared" si="109"/>
        <v>TRUE</v>
      </c>
      <c r="L2317" s="114" t="str">
        <f t="shared" si="110"/>
        <v>TRUE</v>
      </c>
      <c r="M2317" s="114" t="str">
        <f t="shared" si="111"/>
        <v>TRUE</v>
      </c>
    </row>
    <row r="2318" spans="1:13" x14ac:dyDescent="0.25">
      <c r="A2318" t="str">
        <f>"BMI30_" &amp; 'Data (BMI 30+)'!A393</f>
        <v>BMI30_Allpersons_period5_Wales_Missing</v>
      </c>
      <c r="B2318">
        <f>'Data (BMI 30+)'!B393</f>
        <v>2468.87</v>
      </c>
      <c r="C2318">
        <f>'Data (BMI 30+)'!C393</f>
        <v>29330.55</v>
      </c>
      <c r="G2318" s="113" t="s">
        <v>399</v>
      </c>
      <c r="H2318" s="113">
        <v>65.31</v>
      </c>
      <c r="I2318" s="113">
        <v>740.16</v>
      </c>
      <c r="J2318" s="113"/>
      <c r="K2318" s="114" t="str">
        <f t="shared" si="109"/>
        <v>TRUE</v>
      </c>
      <c r="L2318" s="114" t="str">
        <f t="shared" si="110"/>
        <v>TRUE</v>
      </c>
      <c r="M2318" s="114" t="str">
        <f t="shared" si="111"/>
        <v>TRUE</v>
      </c>
    </row>
    <row r="2319" spans="1:13" x14ac:dyDescent="0.25">
      <c r="A2319" t="str">
        <f>"BMI30_" &amp; 'Data (BMI 30+)'!A394</f>
        <v>BMI30_Allpersons_period6_LA1_Missing</v>
      </c>
      <c r="B2319">
        <f>'Data (BMI 30+)'!B394</f>
        <v>65.31</v>
      </c>
      <c r="C2319">
        <f>'Data (BMI 30+)'!C394</f>
        <v>740.16</v>
      </c>
      <c r="G2319" s="113" t="s">
        <v>400</v>
      </c>
      <c r="H2319" s="113">
        <v>130.65</v>
      </c>
      <c r="I2319" s="113">
        <v>1275.8599999999999</v>
      </c>
      <c r="J2319" s="113"/>
      <c r="K2319" s="114" t="str">
        <f t="shared" si="109"/>
        <v>TRUE</v>
      </c>
      <c r="L2319" s="114" t="str">
        <f t="shared" si="110"/>
        <v>TRUE</v>
      </c>
      <c r="M2319" s="114" t="str">
        <f t="shared" si="111"/>
        <v>TRUE</v>
      </c>
    </row>
    <row r="2320" spans="1:13" x14ac:dyDescent="0.25">
      <c r="A2320" t="str">
        <f>"BMI30_" &amp; 'Data (BMI 30+)'!A395</f>
        <v>BMI30_Allpersons_period6_LA2_Missing</v>
      </c>
      <c r="B2320">
        <f>'Data (BMI 30+)'!B395</f>
        <v>130.65</v>
      </c>
      <c r="C2320">
        <f>'Data (BMI 30+)'!C395</f>
        <v>1275.8599999999999</v>
      </c>
      <c r="G2320" s="113" t="s">
        <v>401</v>
      </c>
      <c r="H2320" s="113">
        <v>103.62</v>
      </c>
      <c r="I2320" s="113">
        <v>1210.8599999999999</v>
      </c>
      <c r="J2320" s="113"/>
      <c r="K2320" s="114" t="str">
        <f t="shared" si="109"/>
        <v>TRUE</v>
      </c>
      <c r="L2320" s="114" t="str">
        <f t="shared" si="110"/>
        <v>TRUE</v>
      </c>
      <c r="M2320" s="114" t="str">
        <f t="shared" si="111"/>
        <v>TRUE</v>
      </c>
    </row>
    <row r="2321" spans="1:13" x14ac:dyDescent="0.25">
      <c r="A2321" t="str">
        <f>"BMI30_" &amp; 'Data (BMI 30+)'!A396</f>
        <v>BMI30_Allpersons_period6_LA3_Missing</v>
      </c>
      <c r="B2321">
        <f>'Data (BMI 30+)'!B396</f>
        <v>103.62</v>
      </c>
      <c r="C2321">
        <f>'Data (BMI 30+)'!C396</f>
        <v>1210.8599999999999</v>
      </c>
      <c r="G2321" s="113" t="s">
        <v>402</v>
      </c>
      <c r="H2321" s="113">
        <v>73.75</v>
      </c>
      <c r="I2321" s="113">
        <v>1043.77</v>
      </c>
      <c r="J2321" s="113"/>
      <c r="K2321" s="114" t="str">
        <f t="shared" si="109"/>
        <v>TRUE</v>
      </c>
      <c r="L2321" s="114" t="str">
        <f t="shared" si="110"/>
        <v>TRUE</v>
      </c>
      <c r="M2321" s="114" t="str">
        <f t="shared" si="111"/>
        <v>TRUE</v>
      </c>
    </row>
    <row r="2322" spans="1:13" x14ac:dyDescent="0.25">
      <c r="A2322" t="str">
        <f>"BMI30_" &amp; 'Data (BMI 30+)'!A397</f>
        <v>BMI30_Allpersons_period6_LA4_Missing</v>
      </c>
      <c r="B2322">
        <f>'Data (BMI 30+)'!B397</f>
        <v>73.75</v>
      </c>
      <c r="C2322">
        <f>'Data (BMI 30+)'!C397</f>
        <v>1043.77</v>
      </c>
      <c r="G2322" s="113" t="s">
        <v>403</v>
      </c>
      <c r="H2322" s="113">
        <v>157.94999999999999</v>
      </c>
      <c r="I2322" s="113">
        <v>1599.52</v>
      </c>
      <c r="J2322" s="113"/>
      <c r="K2322" s="114" t="str">
        <f t="shared" si="109"/>
        <v>TRUE</v>
      </c>
      <c r="L2322" s="114" t="str">
        <f t="shared" si="110"/>
        <v>TRUE</v>
      </c>
      <c r="M2322" s="114" t="str">
        <f t="shared" si="111"/>
        <v>TRUE</v>
      </c>
    </row>
    <row r="2323" spans="1:13" x14ac:dyDescent="0.25">
      <c r="A2323" t="str">
        <f>"BMI30_" &amp; 'Data (BMI 30+)'!A398</f>
        <v>BMI30_Allpersons_period6_LA5_Missing</v>
      </c>
      <c r="B2323">
        <f>'Data (BMI 30+)'!B398</f>
        <v>157.94999999999999</v>
      </c>
      <c r="C2323">
        <f>'Data (BMI 30+)'!C398</f>
        <v>1599.52</v>
      </c>
      <c r="G2323" s="113" t="s">
        <v>404</v>
      </c>
      <c r="H2323" s="113">
        <v>119.33</v>
      </c>
      <c r="I2323" s="113">
        <v>1416.19</v>
      </c>
      <c r="J2323" s="113"/>
      <c r="K2323" s="114" t="str">
        <f t="shared" si="109"/>
        <v>TRUE</v>
      </c>
      <c r="L2323" s="114" t="str">
        <f t="shared" si="110"/>
        <v>TRUE</v>
      </c>
      <c r="M2323" s="114" t="str">
        <f t="shared" si="111"/>
        <v>TRUE</v>
      </c>
    </row>
    <row r="2324" spans="1:13" x14ac:dyDescent="0.25">
      <c r="A2324" t="str">
        <f>"BMI30_" &amp; 'Data (BMI 30+)'!A399</f>
        <v>BMI30_Allpersons_period6_LA6_Missing</v>
      </c>
      <c r="B2324">
        <f>'Data (BMI 30+)'!B399</f>
        <v>119.33</v>
      </c>
      <c r="C2324">
        <f>'Data (BMI 30+)'!C399</f>
        <v>1416.19</v>
      </c>
      <c r="G2324" s="113" t="s">
        <v>405</v>
      </c>
      <c r="H2324" s="113">
        <v>114.01</v>
      </c>
      <c r="I2324" s="113">
        <v>1426.52</v>
      </c>
      <c r="J2324" s="113"/>
      <c r="K2324" s="114" t="str">
        <f t="shared" si="109"/>
        <v>TRUE</v>
      </c>
      <c r="L2324" s="114" t="str">
        <f t="shared" si="110"/>
        <v>TRUE</v>
      </c>
      <c r="M2324" s="114" t="str">
        <f t="shared" si="111"/>
        <v>TRUE</v>
      </c>
    </row>
    <row r="2325" spans="1:13" x14ac:dyDescent="0.25">
      <c r="A2325" t="str">
        <f>"BMI30_" &amp; 'Data (BMI 30+)'!A400</f>
        <v>BMI30_Allpersons_period6_LA7_Missing</v>
      </c>
      <c r="B2325">
        <f>'Data (BMI 30+)'!B400</f>
        <v>114.01</v>
      </c>
      <c r="C2325">
        <f>'Data (BMI 30+)'!C400</f>
        <v>1426.52</v>
      </c>
      <c r="G2325" s="113" t="s">
        <v>406</v>
      </c>
      <c r="H2325" s="113">
        <v>66.69</v>
      </c>
      <c r="I2325" s="113">
        <v>858.18</v>
      </c>
      <c r="J2325" s="113"/>
      <c r="K2325" s="114" t="str">
        <f t="shared" si="109"/>
        <v>TRUE</v>
      </c>
      <c r="L2325" s="114" t="str">
        <f t="shared" si="110"/>
        <v>TRUE</v>
      </c>
      <c r="M2325" s="114" t="str">
        <f t="shared" si="111"/>
        <v>TRUE</v>
      </c>
    </row>
    <row r="2326" spans="1:13" x14ac:dyDescent="0.25">
      <c r="A2326" t="str">
        <f>"BMI30_" &amp; 'Data (BMI 30+)'!A401</f>
        <v>BMI30_Allpersons_period6_LA8_Missing</v>
      </c>
      <c r="B2326">
        <f>'Data (BMI 30+)'!B401</f>
        <v>66.69</v>
      </c>
      <c r="C2326">
        <f>'Data (BMI 30+)'!C401</f>
        <v>858.18</v>
      </c>
      <c r="G2326" s="113" t="s">
        <v>407</v>
      </c>
      <c r="H2326" s="113">
        <v>116.01</v>
      </c>
      <c r="I2326" s="113">
        <v>1258.18</v>
      </c>
      <c r="J2326" s="113"/>
      <c r="K2326" s="114" t="str">
        <f t="shared" si="109"/>
        <v>TRUE</v>
      </c>
      <c r="L2326" s="114" t="str">
        <f t="shared" si="110"/>
        <v>TRUE</v>
      </c>
      <c r="M2326" s="114" t="str">
        <f t="shared" si="111"/>
        <v>TRUE</v>
      </c>
    </row>
    <row r="2327" spans="1:13" x14ac:dyDescent="0.25">
      <c r="A2327" t="str">
        <f>"BMI30_" &amp; 'Data (BMI 30+)'!A402</f>
        <v>BMI30_Allpersons_period6_LA9_Missing</v>
      </c>
      <c r="B2327">
        <f>'Data (BMI 30+)'!B402</f>
        <v>116.01</v>
      </c>
      <c r="C2327">
        <f>'Data (BMI 30+)'!C402</f>
        <v>1258.18</v>
      </c>
      <c r="G2327" s="113" t="s">
        <v>408</v>
      </c>
      <c r="H2327" s="113">
        <v>149.6</v>
      </c>
      <c r="I2327" s="113">
        <v>1936.83</v>
      </c>
      <c r="J2327" s="113"/>
      <c r="K2327" s="114" t="str">
        <f t="shared" si="109"/>
        <v>TRUE</v>
      </c>
      <c r="L2327" s="114" t="str">
        <f t="shared" si="110"/>
        <v>TRUE</v>
      </c>
      <c r="M2327" s="114" t="str">
        <f t="shared" si="111"/>
        <v>TRUE</v>
      </c>
    </row>
    <row r="2328" spans="1:13" x14ac:dyDescent="0.25">
      <c r="A2328" t="str">
        <f>"BMI30_" &amp; 'Data (BMI 30+)'!A403</f>
        <v>BMI30_Allpersons_period6_LA10_Missing</v>
      </c>
      <c r="B2328">
        <f>'Data (BMI 30+)'!B403</f>
        <v>149.6</v>
      </c>
      <c r="C2328">
        <f>'Data (BMI 30+)'!C403</f>
        <v>1936.83</v>
      </c>
      <c r="G2328" s="113" t="s">
        <v>409</v>
      </c>
      <c r="H2328" s="113">
        <v>183.93</v>
      </c>
      <c r="I2328" s="113">
        <v>2492.06</v>
      </c>
      <c r="J2328" s="113"/>
      <c r="K2328" s="114" t="str">
        <f t="shared" si="109"/>
        <v>TRUE</v>
      </c>
      <c r="L2328" s="114" t="str">
        <f t="shared" si="110"/>
        <v>TRUE</v>
      </c>
      <c r="M2328" s="114" t="str">
        <f t="shared" si="111"/>
        <v>TRUE</v>
      </c>
    </row>
    <row r="2329" spans="1:13" x14ac:dyDescent="0.25">
      <c r="A2329" t="str">
        <f>"BMI30_" &amp; 'Data (BMI 30+)'!A404</f>
        <v>BMI30_Allpersons_period6_LA11_Missing</v>
      </c>
      <c r="B2329">
        <f>'Data (BMI 30+)'!B404</f>
        <v>183.93</v>
      </c>
      <c r="C2329">
        <f>'Data (BMI 30+)'!C404</f>
        <v>2492.06</v>
      </c>
      <c r="G2329" s="113" t="s">
        <v>410</v>
      </c>
      <c r="H2329" s="113">
        <v>126.8</v>
      </c>
      <c r="I2329" s="113">
        <v>1473.59</v>
      </c>
      <c r="J2329" s="113"/>
      <c r="K2329" s="114" t="str">
        <f t="shared" si="109"/>
        <v>TRUE</v>
      </c>
      <c r="L2329" s="114" t="str">
        <f t="shared" si="110"/>
        <v>TRUE</v>
      </c>
      <c r="M2329" s="114" t="str">
        <f t="shared" si="111"/>
        <v>TRUE</v>
      </c>
    </row>
    <row r="2330" spans="1:13" x14ac:dyDescent="0.25">
      <c r="A2330" t="str">
        <f>"BMI30_" &amp; 'Data (BMI 30+)'!A405</f>
        <v>BMI30_Allpersons_period6_LA12_Missing</v>
      </c>
      <c r="B2330">
        <f>'Data (BMI 30+)'!B405</f>
        <v>126.8</v>
      </c>
      <c r="C2330">
        <f>'Data (BMI 30+)'!C405</f>
        <v>1473.59</v>
      </c>
      <c r="G2330" s="113" t="s">
        <v>411</v>
      </c>
      <c r="H2330" s="113">
        <v>94.96</v>
      </c>
      <c r="I2330" s="113">
        <v>1428.84</v>
      </c>
      <c r="J2330" s="113"/>
      <c r="K2330" s="114" t="str">
        <f t="shared" si="109"/>
        <v>TRUE</v>
      </c>
      <c r="L2330" s="114" t="str">
        <f t="shared" si="110"/>
        <v>TRUE</v>
      </c>
      <c r="M2330" s="114" t="str">
        <f t="shared" si="111"/>
        <v>TRUE</v>
      </c>
    </row>
    <row r="2331" spans="1:13" x14ac:dyDescent="0.25">
      <c r="A2331" t="str">
        <f>"BMI30_" &amp; 'Data (BMI 30+)'!A406</f>
        <v>BMI30_Allpersons_period6_LA13_Missing</v>
      </c>
      <c r="B2331">
        <f>'Data (BMI 30+)'!B406</f>
        <v>94.96</v>
      </c>
      <c r="C2331">
        <f>'Data (BMI 30+)'!C406</f>
        <v>1428.84</v>
      </c>
      <c r="G2331" s="113" t="s">
        <v>412</v>
      </c>
      <c r="H2331" s="113">
        <v>98.97</v>
      </c>
      <c r="I2331" s="113">
        <v>1315.42</v>
      </c>
      <c r="J2331" s="113"/>
      <c r="K2331" s="114" t="str">
        <f t="shared" si="109"/>
        <v>TRUE</v>
      </c>
      <c r="L2331" s="114" t="str">
        <f t="shared" si="110"/>
        <v>TRUE</v>
      </c>
      <c r="M2331" s="114" t="str">
        <f t="shared" si="111"/>
        <v>TRUE</v>
      </c>
    </row>
    <row r="2332" spans="1:13" x14ac:dyDescent="0.25">
      <c r="A2332" t="str">
        <f>"BMI30_" &amp; 'Data (BMI 30+)'!A407</f>
        <v>BMI30_Allpersons_period6_LA14_Missing</v>
      </c>
      <c r="B2332">
        <f>'Data (BMI 30+)'!B407</f>
        <v>98.97</v>
      </c>
      <c r="C2332">
        <f>'Data (BMI 30+)'!C407</f>
        <v>1315.42</v>
      </c>
      <c r="G2332" s="113" t="s">
        <v>413</v>
      </c>
      <c r="H2332" s="113">
        <v>296.20999999999998</v>
      </c>
      <c r="I2332" s="113">
        <v>3545.65</v>
      </c>
      <c r="J2332" s="113"/>
      <c r="K2332" s="114" t="str">
        <f t="shared" si="109"/>
        <v>TRUE</v>
      </c>
      <c r="L2332" s="114" t="str">
        <f t="shared" si="110"/>
        <v>TRUE</v>
      </c>
      <c r="M2332" s="114" t="str">
        <f t="shared" si="111"/>
        <v>TRUE</v>
      </c>
    </row>
    <row r="2333" spans="1:13" x14ac:dyDescent="0.25">
      <c r="A2333" t="str">
        <f>"BMI30_" &amp; 'Data (BMI 30+)'!A408</f>
        <v>BMI30_Allpersons_period6_LA15_Missing</v>
      </c>
      <c r="B2333">
        <f>'Data (BMI 30+)'!B408</f>
        <v>296.20999999999998</v>
      </c>
      <c r="C2333">
        <f>'Data (BMI 30+)'!C408</f>
        <v>3545.65</v>
      </c>
      <c r="G2333" s="113" t="s">
        <v>414</v>
      </c>
      <c r="H2333" s="113">
        <v>227.44</v>
      </c>
      <c r="I2333" s="113">
        <v>2486.0100000000002</v>
      </c>
      <c r="J2333" s="113"/>
      <c r="K2333" s="114" t="str">
        <f t="shared" si="109"/>
        <v>TRUE</v>
      </c>
      <c r="L2333" s="114" t="str">
        <f t="shared" si="110"/>
        <v>TRUE</v>
      </c>
      <c r="M2333" s="114" t="str">
        <f t="shared" si="111"/>
        <v>TRUE</v>
      </c>
    </row>
    <row r="2334" spans="1:13" x14ac:dyDescent="0.25">
      <c r="A2334" t="str">
        <f>"BMI30_" &amp; 'Data (BMI 30+)'!A409</f>
        <v>BMI30_Allpersons_period6_LA16_Missing</v>
      </c>
      <c r="B2334">
        <f>'Data (BMI 30+)'!B409</f>
        <v>227.44</v>
      </c>
      <c r="C2334">
        <f>'Data (BMI 30+)'!C409</f>
        <v>2486.0100000000002</v>
      </c>
      <c r="G2334" s="113" t="s">
        <v>415</v>
      </c>
      <c r="H2334" s="113">
        <v>51.02</v>
      </c>
      <c r="I2334" s="113">
        <v>587.99</v>
      </c>
      <c r="J2334" s="113"/>
      <c r="K2334" s="114" t="str">
        <f t="shared" si="109"/>
        <v>TRUE</v>
      </c>
      <c r="L2334" s="114" t="str">
        <f t="shared" si="110"/>
        <v>TRUE</v>
      </c>
      <c r="M2334" s="114" t="str">
        <f t="shared" si="111"/>
        <v>TRUE</v>
      </c>
    </row>
    <row r="2335" spans="1:13" x14ac:dyDescent="0.25">
      <c r="A2335" t="str">
        <f>"BMI30_" &amp; 'Data (BMI 30+)'!A410</f>
        <v>BMI30_Allpersons_period6_LA17_Missing</v>
      </c>
      <c r="B2335">
        <f>'Data (BMI 30+)'!B410</f>
        <v>51.02</v>
      </c>
      <c r="C2335">
        <f>'Data (BMI 30+)'!C410</f>
        <v>587.99</v>
      </c>
      <c r="G2335" s="113" t="s">
        <v>416</v>
      </c>
      <c r="H2335" s="113">
        <v>178.18</v>
      </c>
      <c r="I2335" s="113">
        <v>1813.64</v>
      </c>
      <c r="J2335" s="113"/>
      <c r="K2335" s="114" t="str">
        <f t="shared" si="109"/>
        <v>TRUE</v>
      </c>
      <c r="L2335" s="114" t="str">
        <f t="shared" si="110"/>
        <v>TRUE</v>
      </c>
      <c r="M2335" s="114" t="str">
        <f t="shared" si="111"/>
        <v>TRUE</v>
      </c>
    </row>
    <row r="2336" spans="1:13" x14ac:dyDescent="0.25">
      <c r="A2336" t="str">
        <f>"BMI30_" &amp; 'Data (BMI 30+)'!A411</f>
        <v>BMI30_Allpersons_period6_LA18_Missing</v>
      </c>
      <c r="B2336">
        <f>'Data (BMI 30+)'!B411</f>
        <v>178.18</v>
      </c>
      <c r="C2336">
        <f>'Data (BMI 30+)'!C411</f>
        <v>1813.64</v>
      </c>
      <c r="G2336" s="113" t="s">
        <v>417</v>
      </c>
      <c r="H2336" s="113">
        <v>72.260000000000005</v>
      </c>
      <c r="I2336" s="113">
        <v>734.85</v>
      </c>
      <c r="J2336" s="113"/>
      <c r="K2336" s="114" t="str">
        <f t="shared" si="109"/>
        <v>TRUE</v>
      </c>
      <c r="L2336" s="114" t="str">
        <f t="shared" si="110"/>
        <v>TRUE</v>
      </c>
      <c r="M2336" s="114" t="str">
        <f t="shared" si="111"/>
        <v>TRUE</v>
      </c>
    </row>
    <row r="2337" spans="1:13" x14ac:dyDescent="0.25">
      <c r="A2337" t="str">
        <f>"BMI30_" &amp; 'Data (BMI 30+)'!A412</f>
        <v>BMI30_Allpersons_period6_LA19_Missing</v>
      </c>
      <c r="B2337">
        <f>'Data (BMI 30+)'!B412</f>
        <v>72.260000000000005</v>
      </c>
      <c r="C2337">
        <f>'Data (BMI 30+)'!C412</f>
        <v>734.85</v>
      </c>
      <c r="G2337" s="113" t="s">
        <v>418</v>
      </c>
      <c r="H2337" s="113">
        <v>89.82</v>
      </c>
      <c r="I2337" s="113">
        <v>963.7</v>
      </c>
      <c r="J2337" s="113"/>
      <c r="K2337" s="114" t="str">
        <f t="shared" si="109"/>
        <v>TRUE</v>
      </c>
      <c r="L2337" s="114" t="str">
        <f t="shared" si="110"/>
        <v>TRUE</v>
      </c>
      <c r="M2337" s="114" t="str">
        <f t="shared" si="111"/>
        <v>TRUE</v>
      </c>
    </row>
    <row r="2338" spans="1:13" x14ac:dyDescent="0.25">
      <c r="A2338" t="str">
        <f>"BMI30_" &amp; 'Data (BMI 30+)'!A413</f>
        <v>BMI30_Allpersons_period6_LA20_Missing</v>
      </c>
      <c r="B2338">
        <f>'Data (BMI 30+)'!B413</f>
        <v>89.82</v>
      </c>
      <c r="C2338">
        <f>'Data (BMI 30+)'!C413</f>
        <v>963.7</v>
      </c>
      <c r="G2338" s="113" t="s">
        <v>419</v>
      </c>
      <c r="H2338" s="113">
        <v>82.28</v>
      </c>
      <c r="I2338" s="113">
        <v>942.89</v>
      </c>
      <c r="J2338" s="113"/>
      <c r="K2338" s="114" t="str">
        <f t="shared" si="109"/>
        <v>TRUE</v>
      </c>
      <c r="L2338" s="114" t="str">
        <f t="shared" si="110"/>
        <v>TRUE</v>
      </c>
      <c r="M2338" s="114" t="str">
        <f t="shared" si="111"/>
        <v>TRUE</v>
      </c>
    </row>
    <row r="2339" spans="1:13" x14ac:dyDescent="0.25">
      <c r="A2339" t="str">
        <f>"BMI30_" &amp; 'Data (BMI 30+)'!A414</f>
        <v>BMI30_Allpersons_period6_LA21_Missing</v>
      </c>
      <c r="B2339">
        <f>'Data (BMI 30+)'!B414</f>
        <v>82.28</v>
      </c>
      <c r="C2339">
        <f>'Data (BMI 30+)'!C414</f>
        <v>942.89</v>
      </c>
      <c r="G2339" s="113" t="s">
        <v>420</v>
      </c>
      <c r="H2339" s="113">
        <v>149.24</v>
      </c>
      <c r="I2339" s="113">
        <v>1465.84</v>
      </c>
      <c r="J2339" s="113"/>
      <c r="K2339" s="114" t="str">
        <f t="shared" si="109"/>
        <v>TRUE</v>
      </c>
      <c r="L2339" s="114" t="str">
        <f t="shared" si="110"/>
        <v>TRUE</v>
      </c>
      <c r="M2339" s="114" t="str">
        <f t="shared" si="111"/>
        <v>TRUE</v>
      </c>
    </row>
    <row r="2340" spans="1:13" x14ac:dyDescent="0.25">
      <c r="A2340" t="str">
        <f>"BMI30_" &amp; 'Data (BMI 30+)'!A415</f>
        <v>BMI30_Allpersons_period6_LA22_Missing</v>
      </c>
      <c r="B2340">
        <f>'Data (BMI 30+)'!B415</f>
        <v>149.24</v>
      </c>
      <c r="C2340">
        <f>'Data (BMI 30+)'!C415</f>
        <v>1465.84</v>
      </c>
      <c r="G2340" s="113" t="s">
        <v>421</v>
      </c>
      <c r="H2340" s="113">
        <v>650.62</v>
      </c>
      <c r="I2340" s="113">
        <v>7286.37</v>
      </c>
      <c r="J2340" s="113"/>
      <c r="K2340" s="114" t="str">
        <f t="shared" si="109"/>
        <v>TRUE</v>
      </c>
      <c r="L2340" s="114" t="str">
        <f t="shared" si="110"/>
        <v>TRUE</v>
      </c>
      <c r="M2340" s="114" t="str">
        <f t="shared" si="111"/>
        <v>TRUE</v>
      </c>
    </row>
    <row r="2341" spans="1:13" x14ac:dyDescent="0.25">
      <c r="A2341" t="str">
        <f>"BMI30_" &amp; 'Data (BMI 30+)'!A416</f>
        <v>BMI30_Allpersons_period6_HB1_Missing</v>
      </c>
      <c r="B2341">
        <f>'Data (BMI 30+)'!B416</f>
        <v>650.62</v>
      </c>
      <c r="C2341">
        <f>'Data (BMI 30+)'!C416</f>
        <v>7286.37</v>
      </c>
      <c r="G2341" s="113" t="s">
        <v>422</v>
      </c>
      <c r="H2341" s="113">
        <v>332.31</v>
      </c>
      <c r="I2341" s="113">
        <v>4053.19</v>
      </c>
      <c r="J2341" s="113"/>
      <c r="K2341" s="114" t="str">
        <f t="shared" si="109"/>
        <v>TRUE</v>
      </c>
      <c r="L2341" s="114" t="str">
        <f t="shared" si="110"/>
        <v>TRUE</v>
      </c>
      <c r="M2341" s="114" t="str">
        <f t="shared" si="111"/>
        <v>TRUE</v>
      </c>
    </row>
    <row r="2342" spans="1:13" x14ac:dyDescent="0.25">
      <c r="A2342" t="str">
        <f>"BMI30_" &amp; 'Data (BMI 30+)'!A417</f>
        <v>BMI30_Allpersons_period6_HB2_Missing</v>
      </c>
      <c r="B2342">
        <f>'Data (BMI 30+)'!B417</f>
        <v>332.31</v>
      </c>
      <c r="C2342">
        <f>'Data (BMI 30+)'!C417</f>
        <v>4053.19</v>
      </c>
      <c r="G2342" s="113" t="s">
        <v>423</v>
      </c>
      <c r="H2342" s="113">
        <v>114.01</v>
      </c>
      <c r="I2342" s="113">
        <v>1426.52</v>
      </c>
      <c r="J2342" s="113"/>
      <c r="K2342" s="114" t="str">
        <f t="shared" si="109"/>
        <v>TRUE</v>
      </c>
      <c r="L2342" s="114" t="str">
        <f t="shared" si="110"/>
        <v>TRUE</v>
      </c>
      <c r="M2342" s="114" t="str">
        <f t="shared" si="111"/>
        <v>TRUE</v>
      </c>
    </row>
    <row r="2343" spans="1:13" x14ac:dyDescent="0.25">
      <c r="A2343" t="str">
        <f>"BMI30_" &amp; 'Data (BMI 30+)'!A418</f>
        <v>BMI30_Allpersons_period6_HB3_Missing</v>
      </c>
      <c r="B2343">
        <f>'Data (BMI 30+)'!B418</f>
        <v>114.01</v>
      </c>
      <c r="C2343">
        <f>'Data (BMI 30+)'!C418</f>
        <v>1426.52</v>
      </c>
      <c r="G2343" s="113" t="s">
        <v>424</v>
      </c>
      <c r="H2343" s="113">
        <v>405.69</v>
      </c>
      <c r="I2343" s="113">
        <v>5394.49</v>
      </c>
      <c r="J2343" s="113"/>
      <c r="K2343" s="114" t="str">
        <f t="shared" si="109"/>
        <v>TRUE</v>
      </c>
      <c r="L2343" s="114" t="str">
        <f t="shared" si="110"/>
        <v>TRUE</v>
      </c>
      <c r="M2343" s="114" t="str">
        <f t="shared" si="111"/>
        <v>TRUE</v>
      </c>
    </row>
    <row r="2344" spans="1:13" x14ac:dyDescent="0.25">
      <c r="A2344" t="str">
        <f>"BMI30_" &amp; 'Data (BMI 30+)'!A419</f>
        <v>BMI30_Allpersons_period6_HB4_Missing</v>
      </c>
      <c r="B2344">
        <f>'Data (BMI 30+)'!B419</f>
        <v>405.69</v>
      </c>
      <c r="C2344">
        <f>'Data (BMI 30+)'!C419</f>
        <v>5394.49</v>
      </c>
      <c r="G2344" s="113" t="s">
        <v>425</v>
      </c>
      <c r="H2344" s="113">
        <v>278.45999999999998</v>
      </c>
      <c r="I2344" s="113">
        <v>3074</v>
      </c>
      <c r="J2344" s="113"/>
      <c r="K2344" s="114" t="str">
        <f t="shared" si="109"/>
        <v>TRUE</v>
      </c>
      <c r="L2344" s="114" t="str">
        <f t="shared" si="110"/>
        <v>TRUE</v>
      </c>
      <c r="M2344" s="114" t="str">
        <f t="shared" si="111"/>
        <v>TRUE</v>
      </c>
    </row>
    <row r="2345" spans="1:13" x14ac:dyDescent="0.25">
      <c r="A2345" t="str">
        <f>"BMI30_" &amp; 'Data (BMI 30+)'!A420</f>
        <v>BMI30_Allpersons_period6_HB5_Missing</v>
      </c>
      <c r="B2345">
        <f>'Data (BMI 30+)'!B420</f>
        <v>278.45999999999998</v>
      </c>
      <c r="C2345">
        <f>'Data (BMI 30+)'!C420</f>
        <v>3074</v>
      </c>
      <c r="G2345" s="113" t="s">
        <v>426</v>
      </c>
      <c r="H2345" s="113">
        <v>395.17</v>
      </c>
      <c r="I2345" s="113">
        <v>4861.07</v>
      </c>
      <c r="J2345" s="113"/>
      <c r="K2345" s="114" t="str">
        <f t="shared" si="109"/>
        <v>TRUE</v>
      </c>
      <c r="L2345" s="114" t="str">
        <f t="shared" si="110"/>
        <v>TRUE</v>
      </c>
      <c r="M2345" s="114" t="str">
        <f t="shared" si="111"/>
        <v>TRUE</v>
      </c>
    </row>
    <row r="2346" spans="1:13" x14ac:dyDescent="0.25">
      <c r="A2346" t="str">
        <f>"BMI30_" &amp; 'Data (BMI 30+)'!A421</f>
        <v>BMI30_Allpersons_period6_HB6_Missing</v>
      </c>
      <c r="B2346">
        <f>'Data (BMI 30+)'!B421</f>
        <v>395.17</v>
      </c>
      <c r="C2346">
        <f>'Data (BMI 30+)'!C421</f>
        <v>4861.07</v>
      </c>
      <c r="G2346" s="113" t="s">
        <v>427</v>
      </c>
      <c r="H2346" s="113">
        <v>571.79</v>
      </c>
      <c r="I2346" s="113">
        <v>5920.91</v>
      </c>
      <c r="J2346" s="113"/>
      <c r="K2346" s="114" t="str">
        <f t="shared" si="109"/>
        <v>TRUE</v>
      </c>
      <c r="L2346" s="114" t="str">
        <f t="shared" si="110"/>
        <v>TRUE</v>
      </c>
      <c r="M2346" s="114" t="str">
        <f t="shared" si="111"/>
        <v>TRUE</v>
      </c>
    </row>
    <row r="2347" spans="1:13" x14ac:dyDescent="0.25">
      <c r="A2347" t="str">
        <f>"BMI30_" &amp; 'Data (BMI 30+)'!A422</f>
        <v>BMI30_Allpersons_period6_HB7_Missing</v>
      </c>
      <c r="B2347">
        <f>'Data (BMI 30+)'!B422</f>
        <v>571.79</v>
      </c>
      <c r="C2347">
        <f>'Data (BMI 30+)'!C422</f>
        <v>5920.91</v>
      </c>
      <c r="G2347" s="113" t="s">
        <v>428</v>
      </c>
      <c r="H2347" s="113">
        <v>2748.05</v>
      </c>
      <c r="I2347" s="113">
        <v>32016.55</v>
      </c>
      <c r="J2347" s="113"/>
      <c r="K2347" s="114" t="str">
        <f t="shared" si="109"/>
        <v>TRUE</v>
      </c>
      <c r="L2347" s="114" t="str">
        <f t="shared" si="110"/>
        <v>TRUE</v>
      </c>
      <c r="M2347" s="114" t="str">
        <f t="shared" si="111"/>
        <v>TRUE</v>
      </c>
    </row>
    <row r="2348" spans="1:13" x14ac:dyDescent="0.25">
      <c r="A2348" t="str">
        <f>"BMI30_" &amp; 'Data (BMI 30+)'!A423</f>
        <v>BMI30_Allpersons_period6_Wales_Missing</v>
      </c>
      <c r="B2348">
        <f>'Data (BMI 30+)'!B423</f>
        <v>2748.05</v>
      </c>
      <c r="C2348">
        <f>'Data (BMI 30+)'!C423</f>
        <v>32016.55</v>
      </c>
      <c r="G2348" s="113" t="s">
        <v>429</v>
      </c>
      <c r="H2348" s="113">
        <v>63.52</v>
      </c>
      <c r="I2348" s="113">
        <v>736.45</v>
      </c>
      <c r="J2348" s="113"/>
      <c r="K2348" s="114" t="str">
        <f t="shared" si="109"/>
        <v>TRUE</v>
      </c>
      <c r="L2348" s="114" t="str">
        <f t="shared" si="110"/>
        <v>TRUE</v>
      </c>
      <c r="M2348" s="114" t="str">
        <f t="shared" si="111"/>
        <v>TRUE</v>
      </c>
    </row>
    <row r="2349" spans="1:13" x14ac:dyDescent="0.25">
      <c r="A2349" t="str">
        <f>"BMI30_" &amp; 'Data (BMI 30+)'!A424</f>
        <v>BMI30_Allpersons_period7_LA1_Missing</v>
      </c>
      <c r="B2349">
        <f>'Data (BMI 30+)'!B424</f>
        <v>63.52</v>
      </c>
      <c r="C2349">
        <f>'Data (BMI 30+)'!C424</f>
        <v>736.45</v>
      </c>
      <c r="G2349" s="113" t="s">
        <v>430</v>
      </c>
      <c r="H2349" s="113">
        <v>120.51</v>
      </c>
      <c r="I2349" s="113">
        <v>1280.7</v>
      </c>
      <c r="J2349" s="113"/>
      <c r="K2349" s="114" t="str">
        <f t="shared" si="109"/>
        <v>TRUE</v>
      </c>
      <c r="L2349" s="114" t="str">
        <f t="shared" si="110"/>
        <v>TRUE</v>
      </c>
      <c r="M2349" s="114" t="str">
        <f t="shared" si="111"/>
        <v>TRUE</v>
      </c>
    </row>
    <row r="2350" spans="1:13" x14ac:dyDescent="0.25">
      <c r="A2350" t="str">
        <f>"BMI30_" &amp; 'Data (BMI 30+)'!A425</f>
        <v>BMI30_Allpersons_period7_LA2_Missing</v>
      </c>
      <c r="B2350">
        <f>'Data (BMI 30+)'!B425</f>
        <v>120.51</v>
      </c>
      <c r="C2350">
        <f>'Data (BMI 30+)'!C425</f>
        <v>1280.7</v>
      </c>
      <c r="G2350" s="113" t="s">
        <v>431</v>
      </c>
      <c r="H2350" s="113">
        <v>99.01</v>
      </c>
      <c r="I2350" s="113">
        <v>1201.8800000000001</v>
      </c>
      <c r="J2350" s="113"/>
      <c r="K2350" s="114" t="str">
        <f t="shared" si="109"/>
        <v>TRUE</v>
      </c>
      <c r="L2350" s="114" t="str">
        <f t="shared" si="110"/>
        <v>TRUE</v>
      </c>
      <c r="M2350" s="114" t="str">
        <f t="shared" si="111"/>
        <v>TRUE</v>
      </c>
    </row>
    <row r="2351" spans="1:13" x14ac:dyDescent="0.25">
      <c r="A2351" t="str">
        <f>"BMI30_" &amp; 'Data (BMI 30+)'!A426</f>
        <v>BMI30_Allpersons_period7_LA3_Missing</v>
      </c>
      <c r="B2351">
        <f>'Data (BMI 30+)'!B426</f>
        <v>99.01</v>
      </c>
      <c r="C2351">
        <f>'Data (BMI 30+)'!C426</f>
        <v>1201.8800000000001</v>
      </c>
      <c r="G2351" s="113" t="s">
        <v>432</v>
      </c>
      <c r="H2351" s="113">
        <v>73.489999999999995</v>
      </c>
      <c r="I2351" s="113">
        <v>1037.79</v>
      </c>
      <c r="J2351" s="113"/>
      <c r="K2351" s="114" t="str">
        <f t="shared" si="109"/>
        <v>TRUE</v>
      </c>
      <c r="L2351" s="114" t="str">
        <f t="shared" si="110"/>
        <v>TRUE</v>
      </c>
      <c r="M2351" s="114" t="str">
        <f t="shared" si="111"/>
        <v>TRUE</v>
      </c>
    </row>
    <row r="2352" spans="1:13" x14ac:dyDescent="0.25">
      <c r="A2352" t="str">
        <f>"BMI30_" &amp; 'Data (BMI 30+)'!A427</f>
        <v>BMI30_Allpersons_period7_LA4_Missing</v>
      </c>
      <c r="B2352">
        <f>'Data (BMI 30+)'!B427</f>
        <v>73.489999999999995</v>
      </c>
      <c r="C2352">
        <f>'Data (BMI 30+)'!C427</f>
        <v>1037.79</v>
      </c>
      <c r="G2352" s="113" t="s">
        <v>433</v>
      </c>
      <c r="H2352" s="113">
        <v>160.44</v>
      </c>
      <c r="I2352" s="113">
        <v>1589.25</v>
      </c>
      <c r="J2352" s="113"/>
      <c r="K2352" s="114" t="str">
        <f t="shared" si="109"/>
        <v>TRUE</v>
      </c>
      <c r="L2352" s="114" t="str">
        <f t="shared" si="110"/>
        <v>TRUE</v>
      </c>
      <c r="M2352" s="114" t="str">
        <f t="shared" si="111"/>
        <v>TRUE</v>
      </c>
    </row>
    <row r="2353" spans="1:13" x14ac:dyDescent="0.25">
      <c r="A2353" t="str">
        <f>"BMI30_" &amp; 'Data (BMI 30+)'!A428</f>
        <v>BMI30_Allpersons_period7_LA5_Missing</v>
      </c>
      <c r="B2353">
        <f>'Data (BMI 30+)'!B428</f>
        <v>160.44</v>
      </c>
      <c r="C2353">
        <f>'Data (BMI 30+)'!C428</f>
        <v>1589.25</v>
      </c>
      <c r="G2353" s="113" t="s">
        <v>434</v>
      </c>
      <c r="H2353" s="113">
        <v>111.7</v>
      </c>
      <c r="I2353" s="113">
        <v>1416.35</v>
      </c>
      <c r="J2353" s="113"/>
      <c r="K2353" s="114" t="str">
        <f t="shared" si="109"/>
        <v>TRUE</v>
      </c>
      <c r="L2353" s="114" t="str">
        <f t="shared" si="110"/>
        <v>TRUE</v>
      </c>
      <c r="M2353" s="114" t="str">
        <f t="shared" si="111"/>
        <v>TRUE</v>
      </c>
    </row>
    <row r="2354" spans="1:13" x14ac:dyDescent="0.25">
      <c r="A2354" t="str">
        <f>"BMI30_" &amp; 'Data (BMI 30+)'!A429</f>
        <v>BMI30_Allpersons_period7_LA6_Missing</v>
      </c>
      <c r="B2354">
        <f>'Data (BMI 30+)'!B429</f>
        <v>111.7</v>
      </c>
      <c r="C2354">
        <f>'Data (BMI 30+)'!C429</f>
        <v>1416.35</v>
      </c>
      <c r="G2354" s="113" t="s">
        <v>435</v>
      </c>
      <c r="H2354" s="113">
        <v>113.41</v>
      </c>
      <c r="I2354" s="113">
        <v>1420.52</v>
      </c>
      <c r="J2354" s="113"/>
      <c r="K2354" s="114" t="str">
        <f t="shared" si="109"/>
        <v>TRUE</v>
      </c>
      <c r="L2354" s="114" t="str">
        <f t="shared" si="110"/>
        <v>TRUE</v>
      </c>
      <c r="M2354" s="114" t="str">
        <f t="shared" si="111"/>
        <v>TRUE</v>
      </c>
    </row>
    <row r="2355" spans="1:13" x14ac:dyDescent="0.25">
      <c r="A2355" t="str">
        <f>"BMI30_" &amp; 'Data (BMI 30+)'!A430</f>
        <v>BMI30_Allpersons_period7_LA7_Missing</v>
      </c>
      <c r="B2355">
        <f>'Data (BMI 30+)'!B430</f>
        <v>113.41</v>
      </c>
      <c r="C2355">
        <f>'Data (BMI 30+)'!C430</f>
        <v>1420.52</v>
      </c>
      <c r="G2355" s="113" t="s">
        <v>436</v>
      </c>
      <c r="H2355" s="113">
        <v>60.1</v>
      </c>
      <c r="I2355" s="113">
        <v>851.24</v>
      </c>
      <c r="J2355" s="113"/>
      <c r="K2355" s="114" t="str">
        <f t="shared" si="109"/>
        <v>TRUE</v>
      </c>
      <c r="L2355" s="114" t="str">
        <f t="shared" si="110"/>
        <v>TRUE</v>
      </c>
      <c r="M2355" s="114" t="str">
        <f t="shared" si="111"/>
        <v>TRUE</v>
      </c>
    </row>
    <row r="2356" spans="1:13" x14ac:dyDescent="0.25">
      <c r="A2356" t="str">
        <f>"BMI30_" &amp; 'Data (BMI 30+)'!A431</f>
        <v>BMI30_Allpersons_period7_LA8_Missing</v>
      </c>
      <c r="B2356">
        <f>'Data (BMI 30+)'!B431</f>
        <v>60.1</v>
      </c>
      <c r="C2356">
        <f>'Data (BMI 30+)'!C431</f>
        <v>851.24</v>
      </c>
      <c r="G2356" s="113" t="s">
        <v>437</v>
      </c>
      <c r="H2356" s="113">
        <v>115.73</v>
      </c>
      <c r="I2356" s="113">
        <v>1247.77</v>
      </c>
      <c r="J2356" s="113"/>
      <c r="K2356" s="114" t="str">
        <f t="shared" si="109"/>
        <v>TRUE</v>
      </c>
      <c r="L2356" s="114" t="str">
        <f t="shared" si="110"/>
        <v>TRUE</v>
      </c>
      <c r="M2356" s="114" t="str">
        <f t="shared" si="111"/>
        <v>TRUE</v>
      </c>
    </row>
    <row r="2357" spans="1:13" x14ac:dyDescent="0.25">
      <c r="A2357" t="str">
        <f>"BMI30_" &amp; 'Data (BMI 30+)'!A432</f>
        <v>BMI30_Allpersons_period7_LA9_Missing</v>
      </c>
      <c r="B2357">
        <f>'Data (BMI 30+)'!B432</f>
        <v>115.73</v>
      </c>
      <c r="C2357">
        <f>'Data (BMI 30+)'!C432</f>
        <v>1247.77</v>
      </c>
      <c r="G2357" s="113" t="s">
        <v>438</v>
      </c>
      <c r="H2357" s="113">
        <v>139.24</v>
      </c>
      <c r="I2357" s="113">
        <v>1937.16</v>
      </c>
      <c r="J2357" s="113"/>
      <c r="K2357" s="114" t="str">
        <f t="shared" si="109"/>
        <v>TRUE</v>
      </c>
      <c r="L2357" s="114" t="str">
        <f t="shared" si="110"/>
        <v>TRUE</v>
      </c>
      <c r="M2357" s="114" t="str">
        <f t="shared" si="111"/>
        <v>TRUE</v>
      </c>
    </row>
    <row r="2358" spans="1:13" x14ac:dyDescent="0.25">
      <c r="A2358" t="str">
        <f>"BMI30_" &amp; 'Data (BMI 30+)'!A433</f>
        <v>BMI30_Allpersons_period7_LA10_Missing</v>
      </c>
      <c r="B2358">
        <f>'Data (BMI 30+)'!B433</f>
        <v>139.24</v>
      </c>
      <c r="C2358">
        <f>'Data (BMI 30+)'!C433</f>
        <v>1937.16</v>
      </c>
      <c r="G2358" s="113" t="s">
        <v>439</v>
      </c>
      <c r="H2358" s="113">
        <v>192.48</v>
      </c>
      <c r="I2358" s="113">
        <v>2508.98</v>
      </c>
      <c r="J2358" s="113"/>
      <c r="K2358" s="114" t="str">
        <f t="shared" si="109"/>
        <v>TRUE</v>
      </c>
      <c r="L2358" s="114" t="str">
        <f t="shared" si="110"/>
        <v>TRUE</v>
      </c>
      <c r="M2358" s="114" t="str">
        <f t="shared" si="111"/>
        <v>TRUE</v>
      </c>
    </row>
    <row r="2359" spans="1:13" x14ac:dyDescent="0.25">
      <c r="A2359" t="str">
        <f>"BMI30_" &amp; 'Data (BMI 30+)'!A434</f>
        <v>BMI30_Allpersons_period7_LA11_Missing</v>
      </c>
      <c r="B2359">
        <f>'Data (BMI 30+)'!B434</f>
        <v>192.48</v>
      </c>
      <c r="C2359">
        <f>'Data (BMI 30+)'!C434</f>
        <v>2508.98</v>
      </c>
      <c r="G2359" s="113" t="s">
        <v>440</v>
      </c>
      <c r="H2359" s="113">
        <v>146.55000000000001</v>
      </c>
      <c r="I2359" s="113">
        <v>1470.67</v>
      </c>
      <c r="J2359" s="113"/>
      <c r="K2359" s="114" t="str">
        <f t="shared" si="109"/>
        <v>TRUE</v>
      </c>
      <c r="L2359" s="114" t="str">
        <f t="shared" si="110"/>
        <v>TRUE</v>
      </c>
      <c r="M2359" s="114" t="str">
        <f t="shared" si="111"/>
        <v>TRUE</v>
      </c>
    </row>
    <row r="2360" spans="1:13" x14ac:dyDescent="0.25">
      <c r="A2360" t="str">
        <f>"BMI30_" &amp; 'Data (BMI 30+)'!A435</f>
        <v>BMI30_Allpersons_period7_LA12_Missing</v>
      </c>
      <c r="B2360">
        <f>'Data (BMI 30+)'!B435</f>
        <v>146.55000000000001</v>
      </c>
      <c r="C2360">
        <f>'Data (BMI 30+)'!C435</f>
        <v>1470.67</v>
      </c>
      <c r="G2360" s="113" t="s">
        <v>441</v>
      </c>
      <c r="H2360" s="113">
        <v>109.31</v>
      </c>
      <c r="I2360" s="113">
        <v>1424.9</v>
      </c>
      <c r="J2360" s="113"/>
      <c r="K2360" s="114" t="str">
        <f t="shared" si="109"/>
        <v>TRUE</v>
      </c>
      <c r="L2360" s="114" t="str">
        <f t="shared" si="110"/>
        <v>TRUE</v>
      </c>
      <c r="M2360" s="114" t="str">
        <f t="shared" si="111"/>
        <v>TRUE</v>
      </c>
    </row>
    <row r="2361" spans="1:13" x14ac:dyDescent="0.25">
      <c r="A2361" t="str">
        <f>"BMI30_" &amp; 'Data (BMI 30+)'!A436</f>
        <v>BMI30_Allpersons_period7_LA13_Missing</v>
      </c>
      <c r="B2361">
        <f>'Data (BMI 30+)'!B436</f>
        <v>109.31</v>
      </c>
      <c r="C2361">
        <f>'Data (BMI 30+)'!C436</f>
        <v>1424.9</v>
      </c>
      <c r="G2361" s="113" t="s">
        <v>442</v>
      </c>
      <c r="H2361" s="113">
        <v>119.38</v>
      </c>
      <c r="I2361" s="113">
        <v>1314.15</v>
      </c>
      <c r="J2361" s="113"/>
      <c r="K2361" s="114" t="str">
        <f t="shared" si="109"/>
        <v>TRUE</v>
      </c>
      <c r="L2361" s="114" t="str">
        <f t="shared" si="110"/>
        <v>TRUE</v>
      </c>
      <c r="M2361" s="114" t="str">
        <f t="shared" si="111"/>
        <v>TRUE</v>
      </c>
    </row>
    <row r="2362" spans="1:13" x14ac:dyDescent="0.25">
      <c r="A2362" t="str">
        <f>"BMI30_" &amp; 'Data (BMI 30+)'!A437</f>
        <v>BMI30_Allpersons_period7_LA14_Missing</v>
      </c>
      <c r="B2362">
        <f>'Data (BMI 30+)'!B437</f>
        <v>119.38</v>
      </c>
      <c r="C2362">
        <f>'Data (BMI 30+)'!C437</f>
        <v>1314.15</v>
      </c>
      <c r="G2362" s="113" t="s">
        <v>443</v>
      </c>
      <c r="H2362" s="113">
        <v>315.19</v>
      </c>
      <c r="I2362" s="113">
        <v>3633.99</v>
      </c>
      <c r="J2362" s="113"/>
      <c r="K2362" s="114" t="str">
        <f t="shared" si="109"/>
        <v>TRUE</v>
      </c>
      <c r="L2362" s="114" t="str">
        <f t="shared" si="110"/>
        <v>TRUE</v>
      </c>
      <c r="M2362" s="114" t="str">
        <f t="shared" si="111"/>
        <v>TRUE</v>
      </c>
    </row>
    <row r="2363" spans="1:13" x14ac:dyDescent="0.25">
      <c r="A2363" t="str">
        <f>"BMI30_" &amp; 'Data (BMI 30+)'!A438</f>
        <v>BMI30_Allpersons_period7_LA15_Missing</v>
      </c>
      <c r="B2363">
        <f>'Data (BMI 30+)'!B438</f>
        <v>315.19</v>
      </c>
      <c r="C2363">
        <f>'Data (BMI 30+)'!C438</f>
        <v>3633.99</v>
      </c>
      <c r="G2363" s="113" t="s">
        <v>444</v>
      </c>
      <c r="H2363" s="113">
        <v>191.76</v>
      </c>
      <c r="I2363" s="113">
        <v>2483.56</v>
      </c>
      <c r="J2363" s="113"/>
      <c r="K2363" s="114" t="str">
        <f t="shared" si="109"/>
        <v>TRUE</v>
      </c>
      <c r="L2363" s="114" t="str">
        <f t="shared" si="110"/>
        <v>TRUE</v>
      </c>
      <c r="M2363" s="114" t="str">
        <f t="shared" si="111"/>
        <v>TRUE</v>
      </c>
    </row>
    <row r="2364" spans="1:13" x14ac:dyDescent="0.25">
      <c r="A2364" t="str">
        <f>"BMI30_" &amp; 'Data (BMI 30+)'!A439</f>
        <v>BMI30_Allpersons_period7_LA16_Missing</v>
      </c>
      <c r="B2364">
        <f>'Data (BMI 30+)'!B439</f>
        <v>191.76</v>
      </c>
      <c r="C2364">
        <f>'Data (BMI 30+)'!C439</f>
        <v>2483.56</v>
      </c>
      <c r="G2364" s="113" t="s">
        <v>445</v>
      </c>
      <c r="H2364" s="113">
        <v>48.54</v>
      </c>
      <c r="I2364" s="113">
        <v>587.73</v>
      </c>
      <c r="J2364" s="113"/>
      <c r="K2364" s="114" t="str">
        <f t="shared" si="109"/>
        <v>TRUE</v>
      </c>
      <c r="L2364" s="114" t="str">
        <f t="shared" si="110"/>
        <v>TRUE</v>
      </c>
      <c r="M2364" s="114" t="str">
        <f t="shared" si="111"/>
        <v>TRUE</v>
      </c>
    </row>
    <row r="2365" spans="1:13" x14ac:dyDescent="0.25">
      <c r="A2365" t="str">
        <f>"BMI30_" &amp; 'Data (BMI 30+)'!A440</f>
        <v>BMI30_Allpersons_period7_LA17_Missing</v>
      </c>
      <c r="B2365">
        <f>'Data (BMI 30+)'!B440</f>
        <v>48.54</v>
      </c>
      <c r="C2365">
        <f>'Data (BMI 30+)'!C440</f>
        <v>587.73</v>
      </c>
      <c r="G2365" s="113" t="s">
        <v>446</v>
      </c>
      <c r="H2365" s="113">
        <v>170.59</v>
      </c>
      <c r="I2365" s="113">
        <v>1815.41</v>
      </c>
      <c r="J2365" s="113"/>
      <c r="K2365" s="114" t="str">
        <f t="shared" si="109"/>
        <v>TRUE</v>
      </c>
      <c r="L2365" s="114" t="str">
        <f t="shared" si="110"/>
        <v>TRUE</v>
      </c>
      <c r="M2365" s="114" t="str">
        <f t="shared" si="111"/>
        <v>TRUE</v>
      </c>
    </row>
    <row r="2366" spans="1:13" x14ac:dyDescent="0.25">
      <c r="A2366" t="str">
        <f>"BMI30_" &amp; 'Data (BMI 30+)'!A441</f>
        <v>BMI30_Allpersons_period7_LA18_Missing</v>
      </c>
      <c r="B2366">
        <f>'Data (BMI 30+)'!B441</f>
        <v>170.59</v>
      </c>
      <c r="C2366">
        <f>'Data (BMI 30+)'!C441</f>
        <v>1815.41</v>
      </c>
      <c r="G2366" s="113" t="s">
        <v>447</v>
      </c>
      <c r="H2366" s="113">
        <v>67.83</v>
      </c>
      <c r="I2366" s="113">
        <v>731.75</v>
      </c>
      <c r="J2366" s="113"/>
      <c r="K2366" s="114" t="str">
        <f t="shared" si="109"/>
        <v>TRUE</v>
      </c>
      <c r="L2366" s="114" t="str">
        <f t="shared" si="110"/>
        <v>TRUE</v>
      </c>
      <c r="M2366" s="114" t="str">
        <f t="shared" si="111"/>
        <v>TRUE</v>
      </c>
    </row>
    <row r="2367" spans="1:13" x14ac:dyDescent="0.25">
      <c r="A2367" t="str">
        <f>"BMI30_" &amp; 'Data (BMI 30+)'!A442</f>
        <v>BMI30_Allpersons_period7_LA19_Missing</v>
      </c>
      <c r="B2367">
        <f>'Data (BMI 30+)'!B442</f>
        <v>67.83</v>
      </c>
      <c r="C2367">
        <f>'Data (BMI 30+)'!C442</f>
        <v>731.75</v>
      </c>
      <c r="G2367" s="113" t="s">
        <v>448</v>
      </c>
      <c r="H2367" s="113">
        <v>84.18</v>
      </c>
      <c r="I2367" s="113">
        <v>959.74</v>
      </c>
      <c r="J2367" s="113"/>
      <c r="K2367" s="114" t="str">
        <f t="shared" si="109"/>
        <v>TRUE</v>
      </c>
      <c r="L2367" s="114" t="str">
        <f t="shared" si="110"/>
        <v>TRUE</v>
      </c>
      <c r="M2367" s="114" t="str">
        <f t="shared" si="111"/>
        <v>TRUE</v>
      </c>
    </row>
    <row r="2368" spans="1:13" x14ac:dyDescent="0.25">
      <c r="A2368" t="str">
        <f>"BMI30_" &amp; 'Data (BMI 30+)'!A443</f>
        <v>BMI30_Allpersons_period7_LA20_Missing</v>
      </c>
      <c r="B2368">
        <f>'Data (BMI 30+)'!B443</f>
        <v>84.18</v>
      </c>
      <c r="C2368">
        <f>'Data (BMI 30+)'!C443</f>
        <v>959.74</v>
      </c>
      <c r="G2368" s="113" t="s">
        <v>449</v>
      </c>
      <c r="H2368" s="113">
        <v>81.37</v>
      </c>
      <c r="I2368" s="113">
        <v>940.86</v>
      </c>
      <c r="J2368" s="113"/>
      <c r="K2368" s="114" t="str">
        <f t="shared" si="109"/>
        <v>TRUE</v>
      </c>
      <c r="L2368" s="114" t="str">
        <f t="shared" si="110"/>
        <v>TRUE</v>
      </c>
      <c r="M2368" s="114" t="str">
        <f t="shared" si="111"/>
        <v>TRUE</v>
      </c>
    </row>
    <row r="2369" spans="1:13" x14ac:dyDescent="0.25">
      <c r="A2369" t="str">
        <f>"BMI30_" &amp; 'Data (BMI 30+)'!A444</f>
        <v>BMI30_Allpersons_period7_LA21_Missing</v>
      </c>
      <c r="B2369">
        <f>'Data (BMI 30+)'!B444</f>
        <v>81.37</v>
      </c>
      <c r="C2369">
        <f>'Data (BMI 30+)'!C444</f>
        <v>940.86</v>
      </c>
      <c r="G2369" s="113" t="s">
        <v>450</v>
      </c>
      <c r="H2369" s="113">
        <v>140.63</v>
      </c>
      <c r="I2369" s="113">
        <v>1466.16</v>
      </c>
      <c r="J2369" s="113"/>
      <c r="K2369" s="114" t="str">
        <f t="shared" si="109"/>
        <v>TRUE</v>
      </c>
      <c r="L2369" s="114" t="str">
        <f t="shared" si="110"/>
        <v>TRUE</v>
      </c>
      <c r="M2369" s="114" t="str">
        <f t="shared" si="111"/>
        <v>TRUE</v>
      </c>
    </row>
    <row r="2370" spans="1:13" x14ac:dyDescent="0.25">
      <c r="A2370" t="str">
        <f>"BMI30_" &amp; 'Data (BMI 30+)'!A445</f>
        <v>BMI30_Allpersons_period7_LA22_Missing</v>
      </c>
      <c r="B2370">
        <f>'Data (BMI 30+)'!B445</f>
        <v>140.63</v>
      </c>
      <c r="C2370">
        <f>'Data (BMI 30+)'!C445</f>
        <v>1466.16</v>
      </c>
      <c r="G2370" s="113" t="s">
        <v>451</v>
      </c>
      <c r="H2370" s="113">
        <v>628.66</v>
      </c>
      <c r="I2370" s="113">
        <v>7262.41</v>
      </c>
      <c r="J2370" s="113"/>
      <c r="K2370" s="114" t="str">
        <f t="shared" si="109"/>
        <v>TRUE</v>
      </c>
      <c r="L2370" s="114" t="str">
        <f t="shared" si="110"/>
        <v>TRUE</v>
      </c>
      <c r="M2370" s="114" t="str">
        <f t="shared" si="111"/>
        <v>TRUE</v>
      </c>
    </row>
    <row r="2371" spans="1:13" x14ac:dyDescent="0.25">
      <c r="A2371" t="str">
        <f>"BMI30_" &amp; 'Data (BMI 30+)'!A446</f>
        <v>BMI30_Allpersons_period7_HB1_Missing</v>
      </c>
      <c r="B2371">
        <f>'Data (BMI 30+)'!B446</f>
        <v>628.66</v>
      </c>
      <c r="C2371">
        <f>'Data (BMI 30+)'!C446</f>
        <v>7262.41</v>
      </c>
      <c r="G2371" s="113" t="s">
        <v>452</v>
      </c>
      <c r="H2371" s="113">
        <v>315.08</v>
      </c>
      <c r="I2371" s="113">
        <v>4036.18</v>
      </c>
      <c r="J2371" s="113"/>
      <c r="K2371" s="114" t="str">
        <f t="shared" si="109"/>
        <v>TRUE</v>
      </c>
      <c r="L2371" s="114" t="str">
        <f t="shared" si="110"/>
        <v>TRUE</v>
      </c>
      <c r="M2371" s="114" t="str">
        <f t="shared" si="111"/>
        <v>TRUE</v>
      </c>
    </row>
    <row r="2372" spans="1:13" x14ac:dyDescent="0.25">
      <c r="A2372" t="str">
        <f>"BMI30_" &amp; 'Data (BMI 30+)'!A447</f>
        <v>BMI30_Allpersons_period7_HB2_Missing</v>
      </c>
      <c r="B2372">
        <f>'Data (BMI 30+)'!B447</f>
        <v>315.08</v>
      </c>
      <c r="C2372">
        <f>'Data (BMI 30+)'!C447</f>
        <v>4036.18</v>
      </c>
      <c r="G2372" s="113" t="s">
        <v>453</v>
      </c>
      <c r="H2372" s="113">
        <v>113.41</v>
      </c>
      <c r="I2372" s="113">
        <v>1420.52</v>
      </c>
      <c r="J2372" s="113"/>
      <c r="K2372" s="114" t="str">
        <f t="shared" ref="K2372:K2435" si="112">IF(B2373=H2372,"TRUE","FALSE")</f>
        <v>TRUE</v>
      </c>
      <c r="L2372" s="114" t="str">
        <f t="shared" ref="L2372:L2435" si="113">IF(C2373=I2372,"TRUE","FALSE")</f>
        <v>TRUE</v>
      </c>
      <c r="M2372" s="114" t="str">
        <f t="shared" ref="M2372:M2435" si="114">IF(D2373=J2372,"TRUE","FALSE")</f>
        <v>TRUE</v>
      </c>
    </row>
    <row r="2373" spans="1:13" x14ac:dyDescent="0.25">
      <c r="A2373" t="str">
        <f>"BMI30_" &amp; 'Data (BMI 30+)'!A448</f>
        <v>BMI30_Allpersons_period7_HB3_Missing</v>
      </c>
      <c r="B2373">
        <f>'Data (BMI 30+)'!B448</f>
        <v>113.41</v>
      </c>
      <c r="C2373">
        <f>'Data (BMI 30+)'!C448</f>
        <v>1420.52</v>
      </c>
      <c r="G2373" s="113" t="s">
        <v>454</v>
      </c>
      <c r="H2373" s="113">
        <v>448.34</v>
      </c>
      <c r="I2373" s="113">
        <v>5404.55</v>
      </c>
      <c r="J2373" s="113"/>
      <c r="K2373" s="114" t="str">
        <f t="shared" si="112"/>
        <v>TRUE</v>
      </c>
      <c r="L2373" s="114" t="str">
        <f t="shared" si="113"/>
        <v>TRUE</v>
      </c>
      <c r="M2373" s="114" t="str">
        <f t="shared" si="114"/>
        <v>TRUE</v>
      </c>
    </row>
    <row r="2374" spans="1:13" x14ac:dyDescent="0.25">
      <c r="A2374" t="str">
        <f>"BMI30_" &amp; 'Data (BMI 30+)'!A449</f>
        <v>BMI30_Allpersons_period7_HB4_Missing</v>
      </c>
      <c r="B2374">
        <f>'Data (BMI 30+)'!B449</f>
        <v>448.34</v>
      </c>
      <c r="C2374">
        <f>'Data (BMI 30+)'!C449</f>
        <v>5404.55</v>
      </c>
      <c r="G2374" s="113" t="s">
        <v>455</v>
      </c>
      <c r="H2374" s="113">
        <v>240.3</v>
      </c>
      <c r="I2374" s="113">
        <v>3071.29</v>
      </c>
      <c r="J2374" s="113"/>
      <c r="K2374" s="114" t="str">
        <f t="shared" si="112"/>
        <v>TRUE</v>
      </c>
      <c r="L2374" s="114" t="str">
        <f t="shared" si="113"/>
        <v>TRUE</v>
      </c>
      <c r="M2374" s="114" t="str">
        <f t="shared" si="114"/>
        <v>TRUE</v>
      </c>
    </row>
    <row r="2375" spans="1:13" x14ac:dyDescent="0.25">
      <c r="A2375" t="str">
        <f>"BMI30_" &amp; 'Data (BMI 30+)'!A450</f>
        <v>BMI30_Allpersons_period7_HB5_Missing</v>
      </c>
      <c r="B2375">
        <f>'Data (BMI 30+)'!B450</f>
        <v>240.3</v>
      </c>
      <c r="C2375">
        <f>'Data (BMI 30+)'!C450</f>
        <v>3071.29</v>
      </c>
      <c r="G2375" s="113" t="s">
        <v>456</v>
      </c>
      <c r="H2375" s="113">
        <v>434.57</v>
      </c>
      <c r="I2375" s="113">
        <v>4948.13</v>
      </c>
      <c r="J2375" s="113"/>
      <c r="K2375" s="114" t="str">
        <f t="shared" si="112"/>
        <v>TRUE</v>
      </c>
      <c r="L2375" s="114" t="str">
        <f t="shared" si="113"/>
        <v>TRUE</v>
      </c>
      <c r="M2375" s="114" t="str">
        <f t="shared" si="114"/>
        <v>TRUE</v>
      </c>
    </row>
    <row r="2376" spans="1:13" x14ac:dyDescent="0.25">
      <c r="A2376" t="str">
        <f>"BMI30_" &amp; 'Data (BMI 30+)'!A451</f>
        <v>BMI30_Allpersons_period7_HB6_Missing</v>
      </c>
      <c r="B2376">
        <f>'Data (BMI 30+)'!B451</f>
        <v>434.57</v>
      </c>
      <c r="C2376">
        <f>'Data (BMI 30+)'!C451</f>
        <v>4948.13</v>
      </c>
      <c r="G2376" s="113" t="s">
        <v>457</v>
      </c>
      <c r="H2376" s="113">
        <v>544.59</v>
      </c>
      <c r="I2376" s="113">
        <v>5913.91</v>
      </c>
      <c r="J2376" s="113"/>
      <c r="K2376" s="114" t="str">
        <f t="shared" si="112"/>
        <v>TRUE</v>
      </c>
      <c r="L2376" s="114" t="str">
        <f t="shared" si="113"/>
        <v>TRUE</v>
      </c>
      <c r="M2376" s="114" t="str">
        <f t="shared" si="114"/>
        <v>TRUE</v>
      </c>
    </row>
    <row r="2377" spans="1:13" x14ac:dyDescent="0.25">
      <c r="A2377" t="str">
        <f>"BMI30_" &amp; 'Data (BMI 30+)'!A452</f>
        <v>BMI30_Allpersons_period7_HB7_Missing</v>
      </c>
      <c r="B2377">
        <f>'Data (BMI 30+)'!B452</f>
        <v>544.59</v>
      </c>
      <c r="C2377">
        <f>'Data (BMI 30+)'!C452</f>
        <v>5913.91</v>
      </c>
      <c r="G2377" s="113" t="s">
        <v>458</v>
      </c>
      <c r="H2377" s="113">
        <v>2724.96</v>
      </c>
      <c r="I2377" s="113">
        <v>32057</v>
      </c>
      <c r="J2377" s="113"/>
      <c r="K2377" s="114" t="str">
        <f t="shared" si="112"/>
        <v>TRUE</v>
      </c>
      <c r="L2377" s="114" t="str">
        <f t="shared" si="113"/>
        <v>TRUE</v>
      </c>
      <c r="M2377" s="114" t="str">
        <f t="shared" si="114"/>
        <v>TRUE</v>
      </c>
    </row>
    <row r="2378" spans="1:13" x14ac:dyDescent="0.25">
      <c r="A2378" t="str">
        <f>"BMI30_" &amp; 'Data (BMI 30+)'!A453</f>
        <v>BMI30_Allpersons_period7_Wales_Missing</v>
      </c>
      <c r="B2378">
        <f>'Data (BMI 30+)'!B453</f>
        <v>2724.96</v>
      </c>
      <c r="C2378">
        <f>'Data (BMI 30+)'!C453</f>
        <v>32057</v>
      </c>
      <c r="G2378" s="113" t="s">
        <v>459</v>
      </c>
      <c r="H2378" s="113">
        <v>72.13</v>
      </c>
      <c r="I2378" s="113">
        <v>730.34</v>
      </c>
      <c r="J2378" s="113"/>
      <c r="K2378" s="114" t="str">
        <f t="shared" si="112"/>
        <v>TRUE</v>
      </c>
      <c r="L2378" s="114" t="str">
        <f t="shared" si="113"/>
        <v>TRUE</v>
      </c>
      <c r="M2378" s="114" t="str">
        <f t="shared" si="114"/>
        <v>TRUE</v>
      </c>
    </row>
    <row r="2379" spans="1:13" x14ac:dyDescent="0.25">
      <c r="A2379" t="str">
        <f>"BMI30_" &amp; 'Data (BMI 30+)'!A454</f>
        <v>BMI30_Allpersons_period8_LA1_Missing</v>
      </c>
      <c r="B2379">
        <f>'Data (BMI 30+)'!B454</f>
        <v>72.13</v>
      </c>
      <c r="C2379">
        <f>'Data (BMI 30+)'!C454</f>
        <v>730.34</v>
      </c>
      <c r="G2379" s="113" t="s">
        <v>460</v>
      </c>
      <c r="H2379" s="113">
        <v>113.41</v>
      </c>
      <c r="I2379" s="113">
        <v>1271.75</v>
      </c>
      <c r="J2379" s="113"/>
      <c r="K2379" s="114" t="str">
        <f t="shared" si="112"/>
        <v>TRUE</v>
      </c>
      <c r="L2379" s="114" t="str">
        <f t="shared" si="113"/>
        <v>TRUE</v>
      </c>
      <c r="M2379" s="114" t="str">
        <f t="shared" si="114"/>
        <v>TRUE</v>
      </c>
    </row>
    <row r="2380" spans="1:13" x14ac:dyDescent="0.25">
      <c r="A2380" t="str">
        <f>"BMI30_" &amp; 'Data (BMI 30+)'!A455</f>
        <v>BMI30_Allpersons_period8_LA2_Missing</v>
      </c>
      <c r="B2380">
        <f>'Data (BMI 30+)'!B455</f>
        <v>113.41</v>
      </c>
      <c r="C2380">
        <f>'Data (BMI 30+)'!C455</f>
        <v>1271.75</v>
      </c>
      <c r="G2380" s="113" t="s">
        <v>461</v>
      </c>
      <c r="H2380" s="113">
        <v>83.33</v>
      </c>
      <c r="I2380" s="113">
        <v>1201.82</v>
      </c>
      <c r="J2380" s="113"/>
      <c r="K2380" s="114" t="str">
        <f t="shared" si="112"/>
        <v>TRUE</v>
      </c>
      <c r="L2380" s="114" t="str">
        <f t="shared" si="113"/>
        <v>TRUE</v>
      </c>
      <c r="M2380" s="114" t="str">
        <f t="shared" si="114"/>
        <v>TRUE</v>
      </c>
    </row>
    <row r="2381" spans="1:13" x14ac:dyDescent="0.25">
      <c r="A2381" t="str">
        <f>"BMI30_" &amp; 'Data (BMI 30+)'!A456</f>
        <v>BMI30_Allpersons_period8_LA3_Missing</v>
      </c>
      <c r="B2381">
        <f>'Data (BMI 30+)'!B456</f>
        <v>83.33</v>
      </c>
      <c r="C2381">
        <f>'Data (BMI 30+)'!C456</f>
        <v>1201.82</v>
      </c>
      <c r="G2381" s="113" t="s">
        <v>462</v>
      </c>
      <c r="H2381" s="113">
        <v>92.23</v>
      </c>
      <c r="I2381" s="113">
        <v>1000.04</v>
      </c>
      <c r="J2381" s="113"/>
      <c r="K2381" s="114" t="str">
        <f t="shared" si="112"/>
        <v>TRUE</v>
      </c>
      <c r="L2381" s="114" t="str">
        <f t="shared" si="113"/>
        <v>TRUE</v>
      </c>
      <c r="M2381" s="114" t="str">
        <f t="shared" si="114"/>
        <v>TRUE</v>
      </c>
    </row>
    <row r="2382" spans="1:13" x14ac:dyDescent="0.25">
      <c r="A2382" t="str">
        <f>"BMI30_" &amp; 'Data (BMI 30+)'!A457</f>
        <v>BMI30_Allpersons_period8_LA4_Missing</v>
      </c>
      <c r="B2382">
        <f>'Data (BMI 30+)'!B457</f>
        <v>92.23</v>
      </c>
      <c r="C2382">
        <f>'Data (BMI 30+)'!C457</f>
        <v>1000.04</v>
      </c>
      <c r="G2382" s="113" t="s">
        <v>463</v>
      </c>
      <c r="H2382" s="113">
        <v>129.57</v>
      </c>
      <c r="I2382" s="113">
        <v>1570.13</v>
      </c>
      <c r="J2382" s="113"/>
      <c r="K2382" s="114" t="str">
        <f t="shared" si="112"/>
        <v>TRUE</v>
      </c>
      <c r="L2382" s="114" t="str">
        <f t="shared" si="113"/>
        <v>TRUE</v>
      </c>
      <c r="M2382" s="114" t="str">
        <f t="shared" si="114"/>
        <v>TRUE</v>
      </c>
    </row>
    <row r="2383" spans="1:13" x14ac:dyDescent="0.25">
      <c r="A2383" t="str">
        <f>"BMI30_" &amp; 'Data (BMI 30+)'!A458</f>
        <v>BMI30_Allpersons_period8_LA5_Missing</v>
      </c>
      <c r="B2383">
        <f>'Data (BMI 30+)'!B458</f>
        <v>129.57</v>
      </c>
      <c r="C2383">
        <f>'Data (BMI 30+)'!C458</f>
        <v>1570.13</v>
      </c>
      <c r="G2383" s="113" t="s">
        <v>464</v>
      </c>
      <c r="H2383" s="113">
        <v>120.15</v>
      </c>
      <c r="I2383" s="113">
        <v>1392.32</v>
      </c>
      <c r="J2383" s="113"/>
      <c r="K2383" s="114" t="str">
        <f t="shared" si="112"/>
        <v>TRUE</v>
      </c>
      <c r="L2383" s="114" t="str">
        <f t="shared" si="113"/>
        <v>TRUE</v>
      </c>
      <c r="M2383" s="114" t="str">
        <f t="shared" si="114"/>
        <v>TRUE</v>
      </c>
    </row>
    <row r="2384" spans="1:13" x14ac:dyDescent="0.25">
      <c r="A2384" t="str">
        <f>"BMI30_" &amp; 'Data (BMI 30+)'!A459</f>
        <v>BMI30_Allpersons_period8_LA6_Missing</v>
      </c>
      <c r="B2384">
        <f>'Data (BMI 30+)'!B459</f>
        <v>120.15</v>
      </c>
      <c r="C2384">
        <f>'Data (BMI 30+)'!C459</f>
        <v>1392.32</v>
      </c>
      <c r="G2384" s="113" t="s">
        <v>465</v>
      </c>
      <c r="H2384" s="113">
        <v>108.42</v>
      </c>
      <c r="I2384" s="113">
        <v>1400.67</v>
      </c>
      <c r="J2384" s="113"/>
      <c r="K2384" s="114" t="str">
        <f t="shared" si="112"/>
        <v>TRUE</v>
      </c>
      <c r="L2384" s="114" t="str">
        <f t="shared" si="113"/>
        <v>TRUE</v>
      </c>
      <c r="M2384" s="114" t="str">
        <f t="shared" si="114"/>
        <v>TRUE</v>
      </c>
    </row>
    <row r="2385" spans="1:13" x14ac:dyDescent="0.25">
      <c r="A2385" t="str">
        <f>"BMI30_" &amp; 'Data (BMI 30+)'!A460</f>
        <v>BMI30_Allpersons_period8_LA7_Missing</v>
      </c>
      <c r="B2385">
        <f>'Data (BMI 30+)'!B460</f>
        <v>108.42</v>
      </c>
      <c r="C2385">
        <f>'Data (BMI 30+)'!C460</f>
        <v>1400.67</v>
      </c>
      <c r="G2385" s="113" t="s">
        <v>466</v>
      </c>
      <c r="H2385" s="113">
        <v>59.61</v>
      </c>
      <c r="I2385" s="113">
        <v>829.47</v>
      </c>
      <c r="J2385" s="113"/>
      <c r="K2385" s="114" t="str">
        <f t="shared" si="112"/>
        <v>TRUE</v>
      </c>
      <c r="L2385" s="114" t="str">
        <f t="shared" si="113"/>
        <v>TRUE</v>
      </c>
      <c r="M2385" s="114" t="str">
        <f t="shared" si="114"/>
        <v>TRUE</v>
      </c>
    </row>
    <row r="2386" spans="1:13" x14ac:dyDescent="0.25">
      <c r="A2386" t="str">
        <f>"BMI30_" &amp; 'Data (BMI 30+)'!A461</f>
        <v>BMI30_Allpersons_period8_LA8_Missing</v>
      </c>
      <c r="B2386">
        <f>'Data (BMI 30+)'!B461</f>
        <v>59.61</v>
      </c>
      <c r="C2386">
        <f>'Data (BMI 30+)'!C461</f>
        <v>829.47</v>
      </c>
      <c r="G2386" s="113" t="s">
        <v>467</v>
      </c>
      <c r="H2386" s="113">
        <v>99.93</v>
      </c>
      <c r="I2386" s="113">
        <v>1252.48</v>
      </c>
      <c r="J2386" s="113"/>
      <c r="K2386" s="114" t="str">
        <f t="shared" si="112"/>
        <v>TRUE</v>
      </c>
      <c r="L2386" s="114" t="str">
        <f t="shared" si="113"/>
        <v>TRUE</v>
      </c>
      <c r="M2386" s="114" t="str">
        <f t="shared" si="114"/>
        <v>TRUE</v>
      </c>
    </row>
    <row r="2387" spans="1:13" x14ac:dyDescent="0.25">
      <c r="A2387" t="str">
        <f>"BMI30_" &amp; 'Data (BMI 30+)'!A462</f>
        <v>BMI30_Allpersons_period8_LA9_Missing</v>
      </c>
      <c r="B2387">
        <f>'Data (BMI 30+)'!B462</f>
        <v>99.93</v>
      </c>
      <c r="C2387">
        <f>'Data (BMI 30+)'!C462</f>
        <v>1252.48</v>
      </c>
      <c r="G2387" s="113" t="s">
        <v>468</v>
      </c>
      <c r="H2387" s="113">
        <v>145.65</v>
      </c>
      <c r="I2387" s="113">
        <v>1914.3</v>
      </c>
      <c r="J2387" s="113"/>
      <c r="K2387" s="114" t="str">
        <f t="shared" si="112"/>
        <v>TRUE</v>
      </c>
      <c r="L2387" s="114" t="str">
        <f t="shared" si="113"/>
        <v>TRUE</v>
      </c>
      <c r="M2387" s="114" t="str">
        <f t="shared" si="114"/>
        <v>TRUE</v>
      </c>
    </row>
    <row r="2388" spans="1:13" x14ac:dyDescent="0.25">
      <c r="A2388" t="str">
        <f>"BMI30_" &amp; 'Data (BMI 30+)'!A463</f>
        <v>BMI30_Allpersons_period8_LA10_Missing</v>
      </c>
      <c r="B2388">
        <f>'Data (BMI 30+)'!B463</f>
        <v>145.65</v>
      </c>
      <c r="C2388">
        <f>'Data (BMI 30+)'!C463</f>
        <v>1914.3</v>
      </c>
      <c r="G2388" s="113" t="s">
        <v>469</v>
      </c>
      <c r="H2388" s="113">
        <v>244.03</v>
      </c>
      <c r="I2388" s="113">
        <v>2492.61</v>
      </c>
      <c r="J2388" s="113"/>
      <c r="K2388" s="114" t="str">
        <f t="shared" si="112"/>
        <v>TRUE</v>
      </c>
      <c r="L2388" s="114" t="str">
        <f t="shared" si="113"/>
        <v>TRUE</v>
      </c>
      <c r="M2388" s="114" t="str">
        <f t="shared" si="114"/>
        <v>TRUE</v>
      </c>
    </row>
    <row r="2389" spans="1:13" x14ac:dyDescent="0.25">
      <c r="A2389" t="str">
        <f>"BMI30_" &amp; 'Data (BMI 30+)'!A464</f>
        <v>BMI30_Allpersons_period8_LA11_Missing</v>
      </c>
      <c r="B2389">
        <f>'Data (BMI 30+)'!B464</f>
        <v>244.03</v>
      </c>
      <c r="C2389">
        <f>'Data (BMI 30+)'!C464</f>
        <v>2492.61</v>
      </c>
      <c r="G2389" s="113" t="s">
        <v>470</v>
      </c>
      <c r="H2389" s="113">
        <v>140.26</v>
      </c>
      <c r="I2389" s="113">
        <v>1457.01</v>
      </c>
      <c r="J2389" s="113"/>
      <c r="K2389" s="114" t="str">
        <f t="shared" si="112"/>
        <v>TRUE</v>
      </c>
      <c r="L2389" s="114" t="str">
        <f t="shared" si="113"/>
        <v>TRUE</v>
      </c>
      <c r="M2389" s="114" t="str">
        <f t="shared" si="114"/>
        <v>TRUE</v>
      </c>
    </row>
    <row r="2390" spans="1:13" x14ac:dyDescent="0.25">
      <c r="A2390" t="str">
        <f>"BMI30_" &amp; 'Data (BMI 30+)'!A465</f>
        <v>BMI30_Allpersons_period8_LA12_Missing</v>
      </c>
      <c r="B2390">
        <f>'Data (BMI 30+)'!B465</f>
        <v>140.26</v>
      </c>
      <c r="C2390">
        <f>'Data (BMI 30+)'!C465</f>
        <v>1457.01</v>
      </c>
      <c r="G2390" s="113" t="s">
        <v>471</v>
      </c>
      <c r="H2390" s="113">
        <v>111.4</v>
      </c>
      <c r="I2390" s="113">
        <v>1426.61</v>
      </c>
      <c r="J2390" s="113"/>
      <c r="K2390" s="114" t="str">
        <f t="shared" si="112"/>
        <v>TRUE</v>
      </c>
      <c r="L2390" s="114" t="str">
        <f t="shared" si="113"/>
        <v>TRUE</v>
      </c>
      <c r="M2390" s="114" t="str">
        <f t="shared" si="114"/>
        <v>TRUE</v>
      </c>
    </row>
    <row r="2391" spans="1:13" x14ac:dyDescent="0.25">
      <c r="A2391" t="str">
        <f>"BMI30_" &amp; 'Data (BMI 30+)'!A466</f>
        <v>BMI30_Allpersons_period8_LA13_Missing</v>
      </c>
      <c r="B2391">
        <f>'Data (BMI 30+)'!B466</f>
        <v>111.4</v>
      </c>
      <c r="C2391">
        <f>'Data (BMI 30+)'!C466</f>
        <v>1426.61</v>
      </c>
      <c r="G2391" s="113" t="s">
        <v>472</v>
      </c>
      <c r="H2391" s="113">
        <v>97.11</v>
      </c>
      <c r="I2391" s="113">
        <v>1300.6500000000001</v>
      </c>
      <c r="J2391" s="113"/>
      <c r="K2391" s="114" t="str">
        <f t="shared" si="112"/>
        <v>TRUE</v>
      </c>
      <c r="L2391" s="114" t="str">
        <f t="shared" si="113"/>
        <v>TRUE</v>
      </c>
      <c r="M2391" s="114" t="str">
        <f t="shared" si="114"/>
        <v>TRUE</v>
      </c>
    </row>
    <row r="2392" spans="1:13" x14ac:dyDescent="0.25">
      <c r="A2392" t="str">
        <f>"BMI30_" &amp; 'Data (BMI 30+)'!A467</f>
        <v>BMI30_Allpersons_period8_LA14_Missing</v>
      </c>
      <c r="B2392">
        <f>'Data (BMI 30+)'!B467</f>
        <v>97.11</v>
      </c>
      <c r="C2392">
        <f>'Data (BMI 30+)'!C467</f>
        <v>1300.6500000000001</v>
      </c>
      <c r="G2392" s="113" t="s">
        <v>473</v>
      </c>
      <c r="H2392" s="113">
        <v>304.10000000000002</v>
      </c>
      <c r="I2392" s="113">
        <v>3596.44</v>
      </c>
      <c r="J2392" s="113"/>
      <c r="K2392" s="114" t="str">
        <f t="shared" si="112"/>
        <v>TRUE</v>
      </c>
      <c r="L2392" s="114" t="str">
        <f t="shared" si="113"/>
        <v>TRUE</v>
      </c>
      <c r="M2392" s="114" t="str">
        <f t="shared" si="114"/>
        <v>TRUE</v>
      </c>
    </row>
    <row r="2393" spans="1:13" x14ac:dyDescent="0.25">
      <c r="A2393" t="str">
        <f>"BMI30_" &amp; 'Data (BMI 30+)'!A468</f>
        <v>BMI30_Allpersons_period8_LA15_Missing</v>
      </c>
      <c r="B2393">
        <f>'Data (BMI 30+)'!B468</f>
        <v>304.10000000000002</v>
      </c>
      <c r="C2393">
        <f>'Data (BMI 30+)'!C468</f>
        <v>3596.44</v>
      </c>
      <c r="G2393" s="113" t="s">
        <v>474</v>
      </c>
      <c r="H2393" s="113">
        <v>156.46</v>
      </c>
      <c r="I2393" s="113">
        <v>2431.84</v>
      </c>
      <c r="J2393" s="113"/>
      <c r="K2393" s="114" t="str">
        <f t="shared" si="112"/>
        <v>TRUE</v>
      </c>
      <c r="L2393" s="114" t="str">
        <f t="shared" si="113"/>
        <v>TRUE</v>
      </c>
      <c r="M2393" s="114" t="str">
        <f t="shared" si="114"/>
        <v>TRUE</v>
      </c>
    </row>
    <row r="2394" spans="1:13" x14ac:dyDescent="0.25">
      <c r="A2394" t="str">
        <f>"BMI30_" &amp; 'Data (BMI 30+)'!A469</f>
        <v>BMI30_Allpersons_period8_LA16_Missing</v>
      </c>
      <c r="B2394">
        <f>'Data (BMI 30+)'!B469</f>
        <v>156.46</v>
      </c>
      <c r="C2394">
        <f>'Data (BMI 30+)'!C469</f>
        <v>2431.84</v>
      </c>
      <c r="G2394" s="113" t="s">
        <v>475</v>
      </c>
      <c r="H2394" s="113">
        <v>54.77</v>
      </c>
      <c r="I2394" s="113">
        <v>593.95000000000005</v>
      </c>
      <c r="J2394" s="113"/>
      <c r="K2394" s="114" t="str">
        <f t="shared" si="112"/>
        <v>TRUE</v>
      </c>
      <c r="L2394" s="114" t="str">
        <f t="shared" si="113"/>
        <v>TRUE</v>
      </c>
      <c r="M2394" s="114" t="str">
        <f t="shared" si="114"/>
        <v>TRUE</v>
      </c>
    </row>
    <row r="2395" spans="1:13" x14ac:dyDescent="0.25">
      <c r="A2395" t="str">
        <f>"BMI30_" &amp; 'Data (BMI 30+)'!A470</f>
        <v>BMI30_Allpersons_period8_LA17_Missing</v>
      </c>
      <c r="B2395">
        <f>'Data (BMI 30+)'!B470</f>
        <v>54.77</v>
      </c>
      <c r="C2395">
        <f>'Data (BMI 30+)'!C470</f>
        <v>593.95000000000005</v>
      </c>
      <c r="G2395" s="113" t="s">
        <v>476</v>
      </c>
      <c r="H2395" s="113">
        <v>165.8</v>
      </c>
      <c r="I2395" s="113">
        <v>1810.16</v>
      </c>
      <c r="J2395" s="113"/>
      <c r="K2395" s="114" t="str">
        <f t="shared" si="112"/>
        <v>TRUE</v>
      </c>
      <c r="L2395" s="114" t="str">
        <f t="shared" si="113"/>
        <v>TRUE</v>
      </c>
      <c r="M2395" s="114" t="str">
        <f t="shared" si="114"/>
        <v>TRUE</v>
      </c>
    </row>
    <row r="2396" spans="1:13" x14ac:dyDescent="0.25">
      <c r="A2396" t="str">
        <f>"BMI30_" &amp; 'Data (BMI 30+)'!A471</f>
        <v>BMI30_Allpersons_period8_LA18_Missing</v>
      </c>
      <c r="B2396">
        <f>'Data (BMI 30+)'!B471</f>
        <v>165.8</v>
      </c>
      <c r="C2396">
        <f>'Data (BMI 30+)'!C471</f>
        <v>1810.16</v>
      </c>
      <c r="G2396" s="113" t="s">
        <v>477</v>
      </c>
      <c r="H2396" s="113">
        <v>67.709999999999994</v>
      </c>
      <c r="I2396" s="113">
        <v>724.42</v>
      </c>
      <c r="J2396" s="113"/>
      <c r="K2396" s="114" t="str">
        <f t="shared" si="112"/>
        <v>TRUE</v>
      </c>
      <c r="L2396" s="114" t="str">
        <f t="shared" si="113"/>
        <v>TRUE</v>
      </c>
      <c r="M2396" s="114" t="str">
        <f t="shared" si="114"/>
        <v>TRUE</v>
      </c>
    </row>
    <row r="2397" spans="1:13" x14ac:dyDescent="0.25">
      <c r="A2397" t="str">
        <f>"BMI30_" &amp; 'Data (BMI 30+)'!A472</f>
        <v>BMI30_Allpersons_period8_LA19_Missing</v>
      </c>
      <c r="B2397">
        <f>'Data (BMI 30+)'!B472</f>
        <v>67.709999999999994</v>
      </c>
      <c r="C2397">
        <f>'Data (BMI 30+)'!C472</f>
        <v>724.42</v>
      </c>
      <c r="G2397" s="113" t="s">
        <v>478</v>
      </c>
      <c r="H2397" s="113">
        <v>84.38</v>
      </c>
      <c r="I2397" s="113">
        <v>942.2</v>
      </c>
      <c r="J2397" s="113"/>
      <c r="K2397" s="114" t="str">
        <f t="shared" si="112"/>
        <v>TRUE</v>
      </c>
      <c r="L2397" s="114" t="str">
        <f t="shared" si="113"/>
        <v>TRUE</v>
      </c>
      <c r="M2397" s="114" t="str">
        <f t="shared" si="114"/>
        <v>TRUE</v>
      </c>
    </row>
    <row r="2398" spans="1:13" x14ac:dyDescent="0.25">
      <c r="A2398" t="str">
        <f>"BMI30_" &amp; 'Data (BMI 30+)'!A473</f>
        <v>BMI30_Allpersons_period8_LA20_Missing</v>
      </c>
      <c r="B2398">
        <f>'Data (BMI 30+)'!B473</f>
        <v>84.38</v>
      </c>
      <c r="C2398">
        <f>'Data (BMI 30+)'!C473</f>
        <v>942.2</v>
      </c>
      <c r="G2398" s="113" t="s">
        <v>479</v>
      </c>
      <c r="H2398" s="113">
        <v>71.52</v>
      </c>
      <c r="I2398" s="113">
        <v>941.67</v>
      </c>
      <c r="J2398" s="113"/>
      <c r="K2398" s="114" t="str">
        <f t="shared" si="112"/>
        <v>TRUE</v>
      </c>
      <c r="L2398" s="114" t="str">
        <f t="shared" si="113"/>
        <v>TRUE</v>
      </c>
      <c r="M2398" s="114" t="str">
        <f t="shared" si="114"/>
        <v>TRUE</v>
      </c>
    </row>
    <row r="2399" spans="1:13" x14ac:dyDescent="0.25">
      <c r="A2399" t="str">
        <f>"BMI30_" &amp; 'Data (BMI 30+)'!A474</f>
        <v>BMI30_Allpersons_period8_LA21_Missing</v>
      </c>
      <c r="B2399">
        <f>'Data (BMI 30+)'!B474</f>
        <v>71.52</v>
      </c>
      <c r="C2399">
        <f>'Data (BMI 30+)'!C474</f>
        <v>941.67</v>
      </c>
      <c r="G2399" s="113" t="s">
        <v>480</v>
      </c>
      <c r="H2399" s="113">
        <v>158.81</v>
      </c>
      <c r="I2399" s="113">
        <v>1464.12</v>
      </c>
      <c r="J2399" s="113"/>
      <c r="K2399" s="114" t="str">
        <f t="shared" si="112"/>
        <v>TRUE</v>
      </c>
      <c r="L2399" s="114" t="str">
        <f t="shared" si="113"/>
        <v>TRUE</v>
      </c>
      <c r="M2399" s="114" t="str">
        <f t="shared" si="114"/>
        <v>TRUE</v>
      </c>
    </row>
    <row r="2400" spans="1:13" x14ac:dyDescent="0.25">
      <c r="A2400" t="str">
        <f>"BMI30_" &amp; 'Data (BMI 30+)'!A475</f>
        <v>BMI30_Allpersons_period8_LA22_Missing</v>
      </c>
      <c r="B2400">
        <f>'Data (BMI 30+)'!B475</f>
        <v>158.81</v>
      </c>
      <c r="C2400">
        <f>'Data (BMI 30+)'!C475</f>
        <v>1464.12</v>
      </c>
      <c r="G2400" s="113" t="s">
        <v>481</v>
      </c>
      <c r="H2400" s="113">
        <v>610.82000000000005</v>
      </c>
      <c r="I2400" s="113">
        <v>7166.4</v>
      </c>
      <c r="J2400" s="113"/>
      <c r="K2400" s="114" t="str">
        <f t="shared" si="112"/>
        <v>TRUE</v>
      </c>
      <c r="L2400" s="114" t="str">
        <f t="shared" si="113"/>
        <v>TRUE</v>
      </c>
      <c r="M2400" s="114" t="str">
        <f t="shared" si="114"/>
        <v>TRUE</v>
      </c>
    </row>
    <row r="2401" spans="1:13" x14ac:dyDescent="0.25">
      <c r="A2401" t="str">
        <f>"BMI30_" &amp; 'Data (BMI 30+)'!A476</f>
        <v>BMI30_Allpersons_period8_HB1_Missing</v>
      </c>
      <c r="B2401">
        <f>'Data (BMI 30+)'!B476</f>
        <v>610.82000000000005</v>
      </c>
      <c r="C2401">
        <f>'Data (BMI 30+)'!C476</f>
        <v>7166.4</v>
      </c>
      <c r="G2401" s="113" t="s">
        <v>482</v>
      </c>
      <c r="H2401" s="113">
        <v>305.18</v>
      </c>
      <c r="I2401" s="113">
        <v>3996.25</v>
      </c>
      <c r="J2401" s="113"/>
      <c r="K2401" s="114" t="str">
        <f t="shared" si="112"/>
        <v>TRUE</v>
      </c>
      <c r="L2401" s="114" t="str">
        <f t="shared" si="113"/>
        <v>TRUE</v>
      </c>
      <c r="M2401" s="114" t="str">
        <f t="shared" si="114"/>
        <v>TRUE</v>
      </c>
    </row>
    <row r="2402" spans="1:13" x14ac:dyDescent="0.25">
      <c r="A2402" t="str">
        <f>"BMI30_" &amp; 'Data (BMI 30+)'!A477</f>
        <v>BMI30_Allpersons_period8_HB2_Missing</v>
      </c>
      <c r="B2402">
        <f>'Data (BMI 30+)'!B477</f>
        <v>305.18</v>
      </c>
      <c r="C2402">
        <f>'Data (BMI 30+)'!C477</f>
        <v>3996.25</v>
      </c>
      <c r="G2402" s="113" t="s">
        <v>483</v>
      </c>
      <c r="H2402" s="113">
        <v>108.42</v>
      </c>
      <c r="I2402" s="113">
        <v>1400.67</v>
      </c>
      <c r="J2402" s="113"/>
      <c r="K2402" s="114" t="str">
        <f t="shared" si="112"/>
        <v>TRUE</v>
      </c>
      <c r="L2402" s="114" t="str">
        <f t="shared" si="113"/>
        <v>TRUE</v>
      </c>
      <c r="M2402" s="114" t="str">
        <f t="shared" si="114"/>
        <v>TRUE</v>
      </c>
    </row>
    <row r="2403" spans="1:13" x14ac:dyDescent="0.25">
      <c r="A2403" t="str">
        <f>"BMI30_" &amp; 'Data (BMI 30+)'!A478</f>
        <v>BMI30_Allpersons_period8_HB3_Missing</v>
      </c>
      <c r="B2403">
        <f>'Data (BMI 30+)'!B478</f>
        <v>108.42</v>
      </c>
      <c r="C2403">
        <f>'Data (BMI 30+)'!C478</f>
        <v>1400.67</v>
      </c>
      <c r="G2403" s="113" t="s">
        <v>484</v>
      </c>
      <c r="H2403" s="113">
        <v>495.69</v>
      </c>
      <c r="I2403" s="113">
        <v>5376.23</v>
      </c>
      <c r="J2403" s="113"/>
      <c r="K2403" s="114" t="str">
        <f t="shared" si="112"/>
        <v>TRUE</v>
      </c>
      <c r="L2403" s="114" t="str">
        <f t="shared" si="113"/>
        <v>TRUE</v>
      </c>
      <c r="M2403" s="114" t="str">
        <f t="shared" si="114"/>
        <v>TRUE</v>
      </c>
    </row>
    <row r="2404" spans="1:13" x14ac:dyDescent="0.25">
      <c r="A2404" t="str">
        <f>"BMI30_" &amp; 'Data (BMI 30+)'!A479</f>
        <v>BMI30_Allpersons_period8_HB4_Missing</v>
      </c>
      <c r="B2404">
        <f>'Data (BMI 30+)'!B479</f>
        <v>495.69</v>
      </c>
      <c r="C2404">
        <f>'Data (BMI 30+)'!C479</f>
        <v>5376.23</v>
      </c>
      <c r="G2404" s="113" t="s">
        <v>485</v>
      </c>
      <c r="H2404" s="113">
        <v>211.23</v>
      </c>
      <c r="I2404" s="113">
        <v>3025.78</v>
      </c>
      <c r="J2404" s="113"/>
      <c r="K2404" s="114" t="str">
        <f t="shared" si="112"/>
        <v>TRUE</v>
      </c>
      <c r="L2404" s="114" t="str">
        <f t="shared" si="113"/>
        <v>TRUE</v>
      </c>
      <c r="M2404" s="114" t="str">
        <f t="shared" si="114"/>
        <v>TRUE</v>
      </c>
    </row>
    <row r="2405" spans="1:13" x14ac:dyDescent="0.25">
      <c r="A2405" t="str">
        <f>"BMI30_" &amp; 'Data (BMI 30+)'!A480</f>
        <v>BMI30_Allpersons_period8_HB5_Missing</v>
      </c>
      <c r="B2405">
        <f>'Data (BMI 30+)'!B480</f>
        <v>211.23</v>
      </c>
      <c r="C2405">
        <f>'Data (BMI 30+)'!C480</f>
        <v>3025.78</v>
      </c>
      <c r="G2405" s="113" t="s">
        <v>486</v>
      </c>
      <c r="H2405" s="113">
        <v>401.2</v>
      </c>
      <c r="I2405" s="113">
        <v>4897.09</v>
      </c>
      <c r="J2405" s="113"/>
      <c r="K2405" s="114" t="str">
        <f t="shared" si="112"/>
        <v>TRUE</v>
      </c>
      <c r="L2405" s="114" t="str">
        <f t="shared" si="113"/>
        <v>TRUE</v>
      </c>
      <c r="M2405" s="114" t="str">
        <f t="shared" si="114"/>
        <v>TRUE</v>
      </c>
    </row>
    <row r="2406" spans="1:13" x14ac:dyDescent="0.25">
      <c r="A2406" t="str">
        <f>"BMI30_" &amp; 'Data (BMI 30+)'!A481</f>
        <v>BMI30_Allpersons_period8_HB6_Missing</v>
      </c>
      <c r="B2406">
        <f>'Data (BMI 30+)'!B481</f>
        <v>401.2</v>
      </c>
      <c r="C2406">
        <f>'Data (BMI 30+)'!C481</f>
        <v>4897.09</v>
      </c>
      <c r="G2406" s="113" t="s">
        <v>487</v>
      </c>
      <c r="H2406" s="113">
        <v>548.21</v>
      </c>
      <c r="I2406" s="113">
        <v>5882.57</v>
      </c>
      <c r="J2406" s="113"/>
      <c r="K2406" s="114" t="str">
        <f t="shared" si="112"/>
        <v>TRUE</v>
      </c>
      <c r="L2406" s="114" t="str">
        <f t="shared" si="113"/>
        <v>TRUE</v>
      </c>
      <c r="M2406" s="114" t="str">
        <f t="shared" si="114"/>
        <v>TRUE</v>
      </c>
    </row>
    <row r="2407" spans="1:13" x14ac:dyDescent="0.25">
      <c r="A2407" t="str">
        <f>"BMI30_" &amp; 'Data (BMI 30+)'!A482</f>
        <v>BMI30_Allpersons_period8_HB7_Missing</v>
      </c>
      <c r="B2407">
        <f>'Data (BMI 30+)'!B482</f>
        <v>548.21</v>
      </c>
      <c r="C2407">
        <f>'Data (BMI 30+)'!C482</f>
        <v>5882.57</v>
      </c>
      <c r="G2407" s="113" t="s">
        <v>488</v>
      </c>
      <c r="H2407" s="113">
        <v>2680.76</v>
      </c>
      <c r="I2407" s="113">
        <v>31745</v>
      </c>
      <c r="J2407" s="113"/>
      <c r="K2407" s="114" t="str">
        <f t="shared" si="112"/>
        <v>TRUE</v>
      </c>
      <c r="L2407" s="114" t="str">
        <f t="shared" si="113"/>
        <v>TRUE</v>
      </c>
      <c r="M2407" s="114" t="str">
        <f t="shared" si="114"/>
        <v>TRUE</v>
      </c>
    </row>
    <row r="2408" spans="1:13" x14ac:dyDescent="0.25">
      <c r="A2408" t="str">
        <f>"BMI30_" &amp; 'Data (BMI 30+)'!A483</f>
        <v>BMI30_Allpersons_period8_Wales_Missing</v>
      </c>
      <c r="B2408">
        <f>'Data (BMI 30+)'!B483</f>
        <v>2680.76</v>
      </c>
      <c r="C2408">
        <f>'Data (BMI 30+)'!C483</f>
        <v>31745</v>
      </c>
      <c r="G2408" s="113"/>
      <c r="H2408" s="113" t="s">
        <v>489</v>
      </c>
      <c r="I2408" s="113" t="s">
        <v>490</v>
      </c>
      <c r="J2408" s="113" t="s">
        <v>491</v>
      </c>
      <c r="K2408" s="114" t="str">
        <f t="shared" si="112"/>
        <v>TRUE</v>
      </c>
      <c r="L2408" s="114" t="str">
        <f t="shared" si="113"/>
        <v>TRUE</v>
      </c>
      <c r="M2408" s="114" t="str">
        <f t="shared" si="114"/>
        <v>TRUE</v>
      </c>
    </row>
    <row r="2409" spans="1:13" x14ac:dyDescent="0.25">
      <c r="A2409" t="str">
        <f>"BMI30_" &amp; 'Data (BMI 30+)'!A484</f>
        <v>BMI30_</v>
      </c>
      <c r="B2409" t="str">
        <f>'Data (BMI 30+)'!B484</f>
        <v>Mean</v>
      </c>
      <c r="C2409" t="str">
        <f>'Data (BMI 30+)'!C484</f>
        <v>[95% Conf.</v>
      </c>
      <c r="D2409" t="str">
        <f>'Data (BMI 30+)'!D484</f>
        <v>Interval]</v>
      </c>
      <c r="G2409" s="113" t="s">
        <v>492</v>
      </c>
      <c r="H2409" s="113">
        <v>0.16672110000000001</v>
      </c>
      <c r="I2409" s="113">
        <v>0.1501238</v>
      </c>
      <c r="J2409" s="113">
        <v>0.1833185</v>
      </c>
      <c r="K2409" s="114" t="str">
        <f t="shared" si="112"/>
        <v>TRUE</v>
      </c>
      <c r="L2409" s="114" t="str">
        <f t="shared" si="113"/>
        <v>TRUE</v>
      </c>
      <c r="M2409" s="114" t="str">
        <f t="shared" si="114"/>
        <v>TRUE</v>
      </c>
    </row>
    <row r="2410" spans="1:13" x14ac:dyDescent="0.25">
      <c r="A2410" t="str">
        <f>"BMI30_" &amp; 'Data (BMI 30+)'!A485</f>
        <v>BMI30_Allpersons_period1_LA1_Observed</v>
      </c>
      <c r="B2410">
        <f>'Data (BMI 30+)'!B485</f>
        <v>0.16672110000000001</v>
      </c>
      <c r="C2410">
        <f>'Data (BMI 30+)'!C485</f>
        <v>0.1501238</v>
      </c>
      <c r="D2410">
        <f>'Data (BMI 30+)'!D485</f>
        <v>0.1833185</v>
      </c>
      <c r="G2410" s="113" t="s">
        <v>493</v>
      </c>
      <c r="H2410" s="113">
        <v>0.168459</v>
      </c>
      <c r="I2410" s="113">
        <v>0.1415795</v>
      </c>
      <c r="J2410" s="113">
        <v>0.1953386</v>
      </c>
      <c r="K2410" s="114" t="str">
        <f t="shared" si="112"/>
        <v>TRUE</v>
      </c>
      <c r="L2410" s="114" t="str">
        <f t="shared" si="113"/>
        <v>TRUE</v>
      </c>
      <c r="M2410" s="114" t="str">
        <f t="shared" si="114"/>
        <v>TRUE</v>
      </c>
    </row>
    <row r="2411" spans="1:13" x14ac:dyDescent="0.25">
      <c r="A2411" t="str">
        <f>"BMI30_" &amp; 'Data (BMI 30+)'!A486</f>
        <v>BMI30_Allpersons_period1_LA2_Observed</v>
      </c>
      <c r="B2411">
        <f>'Data (BMI 30+)'!B486</f>
        <v>0.168459</v>
      </c>
      <c r="C2411">
        <f>'Data (BMI 30+)'!C486</f>
        <v>0.1415795</v>
      </c>
      <c r="D2411">
        <f>'Data (BMI 30+)'!D486</f>
        <v>0.1953386</v>
      </c>
      <c r="G2411" s="113" t="s">
        <v>494</v>
      </c>
      <c r="H2411" s="113">
        <v>0.16734840000000001</v>
      </c>
      <c r="I2411" s="113">
        <v>0.14698</v>
      </c>
      <c r="J2411" s="113">
        <v>0.18771679999999999</v>
      </c>
      <c r="K2411" s="114" t="str">
        <f t="shared" si="112"/>
        <v>TRUE</v>
      </c>
      <c r="L2411" s="114" t="str">
        <f t="shared" si="113"/>
        <v>TRUE</v>
      </c>
      <c r="M2411" s="114" t="str">
        <f t="shared" si="114"/>
        <v>TRUE</v>
      </c>
    </row>
    <row r="2412" spans="1:13" x14ac:dyDescent="0.25">
      <c r="A2412" t="str">
        <f>"BMI30_" &amp; 'Data (BMI 30+)'!A487</f>
        <v>BMI30_Allpersons_period1_LA3_Observed</v>
      </c>
      <c r="B2412">
        <f>'Data (BMI 30+)'!B487</f>
        <v>0.16734840000000001</v>
      </c>
      <c r="C2412">
        <f>'Data (BMI 30+)'!C487</f>
        <v>0.14698</v>
      </c>
      <c r="D2412">
        <f>'Data (BMI 30+)'!D487</f>
        <v>0.18771679999999999</v>
      </c>
      <c r="G2412" s="113" t="s">
        <v>495</v>
      </c>
      <c r="H2412" s="113">
        <v>0.1721056</v>
      </c>
      <c r="I2412" s="113">
        <v>0.14890500000000001</v>
      </c>
      <c r="J2412" s="113">
        <v>0.19530620000000001</v>
      </c>
      <c r="K2412" s="114" t="str">
        <f t="shared" si="112"/>
        <v>TRUE</v>
      </c>
      <c r="L2412" s="114" t="str">
        <f t="shared" si="113"/>
        <v>TRUE</v>
      </c>
      <c r="M2412" s="114" t="str">
        <f t="shared" si="114"/>
        <v>TRUE</v>
      </c>
    </row>
    <row r="2413" spans="1:13" x14ac:dyDescent="0.25">
      <c r="A2413" t="str">
        <f>"BMI30_" &amp; 'Data (BMI 30+)'!A488</f>
        <v>BMI30_Allpersons_period1_LA4_Observed</v>
      </c>
      <c r="B2413">
        <f>'Data (BMI 30+)'!B488</f>
        <v>0.1721056</v>
      </c>
      <c r="C2413">
        <f>'Data (BMI 30+)'!C488</f>
        <v>0.14890500000000001</v>
      </c>
      <c r="D2413">
        <f>'Data (BMI 30+)'!D488</f>
        <v>0.19530620000000001</v>
      </c>
      <c r="G2413" s="113" t="s">
        <v>496</v>
      </c>
      <c r="H2413" s="113">
        <v>0.1750776</v>
      </c>
      <c r="I2413" s="113">
        <v>0.153833</v>
      </c>
      <c r="J2413" s="113">
        <v>0.19632230000000001</v>
      </c>
      <c r="K2413" s="114" t="str">
        <f t="shared" si="112"/>
        <v>TRUE</v>
      </c>
      <c r="L2413" s="114" t="str">
        <f t="shared" si="113"/>
        <v>TRUE</v>
      </c>
      <c r="M2413" s="114" t="str">
        <f t="shared" si="114"/>
        <v>TRUE</v>
      </c>
    </row>
    <row r="2414" spans="1:13" x14ac:dyDescent="0.25">
      <c r="A2414" t="str">
        <f>"BMI30_" &amp; 'Data (BMI 30+)'!A489</f>
        <v>BMI30_Allpersons_period1_LA5_Observed</v>
      </c>
      <c r="B2414">
        <f>'Data (BMI 30+)'!B489</f>
        <v>0.1750776</v>
      </c>
      <c r="C2414">
        <f>'Data (BMI 30+)'!C489</f>
        <v>0.153833</v>
      </c>
      <c r="D2414">
        <f>'Data (BMI 30+)'!D489</f>
        <v>0.19632230000000001</v>
      </c>
      <c r="G2414" s="113" t="s">
        <v>497</v>
      </c>
      <c r="H2414" s="113">
        <v>0.1843757</v>
      </c>
      <c r="I2414" s="113">
        <v>0.16206400000000001</v>
      </c>
      <c r="J2414" s="113">
        <v>0.2066875</v>
      </c>
      <c r="K2414" s="114" t="str">
        <f t="shared" si="112"/>
        <v>TRUE</v>
      </c>
      <c r="L2414" s="114" t="str">
        <f t="shared" si="113"/>
        <v>TRUE</v>
      </c>
      <c r="M2414" s="114" t="str">
        <f t="shared" si="114"/>
        <v>TRUE</v>
      </c>
    </row>
    <row r="2415" spans="1:13" x14ac:dyDescent="0.25">
      <c r="A2415" t="str">
        <f>"BMI30_" &amp; 'Data (BMI 30+)'!A490</f>
        <v>BMI30_Allpersons_period1_LA6_Observed</v>
      </c>
      <c r="B2415">
        <f>'Data (BMI 30+)'!B490</f>
        <v>0.1843757</v>
      </c>
      <c r="C2415">
        <f>'Data (BMI 30+)'!C490</f>
        <v>0.16206400000000001</v>
      </c>
      <c r="D2415">
        <f>'Data (BMI 30+)'!D490</f>
        <v>0.2066875</v>
      </c>
      <c r="G2415" s="113" t="s">
        <v>498</v>
      </c>
      <c r="H2415" s="113">
        <v>0.1583234</v>
      </c>
      <c r="I2415" s="113">
        <v>0.13750519999999999</v>
      </c>
      <c r="J2415" s="113">
        <v>0.17914150000000001</v>
      </c>
      <c r="K2415" s="114" t="str">
        <f t="shared" si="112"/>
        <v>TRUE</v>
      </c>
      <c r="L2415" s="114" t="str">
        <f t="shared" si="113"/>
        <v>TRUE</v>
      </c>
      <c r="M2415" s="114" t="str">
        <f t="shared" si="114"/>
        <v>TRUE</v>
      </c>
    </row>
    <row r="2416" spans="1:13" x14ac:dyDescent="0.25">
      <c r="A2416" t="str">
        <f>"BMI30_" &amp; 'Data (BMI 30+)'!A491</f>
        <v>BMI30_Allpersons_period1_LA7_Observed</v>
      </c>
      <c r="B2416">
        <f>'Data (BMI 30+)'!B491</f>
        <v>0.1583234</v>
      </c>
      <c r="C2416">
        <f>'Data (BMI 30+)'!C491</f>
        <v>0.13750519999999999</v>
      </c>
      <c r="D2416">
        <f>'Data (BMI 30+)'!D491</f>
        <v>0.17914150000000001</v>
      </c>
      <c r="G2416" s="113" t="s">
        <v>499</v>
      </c>
      <c r="H2416" s="113">
        <v>0.14515430000000001</v>
      </c>
      <c r="I2416" s="113">
        <v>0.12684190000000001</v>
      </c>
      <c r="J2416" s="113">
        <v>0.16346669999999999</v>
      </c>
      <c r="K2416" s="114" t="str">
        <f t="shared" si="112"/>
        <v>TRUE</v>
      </c>
      <c r="L2416" s="114" t="str">
        <f t="shared" si="113"/>
        <v>TRUE</v>
      </c>
      <c r="M2416" s="114" t="str">
        <f t="shared" si="114"/>
        <v>TRUE</v>
      </c>
    </row>
    <row r="2417" spans="1:13" x14ac:dyDescent="0.25">
      <c r="A2417" t="str">
        <f>"BMI30_" &amp; 'Data (BMI 30+)'!A492</f>
        <v>BMI30_Allpersons_period1_LA8_Observed</v>
      </c>
      <c r="B2417">
        <f>'Data (BMI 30+)'!B492</f>
        <v>0.14515430000000001</v>
      </c>
      <c r="C2417">
        <f>'Data (BMI 30+)'!C492</f>
        <v>0.12684190000000001</v>
      </c>
      <c r="D2417">
        <f>'Data (BMI 30+)'!D492</f>
        <v>0.16346669999999999</v>
      </c>
      <c r="G2417" s="113" t="s">
        <v>500</v>
      </c>
      <c r="H2417" s="113">
        <v>0.18686369999999999</v>
      </c>
      <c r="I2417" s="113">
        <v>0.1624805</v>
      </c>
      <c r="J2417" s="113">
        <v>0.21124689999999999</v>
      </c>
      <c r="K2417" s="114" t="str">
        <f t="shared" si="112"/>
        <v>TRUE</v>
      </c>
      <c r="L2417" s="114" t="str">
        <f t="shared" si="113"/>
        <v>TRUE</v>
      </c>
      <c r="M2417" s="114" t="str">
        <f t="shared" si="114"/>
        <v>TRUE</v>
      </c>
    </row>
    <row r="2418" spans="1:13" x14ac:dyDescent="0.25">
      <c r="A2418" t="str">
        <f>"BMI30_" &amp; 'Data (BMI 30+)'!A493</f>
        <v>BMI30_Allpersons_period1_LA9_Observed</v>
      </c>
      <c r="B2418">
        <f>'Data (BMI 30+)'!B493</f>
        <v>0.18686369999999999</v>
      </c>
      <c r="C2418">
        <f>'Data (BMI 30+)'!C493</f>
        <v>0.1624805</v>
      </c>
      <c r="D2418">
        <f>'Data (BMI 30+)'!D493</f>
        <v>0.21124689999999999</v>
      </c>
      <c r="G2418" s="113" t="s">
        <v>501</v>
      </c>
      <c r="H2418" s="113">
        <v>0.18775049999999999</v>
      </c>
      <c r="I2418" s="113">
        <v>0.1659764</v>
      </c>
      <c r="J2418" s="113">
        <v>0.2095245</v>
      </c>
      <c r="K2418" s="114" t="str">
        <f t="shared" si="112"/>
        <v>TRUE</v>
      </c>
      <c r="L2418" s="114" t="str">
        <f t="shared" si="113"/>
        <v>TRUE</v>
      </c>
      <c r="M2418" s="114" t="str">
        <f t="shared" si="114"/>
        <v>TRUE</v>
      </c>
    </row>
    <row r="2419" spans="1:13" x14ac:dyDescent="0.25">
      <c r="A2419" t="str">
        <f>"BMI30_" &amp; 'Data (BMI 30+)'!A494</f>
        <v>BMI30_Allpersons_period1_LA10_Observed</v>
      </c>
      <c r="B2419">
        <f>'Data (BMI 30+)'!B494</f>
        <v>0.18775049999999999</v>
      </c>
      <c r="C2419">
        <f>'Data (BMI 30+)'!C494</f>
        <v>0.1659764</v>
      </c>
      <c r="D2419">
        <f>'Data (BMI 30+)'!D494</f>
        <v>0.2095245</v>
      </c>
      <c r="G2419" s="113" t="s">
        <v>502</v>
      </c>
      <c r="H2419" s="113">
        <v>0.16642509999999999</v>
      </c>
      <c r="I2419" s="113">
        <v>0.14492430000000001</v>
      </c>
      <c r="J2419" s="113">
        <v>0.18792600000000001</v>
      </c>
      <c r="K2419" s="114" t="str">
        <f t="shared" si="112"/>
        <v>TRUE</v>
      </c>
      <c r="L2419" s="114" t="str">
        <f t="shared" si="113"/>
        <v>TRUE</v>
      </c>
      <c r="M2419" s="114" t="str">
        <f t="shared" si="114"/>
        <v>TRUE</v>
      </c>
    </row>
    <row r="2420" spans="1:13" x14ac:dyDescent="0.25">
      <c r="A2420" t="str">
        <f>"BMI30_" &amp; 'Data (BMI 30+)'!A495</f>
        <v>BMI30_Allpersons_period1_LA11_Observed</v>
      </c>
      <c r="B2420">
        <f>'Data (BMI 30+)'!B495</f>
        <v>0.16642509999999999</v>
      </c>
      <c r="C2420">
        <f>'Data (BMI 30+)'!C495</f>
        <v>0.14492430000000001</v>
      </c>
      <c r="D2420">
        <f>'Data (BMI 30+)'!D495</f>
        <v>0.18792600000000001</v>
      </c>
      <c r="G2420" s="113" t="s">
        <v>503</v>
      </c>
      <c r="H2420" s="113">
        <v>0.19248870000000001</v>
      </c>
      <c r="I2420" s="113">
        <v>0.17146749999999999</v>
      </c>
      <c r="J2420" s="113">
        <v>0.21351000000000001</v>
      </c>
      <c r="K2420" s="114" t="str">
        <f t="shared" si="112"/>
        <v>TRUE</v>
      </c>
      <c r="L2420" s="114" t="str">
        <f t="shared" si="113"/>
        <v>TRUE</v>
      </c>
      <c r="M2420" s="114" t="str">
        <f t="shared" si="114"/>
        <v>TRUE</v>
      </c>
    </row>
    <row r="2421" spans="1:13" x14ac:dyDescent="0.25">
      <c r="A2421" t="str">
        <f>"BMI30_" &amp; 'Data (BMI 30+)'!A496</f>
        <v>BMI30_Allpersons_period1_LA12_Observed</v>
      </c>
      <c r="B2421">
        <f>'Data (BMI 30+)'!B496</f>
        <v>0.19248870000000001</v>
      </c>
      <c r="C2421">
        <f>'Data (BMI 30+)'!C496</f>
        <v>0.17146749999999999</v>
      </c>
      <c r="D2421">
        <f>'Data (BMI 30+)'!D496</f>
        <v>0.21351000000000001</v>
      </c>
      <c r="G2421" s="113" t="s">
        <v>504</v>
      </c>
      <c r="H2421" s="113">
        <v>0.2006782</v>
      </c>
      <c r="I2421" s="113">
        <v>0.1795282</v>
      </c>
      <c r="J2421" s="113">
        <v>0.2218282</v>
      </c>
      <c r="K2421" s="114" t="str">
        <f t="shared" si="112"/>
        <v>TRUE</v>
      </c>
      <c r="L2421" s="114" t="str">
        <f t="shared" si="113"/>
        <v>TRUE</v>
      </c>
      <c r="M2421" s="114" t="str">
        <f t="shared" si="114"/>
        <v>TRUE</v>
      </c>
    </row>
    <row r="2422" spans="1:13" x14ac:dyDescent="0.25">
      <c r="A2422" t="str">
        <f>"BMI30_" &amp; 'Data (BMI 30+)'!A497</f>
        <v>BMI30_Allpersons_period1_LA13_Observed</v>
      </c>
      <c r="B2422">
        <f>'Data (BMI 30+)'!B497</f>
        <v>0.2006782</v>
      </c>
      <c r="C2422">
        <f>'Data (BMI 30+)'!C497</f>
        <v>0.1795282</v>
      </c>
      <c r="D2422">
        <f>'Data (BMI 30+)'!D497</f>
        <v>0.2218282</v>
      </c>
      <c r="G2422" s="113" t="s">
        <v>505</v>
      </c>
      <c r="H2422" s="113">
        <v>0.1692903</v>
      </c>
      <c r="I2422" s="113">
        <v>0.14171880000000001</v>
      </c>
      <c r="J2422" s="113">
        <v>0.1968618</v>
      </c>
      <c r="K2422" s="114" t="str">
        <f t="shared" si="112"/>
        <v>TRUE</v>
      </c>
      <c r="L2422" s="114" t="str">
        <f t="shared" si="113"/>
        <v>TRUE</v>
      </c>
      <c r="M2422" s="114" t="str">
        <f t="shared" si="114"/>
        <v>TRUE</v>
      </c>
    </row>
    <row r="2423" spans="1:13" x14ac:dyDescent="0.25">
      <c r="A2423" t="str">
        <f>"BMI30_" &amp; 'Data (BMI 30+)'!A498</f>
        <v>BMI30_Allpersons_period1_LA14_Observed</v>
      </c>
      <c r="B2423">
        <f>'Data (BMI 30+)'!B498</f>
        <v>0.1692903</v>
      </c>
      <c r="C2423">
        <f>'Data (BMI 30+)'!C498</f>
        <v>0.14171880000000001</v>
      </c>
      <c r="D2423">
        <f>'Data (BMI 30+)'!D498</f>
        <v>0.1968618</v>
      </c>
      <c r="G2423" s="113" t="s">
        <v>506</v>
      </c>
      <c r="H2423" s="113">
        <v>0.1553638</v>
      </c>
      <c r="I2423" s="113">
        <v>0.13504869999999999</v>
      </c>
      <c r="J2423" s="113">
        <v>0.1756788</v>
      </c>
      <c r="K2423" s="114" t="str">
        <f t="shared" si="112"/>
        <v>TRUE</v>
      </c>
      <c r="L2423" s="114" t="str">
        <f t="shared" si="113"/>
        <v>TRUE</v>
      </c>
      <c r="M2423" s="114" t="str">
        <f t="shared" si="114"/>
        <v>TRUE</v>
      </c>
    </row>
    <row r="2424" spans="1:13" x14ac:dyDescent="0.25">
      <c r="A2424" t="str">
        <f>"BMI30_" &amp; 'Data (BMI 30+)'!A499</f>
        <v>BMI30_Allpersons_period1_LA15_Observed</v>
      </c>
      <c r="B2424">
        <f>'Data (BMI 30+)'!B499</f>
        <v>0.1553638</v>
      </c>
      <c r="C2424">
        <f>'Data (BMI 30+)'!C499</f>
        <v>0.13504869999999999</v>
      </c>
      <c r="D2424">
        <f>'Data (BMI 30+)'!D499</f>
        <v>0.1756788</v>
      </c>
      <c r="G2424" s="113" t="s">
        <v>507</v>
      </c>
      <c r="H2424" s="113">
        <v>0.21212700000000001</v>
      </c>
      <c r="I2424" s="113">
        <v>0.18912300000000001</v>
      </c>
      <c r="J2424" s="113">
        <v>0.2351309</v>
      </c>
      <c r="K2424" s="114" t="str">
        <f t="shared" si="112"/>
        <v>TRUE</v>
      </c>
      <c r="L2424" s="114" t="str">
        <f t="shared" si="113"/>
        <v>TRUE</v>
      </c>
      <c r="M2424" s="114" t="str">
        <f t="shared" si="114"/>
        <v>TRUE</v>
      </c>
    </row>
    <row r="2425" spans="1:13" x14ac:dyDescent="0.25">
      <c r="A2425" t="str">
        <f>"BMI30_" &amp; 'Data (BMI 30+)'!A500</f>
        <v>BMI30_Allpersons_period1_LA16_Observed</v>
      </c>
      <c r="B2425">
        <f>'Data (BMI 30+)'!B500</f>
        <v>0.21212700000000001</v>
      </c>
      <c r="C2425">
        <f>'Data (BMI 30+)'!C500</f>
        <v>0.18912300000000001</v>
      </c>
      <c r="D2425">
        <f>'Data (BMI 30+)'!D500</f>
        <v>0.2351309</v>
      </c>
      <c r="G2425" s="113" t="s">
        <v>508</v>
      </c>
      <c r="H2425" s="113">
        <v>0.2079675</v>
      </c>
      <c r="I2425" s="113">
        <v>0.17780460000000001</v>
      </c>
      <c r="J2425" s="113">
        <v>0.23813039999999999</v>
      </c>
      <c r="K2425" s="114" t="str">
        <f t="shared" si="112"/>
        <v>TRUE</v>
      </c>
      <c r="L2425" s="114" t="str">
        <f t="shared" si="113"/>
        <v>TRUE</v>
      </c>
      <c r="M2425" s="114" t="str">
        <f t="shared" si="114"/>
        <v>TRUE</v>
      </c>
    </row>
    <row r="2426" spans="1:13" x14ac:dyDescent="0.25">
      <c r="A2426" t="str">
        <f>"BMI30_" &amp; 'Data (BMI 30+)'!A501</f>
        <v>BMI30_Allpersons_period1_LA17_Observed</v>
      </c>
      <c r="B2426">
        <f>'Data (BMI 30+)'!B501</f>
        <v>0.2079675</v>
      </c>
      <c r="C2426">
        <f>'Data (BMI 30+)'!C501</f>
        <v>0.17780460000000001</v>
      </c>
      <c r="D2426">
        <f>'Data (BMI 30+)'!D501</f>
        <v>0.23813039999999999</v>
      </c>
      <c r="G2426" s="113" t="s">
        <v>509</v>
      </c>
      <c r="H2426" s="113">
        <v>0.18047940000000001</v>
      </c>
      <c r="I2426" s="113">
        <v>0.1596745</v>
      </c>
      <c r="J2426" s="113">
        <v>0.2012844</v>
      </c>
      <c r="K2426" s="114" t="str">
        <f t="shared" si="112"/>
        <v>TRUE</v>
      </c>
      <c r="L2426" s="114" t="str">
        <f t="shared" si="113"/>
        <v>TRUE</v>
      </c>
      <c r="M2426" s="114" t="str">
        <f t="shared" si="114"/>
        <v>TRUE</v>
      </c>
    </row>
    <row r="2427" spans="1:13" x14ac:dyDescent="0.25">
      <c r="A2427" t="str">
        <f>"BMI30_" &amp; 'Data (BMI 30+)'!A502</f>
        <v>BMI30_Allpersons_period1_LA18_Observed</v>
      </c>
      <c r="B2427">
        <f>'Data (BMI 30+)'!B502</f>
        <v>0.18047940000000001</v>
      </c>
      <c r="C2427">
        <f>'Data (BMI 30+)'!C502</f>
        <v>0.1596745</v>
      </c>
      <c r="D2427">
        <f>'Data (BMI 30+)'!D502</f>
        <v>0.2012844</v>
      </c>
      <c r="G2427" s="113" t="s">
        <v>510</v>
      </c>
      <c r="H2427" s="113">
        <v>0.2265113</v>
      </c>
      <c r="I2427" s="113">
        <v>0.2002015</v>
      </c>
      <c r="J2427" s="113">
        <v>0.25282110000000002</v>
      </c>
      <c r="K2427" s="114" t="str">
        <f t="shared" si="112"/>
        <v>TRUE</v>
      </c>
      <c r="L2427" s="114" t="str">
        <f t="shared" si="113"/>
        <v>TRUE</v>
      </c>
      <c r="M2427" s="114" t="str">
        <f t="shared" si="114"/>
        <v>TRUE</v>
      </c>
    </row>
    <row r="2428" spans="1:13" x14ac:dyDescent="0.25">
      <c r="A2428" t="str">
        <f>"BMI30_" &amp; 'Data (BMI 30+)'!A503</f>
        <v>BMI30_Allpersons_period1_LA19_Observed</v>
      </c>
      <c r="B2428">
        <f>'Data (BMI 30+)'!B503</f>
        <v>0.2265113</v>
      </c>
      <c r="C2428">
        <f>'Data (BMI 30+)'!C503</f>
        <v>0.2002015</v>
      </c>
      <c r="D2428">
        <f>'Data (BMI 30+)'!D503</f>
        <v>0.25282110000000002</v>
      </c>
      <c r="G2428" s="113" t="s">
        <v>511</v>
      </c>
      <c r="H2428" s="113">
        <v>0.2098805</v>
      </c>
      <c r="I2428" s="113">
        <v>0.1890201</v>
      </c>
      <c r="J2428" s="113">
        <v>0.230741</v>
      </c>
      <c r="K2428" s="114" t="str">
        <f t="shared" si="112"/>
        <v>TRUE</v>
      </c>
      <c r="L2428" s="114" t="str">
        <f t="shared" si="113"/>
        <v>TRUE</v>
      </c>
      <c r="M2428" s="114" t="str">
        <f t="shared" si="114"/>
        <v>TRUE</v>
      </c>
    </row>
    <row r="2429" spans="1:13" x14ac:dyDescent="0.25">
      <c r="A2429" t="str">
        <f>"BMI30_" &amp; 'Data (BMI 30+)'!A504</f>
        <v>BMI30_Allpersons_period1_LA20_Observed</v>
      </c>
      <c r="B2429">
        <f>'Data (BMI 30+)'!B504</f>
        <v>0.2098805</v>
      </c>
      <c r="C2429">
        <f>'Data (BMI 30+)'!C504</f>
        <v>0.1890201</v>
      </c>
      <c r="D2429">
        <f>'Data (BMI 30+)'!D504</f>
        <v>0.230741</v>
      </c>
      <c r="G2429" s="113" t="s">
        <v>512</v>
      </c>
      <c r="H2429" s="113">
        <v>0.147342</v>
      </c>
      <c r="I2429" s="113">
        <v>0.1249535</v>
      </c>
      <c r="J2429" s="113">
        <v>0.1697304</v>
      </c>
      <c r="K2429" s="114" t="str">
        <f t="shared" si="112"/>
        <v>TRUE</v>
      </c>
      <c r="L2429" s="114" t="str">
        <f t="shared" si="113"/>
        <v>TRUE</v>
      </c>
      <c r="M2429" s="114" t="str">
        <f t="shared" si="114"/>
        <v>TRUE</v>
      </c>
    </row>
    <row r="2430" spans="1:13" x14ac:dyDescent="0.25">
      <c r="A2430" t="str">
        <f>"BMI30_" &amp; 'Data (BMI 30+)'!A505</f>
        <v>BMI30_Allpersons_period1_LA21_Observed</v>
      </c>
      <c r="B2430">
        <f>'Data (BMI 30+)'!B505</f>
        <v>0.147342</v>
      </c>
      <c r="C2430">
        <f>'Data (BMI 30+)'!C505</f>
        <v>0.1249535</v>
      </c>
      <c r="D2430">
        <f>'Data (BMI 30+)'!D505</f>
        <v>0.1697304</v>
      </c>
      <c r="G2430" s="113" t="s">
        <v>513</v>
      </c>
      <c r="H2430" s="113">
        <v>0.1834422</v>
      </c>
      <c r="I2430" s="113">
        <v>0.1482801</v>
      </c>
      <c r="J2430" s="113">
        <v>0.2186042</v>
      </c>
      <c r="K2430" s="114" t="str">
        <f t="shared" si="112"/>
        <v>TRUE</v>
      </c>
      <c r="L2430" s="114" t="str">
        <f t="shared" si="113"/>
        <v>TRUE</v>
      </c>
      <c r="M2430" s="114" t="str">
        <f t="shared" si="114"/>
        <v>TRUE</v>
      </c>
    </row>
    <row r="2431" spans="1:13" x14ac:dyDescent="0.25">
      <c r="A2431" t="str">
        <f>"BMI30_" &amp; 'Data (BMI 30+)'!A506</f>
        <v>BMI30_Allpersons_period1_LA22_Observed</v>
      </c>
      <c r="B2431">
        <f>'Data (BMI 30+)'!B506</f>
        <v>0.1834422</v>
      </c>
      <c r="C2431">
        <f>'Data (BMI 30+)'!C506</f>
        <v>0.1482801</v>
      </c>
      <c r="D2431">
        <f>'Data (BMI 30+)'!D506</f>
        <v>0.2186042</v>
      </c>
      <c r="G2431" s="113" t="s">
        <v>514</v>
      </c>
      <c r="H2431" s="113">
        <v>0.15141199999999999</v>
      </c>
      <c r="I2431" s="113">
        <v>0.12511639999999999</v>
      </c>
      <c r="J2431" s="113">
        <v>0.1777077</v>
      </c>
      <c r="K2431" s="114" t="str">
        <f t="shared" si="112"/>
        <v>TRUE</v>
      </c>
      <c r="L2431" s="114" t="str">
        <f t="shared" si="113"/>
        <v>TRUE</v>
      </c>
      <c r="M2431" s="114" t="str">
        <f t="shared" si="114"/>
        <v>TRUE</v>
      </c>
    </row>
    <row r="2432" spans="1:13" x14ac:dyDescent="0.25">
      <c r="A2432" t="str">
        <f>"BMI30_" &amp; 'Data (BMI 30+)'!A507</f>
        <v>BMI30_Males_period1_LA1_Observed</v>
      </c>
      <c r="B2432">
        <f>'Data (BMI 30+)'!B507</f>
        <v>0.15141199999999999</v>
      </c>
      <c r="C2432">
        <f>'Data (BMI 30+)'!C507</f>
        <v>0.12511639999999999</v>
      </c>
      <c r="D2432">
        <f>'Data (BMI 30+)'!D507</f>
        <v>0.1777077</v>
      </c>
      <c r="G2432" s="113" t="s">
        <v>515</v>
      </c>
      <c r="H2432" s="113">
        <v>0.14089109999999999</v>
      </c>
      <c r="I2432" s="113">
        <v>0.1126344</v>
      </c>
      <c r="J2432" s="113">
        <v>0.16914779999999999</v>
      </c>
      <c r="K2432" s="114" t="str">
        <f t="shared" si="112"/>
        <v>TRUE</v>
      </c>
      <c r="L2432" s="114" t="str">
        <f t="shared" si="113"/>
        <v>TRUE</v>
      </c>
      <c r="M2432" s="114" t="str">
        <f t="shared" si="114"/>
        <v>TRUE</v>
      </c>
    </row>
    <row r="2433" spans="1:13" x14ac:dyDescent="0.25">
      <c r="A2433" t="str">
        <f>"BMI30_" &amp; 'Data (BMI 30+)'!A508</f>
        <v>BMI30_Males_period1_LA2_Observed</v>
      </c>
      <c r="B2433">
        <f>'Data (BMI 30+)'!B508</f>
        <v>0.14089109999999999</v>
      </c>
      <c r="C2433">
        <f>'Data (BMI 30+)'!C508</f>
        <v>0.1126344</v>
      </c>
      <c r="D2433">
        <f>'Data (BMI 30+)'!D508</f>
        <v>0.16914779999999999</v>
      </c>
      <c r="G2433" s="113" t="s">
        <v>516</v>
      </c>
      <c r="H2433" s="113">
        <v>0.17009550000000001</v>
      </c>
      <c r="I2433" s="113">
        <v>0.14494840000000001</v>
      </c>
      <c r="J2433" s="113">
        <v>0.19524269999999999</v>
      </c>
      <c r="K2433" s="114" t="str">
        <f t="shared" si="112"/>
        <v>TRUE</v>
      </c>
      <c r="L2433" s="114" t="str">
        <f t="shared" si="113"/>
        <v>TRUE</v>
      </c>
      <c r="M2433" s="114" t="str">
        <f t="shared" si="114"/>
        <v>TRUE</v>
      </c>
    </row>
    <row r="2434" spans="1:13" x14ac:dyDescent="0.25">
      <c r="A2434" t="str">
        <f>"BMI30_" &amp; 'Data (BMI 30+)'!A509</f>
        <v>BMI30_Males_period1_LA3_Observed</v>
      </c>
      <c r="B2434">
        <f>'Data (BMI 30+)'!B509</f>
        <v>0.17009550000000001</v>
      </c>
      <c r="C2434">
        <f>'Data (BMI 30+)'!C509</f>
        <v>0.14494840000000001</v>
      </c>
      <c r="D2434">
        <f>'Data (BMI 30+)'!D509</f>
        <v>0.19524269999999999</v>
      </c>
      <c r="G2434" s="113" t="s">
        <v>517</v>
      </c>
      <c r="H2434" s="113">
        <v>0.1785079</v>
      </c>
      <c r="I2434" s="113">
        <v>0.1440409</v>
      </c>
      <c r="J2434" s="113">
        <v>0.212975</v>
      </c>
      <c r="K2434" s="114" t="str">
        <f t="shared" si="112"/>
        <v>TRUE</v>
      </c>
      <c r="L2434" s="114" t="str">
        <f t="shared" si="113"/>
        <v>TRUE</v>
      </c>
      <c r="M2434" s="114" t="str">
        <f t="shared" si="114"/>
        <v>TRUE</v>
      </c>
    </row>
    <row r="2435" spans="1:13" x14ac:dyDescent="0.25">
      <c r="A2435" t="str">
        <f>"BMI30_" &amp; 'Data (BMI 30+)'!A510</f>
        <v>BMI30_Males_period1_LA4_Observed</v>
      </c>
      <c r="B2435">
        <f>'Data (BMI 30+)'!B510</f>
        <v>0.1785079</v>
      </c>
      <c r="C2435">
        <f>'Data (BMI 30+)'!C510</f>
        <v>0.1440409</v>
      </c>
      <c r="D2435">
        <f>'Data (BMI 30+)'!D510</f>
        <v>0.212975</v>
      </c>
      <c r="G2435" s="113" t="s">
        <v>518</v>
      </c>
      <c r="H2435" s="113">
        <v>0.16559760000000001</v>
      </c>
      <c r="I2435" s="113">
        <v>0.1382314</v>
      </c>
      <c r="J2435" s="113">
        <v>0.19296379999999999</v>
      </c>
      <c r="K2435" s="114" t="str">
        <f t="shared" si="112"/>
        <v>TRUE</v>
      </c>
      <c r="L2435" s="114" t="str">
        <f t="shared" si="113"/>
        <v>TRUE</v>
      </c>
      <c r="M2435" s="114" t="str">
        <f t="shared" si="114"/>
        <v>TRUE</v>
      </c>
    </row>
    <row r="2436" spans="1:13" x14ac:dyDescent="0.25">
      <c r="A2436" t="str">
        <f>"BMI30_" &amp; 'Data (BMI 30+)'!A511</f>
        <v>BMI30_Males_period1_LA5_Observed</v>
      </c>
      <c r="B2436">
        <f>'Data (BMI 30+)'!B511</f>
        <v>0.16559760000000001</v>
      </c>
      <c r="C2436">
        <f>'Data (BMI 30+)'!C511</f>
        <v>0.1382314</v>
      </c>
      <c r="D2436">
        <f>'Data (BMI 30+)'!D511</f>
        <v>0.19296379999999999</v>
      </c>
      <c r="G2436" s="113" t="s">
        <v>519</v>
      </c>
      <c r="H2436" s="113">
        <v>0.18256890000000001</v>
      </c>
      <c r="I2436" s="113">
        <v>0.1494193</v>
      </c>
      <c r="J2436" s="113">
        <v>0.21571850000000001</v>
      </c>
      <c r="K2436" s="114" t="str">
        <f t="shared" ref="K2436:K2499" si="115">IF(B2437=H2436,"TRUE","FALSE")</f>
        <v>TRUE</v>
      </c>
      <c r="L2436" s="114" t="str">
        <f t="shared" ref="L2436:L2499" si="116">IF(C2437=I2436,"TRUE","FALSE")</f>
        <v>TRUE</v>
      </c>
      <c r="M2436" s="114" t="str">
        <f t="shared" ref="M2436:M2499" si="117">IF(D2437=J2436,"TRUE","FALSE")</f>
        <v>TRUE</v>
      </c>
    </row>
    <row r="2437" spans="1:13" x14ac:dyDescent="0.25">
      <c r="A2437" t="str">
        <f>"BMI30_" &amp; 'Data (BMI 30+)'!A512</f>
        <v>BMI30_Males_period1_LA6_Observed</v>
      </c>
      <c r="B2437">
        <f>'Data (BMI 30+)'!B512</f>
        <v>0.18256890000000001</v>
      </c>
      <c r="C2437">
        <f>'Data (BMI 30+)'!C512</f>
        <v>0.1494193</v>
      </c>
      <c r="D2437">
        <f>'Data (BMI 30+)'!D512</f>
        <v>0.21571850000000001</v>
      </c>
      <c r="G2437" s="113" t="s">
        <v>520</v>
      </c>
      <c r="H2437" s="113">
        <v>0.1544227</v>
      </c>
      <c r="I2437" s="113">
        <v>0.12489409999999999</v>
      </c>
      <c r="J2437" s="113">
        <v>0.18395120000000001</v>
      </c>
      <c r="K2437" s="114" t="str">
        <f t="shared" si="115"/>
        <v>TRUE</v>
      </c>
      <c r="L2437" s="114" t="str">
        <f t="shared" si="116"/>
        <v>TRUE</v>
      </c>
      <c r="M2437" s="114" t="str">
        <f t="shared" si="117"/>
        <v>TRUE</v>
      </c>
    </row>
    <row r="2438" spans="1:13" x14ac:dyDescent="0.25">
      <c r="A2438" t="str">
        <f>"BMI30_" &amp; 'Data (BMI 30+)'!A513</f>
        <v>BMI30_Males_period1_LA7_Observed</v>
      </c>
      <c r="B2438">
        <f>'Data (BMI 30+)'!B513</f>
        <v>0.1544227</v>
      </c>
      <c r="C2438">
        <f>'Data (BMI 30+)'!C513</f>
        <v>0.12489409999999999</v>
      </c>
      <c r="D2438">
        <f>'Data (BMI 30+)'!D513</f>
        <v>0.18395120000000001</v>
      </c>
      <c r="G2438" s="113" t="s">
        <v>521</v>
      </c>
      <c r="H2438" s="113">
        <v>0.1329361</v>
      </c>
      <c r="I2438" s="113">
        <v>0.1081976</v>
      </c>
      <c r="J2438" s="113">
        <v>0.1576745</v>
      </c>
      <c r="K2438" s="114" t="str">
        <f t="shared" si="115"/>
        <v>TRUE</v>
      </c>
      <c r="L2438" s="114" t="str">
        <f t="shared" si="116"/>
        <v>TRUE</v>
      </c>
      <c r="M2438" s="114" t="str">
        <f t="shared" si="117"/>
        <v>TRUE</v>
      </c>
    </row>
    <row r="2439" spans="1:13" x14ac:dyDescent="0.25">
      <c r="A2439" t="str">
        <f>"BMI30_" &amp; 'Data (BMI 30+)'!A514</f>
        <v>BMI30_Males_period1_LA8_Observed</v>
      </c>
      <c r="B2439">
        <f>'Data (BMI 30+)'!B514</f>
        <v>0.1329361</v>
      </c>
      <c r="C2439">
        <f>'Data (BMI 30+)'!C514</f>
        <v>0.1081976</v>
      </c>
      <c r="D2439">
        <f>'Data (BMI 30+)'!D514</f>
        <v>0.1576745</v>
      </c>
      <c r="G2439" s="113" t="s">
        <v>522</v>
      </c>
      <c r="H2439" s="113">
        <v>0.18823709999999999</v>
      </c>
      <c r="I2439" s="113">
        <v>0.15268709999999999</v>
      </c>
      <c r="J2439" s="113">
        <v>0.22378709999999999</v>
      </c>
      <c r="K2439" s="114" t="str">
        <f t="shared" si="115"/>
        <v>TRUE</v>
      </c>
      <c r="L2439" s="114" t="str">
        <f t="shared" si="116"/>
        <v>TRUE</v>
      </c>
      <c r="M2439" s="114" t="str">
        <f t="shared" si="117"/>
        <v>TRUE</v>
      </c>
    </row>
    <row r="2440" spans="1:13" x14ac:dyDescent="0.25">
      <c r="A2440" t="str">
        <f>"BMI30_" &amp; 'Data (BMI 30+)'!A515</f>
        <v>BMI30_Males_period1_LA9_Observed</v>
      </c>
      <c r="B2440">
        <f>'Data (BMI 30+)'!B515</f>
        <v>0.18823709999999999</v>
      </c>
      <c r="C2440">
        <f>'Data (BMI 30+)'!C515</f>
        <v>0.15268709999999999</v>
      </c>
      <c r="D2440">
        <f>'Data (BMI 30+)'!D515</f>
        <v>0.22378709999999999</v>
      </c>
      <c r="G2440" s="113" t="s">
        <v>523</v>
      </c>
      <c r="H2440" s="113">
        <v>0.19035630000000001</v>
      </c>
      <c r="I2440" s="113">
        <v>0.15839339999999999</v>
      </c>
      <c r="J2440" s="113">
        <v>0.2223193</v>
      </c>
      <c r="K2440" s="114" t="str">
        <f t="shared" si="115"/>
        <v>TRUE</v>
      </c>
      <c r="L2440" s="114" t="str">
        <f t="shared" si="116"/>
        <v>TRUE</v>
      </c>
      <c r="M2440" s="114" t="str">
        <f t="shared" si="117"/>
        <v>TRUE</v>
      </c>
    </row>
    <row r="2441" spans="1:13" x14ac:dyDescent="0.25">
      <c r="A2441" t="str">
        <f>"BMI30_" &amp; 'Data (BMI 30+)'!A516</f>
        <v>BMI30_Males_period1_LA10_Observed</v>
      </c>
      <c r="B2441">
        <f>'Data (BMI 30+)'!B516</f>
        <v>0.19035630000000001</v>
      </c>
      <c r="C2441">
        <f>'Data (BMI 30+)'!C516</f>
        <v>0.15839339999999999</v>
      </c>
      <c r="D2441">
        <f>'Data (BMI 30+)'!D516</f>
        <v>0.2223193</v>
      </c>
      <c r="G2441" s="113" t="s">
        <v>524</v>
      </c>
      <c r="H2441" s="113">
        <v>0.15909509999999999</v>
      </c>
      <c r="I2441" s="113">
        <v>0.1328879</v>
      </c>
      <c r="J2441" s="113">
        <v>0.18530240000000001</v>
      </c>
      <c r="K2441" s="114" t="str">
        <f t="shared" si="115"/>
        <v>TRUE</v>
      </c>
      <c r="L2441" s="114" t="str">
        <f t="shared" si="116"/>
        <v>TRUE</v>
      </c>
      <c r="M2441" s="114" t="str">
        <f t="shared" si="117"/>
        <v>TRUE</v>
      </c>
    </row>
    <row r="2442" spans="1:13" x14ac:dyDescent="0.25">
      <c r="A2442" t="str">
        <f>"BMI30_" &amp; 'Data (BMI 30+)'!A517</f>
        <v>BMI30_Males_period1_LA11_Observed</v>
      </c>
      <c r="B2442">
        <f>'Data (BMI 30+)'!B517</f>
        <v>0.15909509999999999</v>
      </c>
      <c r="C2442">
        <f>'Data (BMI 30+)'!C517</f>
        <v>0.1328879</v>
      </c>
      <c r="D2442">
        <f>'Data (BMI 30+)'!D517</f>
        <v>0.18530240000000001</v>
      </c>
      <c r="G2442" s="113" t="s">
        <v>525</v>
      </c>
      <c r="H2442" s="113">
        <v>0.19132189999999999</v>
      </c>
      <c r="I2442" s="113">
        <v>0.16430120000000001</v>
      </c>
      <c r="J2442" s="113">
        <v>0.2183426</v>
      </c>
      <c r="K2442" s="114" t="str">
        <f t="shared" si="115"/>
        <v>TRUE</v>
      </c>
      <c r="L2442" s="114" t="str">
        <f t="shared" si="116"/>
        <v>TRUE</v>
      </c>
      <c r="M2442" s="114" t="str">
        <f t="shared" si="117"/>
        <v>TRUE</v>
      </c>
    </row>
    <row r="2443" spans="1:13" x14ac:dyDescent="0.25">
      <c r="A2443" t="str">
        <f>"BMI30_" &amp; 'Data (BMI 30+)'!A518</f>
        <v>BMI30_Males_period1_LA12_Observed</v>
      </c>
      <c r="B2443">
        <f>'Data (BMI 30+)'!B518</f>
        <v>0.19132189999999999</v>
      </c>
      <c r="C2443">
        <f>'Data (BMI 30+)'!C518</f>
        <v>0.16430120000000001</v>
      </c>
      <c r="D2443">
        <f>'Data (BMI 30+)'!D518</f>
        <v>0.2183426</v>
      </c>
      <c r="G2443" s="113" t="s">
        <v>526</v>
      </c>
      <c r="H2443" s="113">
        <v>0.21797569999999999</v>
      </c>
      <c r="I2443" s="113">
        <v>0.18470320000000001</v>
      </c>
      <c r="J2443" s="113">
        <v>0.25124819999999998</v>
      </c>
      <c r="K2443" s="114" t="str">
        <f t="shared" si="115"/>
        <v>TRUE</v>
      </c>
      <c r="L2443" s="114" t="str">
        <f t="shared" si="116"/>
        <v>TRUE</v>
      </c>
      <c r="M2443" s="114" t="str">
        <f t="shared" si="117"/>
        <v>TRUE</v>
      </c>
    </row>
    <row r="2444" spans="1:13" x14ac:dyDescent="0.25">
      <c r="A2444" t="str">
        <f>"BMI30_" &amp; 'Data (BMI 30+)'!A519</f>
        <v>BMI30_Males_period1_LA13_Observed</v>
      </c>
      <c r="B2444">
        <f>'Data (BMI 30+)'!B519</f>
        <v>0.21797569999999999</v>
      </c>
      <c r="C2444">
        <f>'Data (BMI 30+)'!C519</f>
        <v>0.18470320000000001</v>
      </c>
      <c r="D2444">
        <f>'Data (BMI 30+)'!D519</f>
        <v>0.25124819999999998</v>
      </c>
      <c r="G2444" s="113" t="s">
        <v>527</v>
      </c>
      <c r="H2444" s="113">
        <v>0.173513</v>
      </c>
      <c r="I2444" s="113">
        <v>0.14015340000000001</v>
      </c>
      <c r="J2444" s="113">
        <v>0.20687249999999999</v>
      </c>
      <c r="K2444" s="114" t="str">
        <f t="shared" si="115"/>
        <v>TRUE</v>
      </c>
      <c r="L2444" s="114" t="str">
        <f t="shared" si="116"/>
        <v>TRUE</v>
      </c>
      <c r="M2444" s="114" t="str">
        <f t="shared" si="117"/>
        <v>TRUE</v>
      </c>
    </row>
    <row r="2445" spans="1:13" x14ac:dyDescent="0.25">
      <c r="A2445" t="str">
        <f>"BMI30_" &amp; 'Data (BMI 30+)'!A520</f>
        <v>BMI30_Males_period1_LA14_Observed</v>
      </c>
      <c r="B2445">
        <f>'Data (BMI 30+)'!B520</f>
        <v>0.173513</v>
      </c>
      <c r="C2445">
        <f>'Data (BMI 30+)'!C520</f>
        <v>0.14015340000000001</v>
      </c>
      <c r="D2445">
        <f>'Data (BMI 30+)'!D520</f>
        <v>0.20687249999999999</v>
      </c>
      <c r="G2445" s="113" t="s">
        <v>528</v>
      </c>
      <c r="H2445" s="113">
        <v>0.1432659</v>
      </c>
      <c r="I2445" s="113">
        <v>0.1160361</v>
      </c>
      <c r="J2445" s="113">
        <v>0.1704956</v>
      </c>
      <c r="K2445" s="114" t="str">
        <f t="shared" si="115"/>
        <v>TRUE</v>
      </c>
      <c r="L2445" s="114" t="str">
        <f t="shared" si="116"/>
        <v>TRUE</v>
      </c>
      <c r="M2445" s="114" t="str">
        <f t="shared" si="117"/>
        <v>TRUE</v>
      </c>
    </row>
    <row r="2446" spans="1:13" x14ac:dyDescent="0.25">
      <c r="A2446" t="str">
        <f>"BMI30_" &amp; 'Data (BMI 30+)'!A521</f>
        <v>BMI30_Males_period1_LA15_Observed</v>
      </c>
      <c r="B2446">
        <f>'Data (BMI 30+)'!B521</f>
        <v>0.1432659</v>
      </c>
      <c r="C2446">
        <f>'Data (BMI 30+)'!C521</f>
        <v>0.1160361</v>
      </c>
      <c r="D2446">
        <f>'Data (BMI 30+)'!D521</f>
        <v>0.1704956</v>
      </c>
      <c r="G2446" s="113" t="s">
        <v>529</v>
      </c>
      <c r="H2446" s="113">
        <v>0.21356059999999999</v>
      </c>
      <c r="I2446" s="113">
        <v>0.1847917</v>
      </c>
      <c r="J2446" s="113">
        <v>0.2423295</v>
      </c>
      <c r="K2446" s="114" t="str">
        <f t="shared" si="115"/>
        <v>TRUE</v>
      </c>
      <c r="L2446" s="114" t="str">
        <f t="shared" si="116"/>
        <v>TRUE</v>
      </c>
      <c r="M2446" s="114" t="str">
        <f t="shared" si="117"/>
        <v>TRUE</v>
      </c>
    </row>
    <row r="2447" spans="1:13" x14ac:dyDescent="0.25">
      <c r="A2447" t="str">
        <f>"BMI30_" &amp; 'Data (BMI 30+)'!A522</f>
        <v>BMI30_Males_period1_LA16_Observed</v>
      </c>
      <c r="B2447">
        <f>'Data (BMI 30+)'!B522</f>
        <v>0.21356059999999999</v>
      </c>
      <c r="C2447">
        <f>'Data (BMI 30+)'!C522</f>
        <v>0.1847917</v>
      </c>
      <c r="D2447">
        <f>'Data (BMI 30+)'!D522</f>
        <v>0.2423295</v>
      </c>
      <c r="G2447" s="113" t="s">
        <v>530</v>
      </c>
      <c r="H2447" s="113">
        <v>0.19633619999999999</v>
      </c>
      <c r="I2447" s="113">
        <v>0.1544555</v>
      </c>
      <c r="J2447" s="113">
        <v>0.23821680000000001</v>
      </c>
      <c r="K2447" s="114" t="str">
        <f t="shared" si="115"/>
        <v>TRUE</v>
      </c>
      <c r="L2447" s="114" t="str">
        <f t="shared" si="116"/>
        <v>TRUE</v>
      </c>
      <c r="M2447" s="114" t="str">
        <f t="shared" si="117"/>
        <v>TRUE</v>
      </c>
    </row>
    <row r="2448" spans="1:13" x14ac:dyDescent="0.25">
      <c r="A2448" t="str">
        <f>"BMI30_" &amp; 'Data (BMI 30+)'!A523</f>
        <v>BMI30_Males_period1_LA17_Observed</v>
      </c>
      <c r="B2448">
        <f>'Data (BMI 30+)'!B523</f>
        <v>0.19633619999999999</v>
      </c>
      <c r="C2448">
        <f>'Data (BMI 30+)'!C523</f>
        <v>0.1544555</v>
      </c>
      <c r="D2448">
        <f>'Data (BMI 30+)'!D523</f>
        <v>0.23821680000000001</v>
      </c>
      <c r="G2448" s="113" t="s">
        <v>531</v>
      </c>
      <c r="H2448" s="113">
        <v>0.19270119999999999</v>
      </c>
      <c r="I2448" s="113">
        <v>0.159999</v>
      </c>
      <c r="J2448" s="113">
        <v>0.22540350000000001</v>
      </c>
      <c r="K2448" s="114" t="str">
        <f t="shared" si="115"/>
        <v>TRUE</v>
      </c>
      <c r="L2448" s="114" t="str">
        <f t="shared" si="116"/>
        <v>TRUE</v>
      </c>
      <c r="M2448" s="114" t="str">
        <f t="shared" si="117"/>
        <v>TRUE</v>
      </c>
    </row>
    <row r="2449" spans="1:13" x14ac:dyDescent="0.25">
      <c r="A2449" t="str">
        <f>"BMI30_" &amp; 'Data (BMI 30+)'!A524</f>
        <v>BMI30_Males_period1_LA18_Observed</v>
      </c>
      <c r="B2449">
        <f>'Data (BMI 30+)'!B524</f>
        <v>0.19270119999999999</v>
      </c>
      <c r="C2449">
        <f>'Data (BMI 30+)'!C524</f>
        <v>0.159999</v>
      </c>
      <c r="D2449">
        <f>'Data (BMI 30+)'!D524</f>
        <v>0.22540350000000001</v>
      </c>
      <c r="G2449" s="113" t="s">
        <v>532</v>
      </c>
      <c r="H2449" s="113">
        <v>0.2048449</v>
      </c>
      <c r="I2449" s="113">
        <v>0.1710354</v>
      </c>
      <c r="J2449" s="113">
        <v>0.23865449999999999</v>
      </c>
      <c r="K2449" s="114" t="str">
        <f t="shared" si="115"/>
        <v>TRUE</v>
      </c>
      <c r="L2449" s="114" t="str">
        <f t="shared" si="116"/>
        <v>TRUE</v>
      </c>
      <c r="M2449" s="114" t="str">
        <f t="shared" si="117"/>
        <v>TRUE</v>
      </c>
    </row>
    <row r="2450" spans="1:13" x14ac:dyDescent="0.25">
      <c r="A2450" t="str">
        <f>"BMI30_" &amp; 'Data (BMI 30+)'!A525</f>
        <v>BMI30_Males_period1_LA19_Observed</v>
      </c>
      <c r="B2450">
        <f>'Data (BMI 30+)'!B525</f>
        <v>0.2048449</v>
      </c>
      <c r="C2450">
        <f>'Data (BMI 30+)'!C525</f>
        <v>0.1710354</v>
      </c>
      <c r="D2450">
        <f>'Data (BMI 30+)'!D525</f>
        <v>0.23865449999999999</v>
      </c>
      <c r="G2450" s="113" t="s">
        <v>533</v>
      </c>
      <c r="H2450" s="113">
        <v>0.19904939999999999</v>
      </c>
      <c r="I2450" s="113">
        <v>0.16597329999999999</v>
      </c>
      <c r="J2450" s="113">
        <v>0.23212540000000001</v>
      </c>
      <c r="K2450" s="114" t="str">
        <f t="shared" si="115"/>
        <v>TRUE</v>
      </c>
      <c r="L2450" s="114" t="str">
        <f t="shared" si="116"/>
        <v>TRUE</v>
      </c>
      <c r="M2450" s="114" t="str">
        <f t="shared" si="117"/>
        <v>TRUE</v>
      </c>
    </row>
    <row r="2451" spans="1:13" x14ac:dyDescent="0.25">
      <c r="A2451" t="str">
        <f>"BMI30_" &amp; 'Data (BMI 30+)'!A526</f>
        <v>BMI30_Males_period1_LA20_Observed</v>
      </c>
      <c r="B2451">
        <f>'Data (BMI 30+)'!B526</f>
        <v>0.19904939999999999</v>
      </c>
      <c r="C2451">
        <f>'Data (BMI 30+)'!C526</f>
        <v>0.16597329999999999</v>
      </c>
      <c r="D2451">
        <f>'Data (BMI 30+)'!D526</f>
        <v>0.23212540000000001</v>
      </c>
      <c r="G2451" s="113" t="s">
        <v>534</v>
      </c>
      <c r="H2451" s="113">
        <v>0.15773180000000001</v>
      </c>
      <c r="I2451" s="113">
        <v>0.12970390000000001</v>
      </c>
      <c r="J2451" s="113">
        <v>0.1857597</v>
      </c>
      <c r="K2451" s="114" t="str">
        <f t="shared" si="115"/>
        <v>TRUE</v>
      </c>
      <c r="L2451" s="114" t="str">
        <f t="shared" si="116"/>
        <v>TRUE</v>
      </c>
      <c r="M2451" s="114" t="str">
        <f t="shared" si="117"/>
        <v>TRUE</v>
      </c>
    </row>
    <row r="2452" spans="1:13" x14ac:dyDescent="0.25">
      <c r="A2452" t="str">
        <f>"BMI30_" &amp; 'Data (BMI 30+)'!A527</f>
        <v>BMI30_Males_period1_LA21_Observed</v>
      </c>
      <c r="B2452">
        <f>'Data (BMI 30+)'!B527</f>
        <v>0.15773180000000001</v>
      </c>
      <c r="C2452">
        <f>'Data (BMI 30+)'!C527</f>
        <v>0.12970390000000001</v>
      </c>
      <c r="D2452">
        <f>'Data (BMI 30+)'!D527</f>
        <v>0.1857597</v>
      </c>
      <c r="G2452" s="113" t="s">
        <v>535</v>
      </c>
      <c r="H2452" s="113">
        <v>0.19286829999999999</v>
      </c>
      <c r="I2452" s="113">
        <v>0.14960509999999999</v>
      </c>
      <c r="J2452" s="113">
        <v>0.23613139999999999</v>
      </c>
      <c r="K2452" s="114" t="str">
        <f t="shared" si="115"/>
        <v>TRUE</v>
      </c>
      <c r="L2452" s="114" t="str">
        <f t="shared" si="116"/>
        <v>TRUE</v>
      </c>
      <c r="M2452" s="114" t="str">
        <f t="shared" si="117"/>
        <v>TRUE</v>
      </c>
    </row>
    <row r="2453" spans="1:13" x14ac:dyDescent="0.25">
      <c r="A2453" t="str">
        <f>"BMI30_" &amp; 'Data (BMI 30+)'!A528</f>
        <v>BMI30_Males_period1_LA22_Observed</v>
      </c>
      <c r="B2453">
        <f>'Data (BMI 30+)'!B528</f>
        <v>0.19286829999999999</v>
      </c>
      <c r="C2453">
        <f>'Data (BMI 30+)'!C528</f>
        <v>0.14960509999999999</v>
      </c>
      <c r="D2453">
        <f>'Data (BMI 30+)'!D528</f>
        <v>0.23613139999999999</v>
      </c>
      <c r="G2453" s="113" t="s">
        <v>536</v>
      </c>
      <c r="H2453" s="113">
        <v>0.18159320000000001</v>
      </c>
      <c r="I2453" s="113">
        <v>0.15402830000000001</v>
      </c>
      <c r="J2453" s="113">
        <v>0.20915810000000001</v>
      </c>
      <c r="K2453" s="114" t="str">
        <f t="shared" si="115"/>
        <v>TRUE</v>
      </c>
      <c r="L2453" s="114" t="str">
        <f t="shared" si="116"/>
        <v>TRUE</v>
      </c>
      <c r="M2453" s="114" t="str">
        <f t="shared" si="117"/>
        <v>TRUE</v>
      </c>
    </row>
    <row r="2454" spans="1:13" x14ac:dyDescent="0.25">
      <c r="A2454" t="str">
        <f>"BMI30_" &amp; 'Data (BMI 30+)'!A529</f>
        <v>BMI30_Females_period1_LA1_Observed</v>
      </c>
      <c r="B2454">
        <f>'Data (BMI 30+)'!B529</f>
        <v>0.18159320000000001</v>
      </c>
      <c r="C2454">
        <f>'Data (BMI 30+)'!C529</f>
        <v>0.15402830000000001</v>
      </c>
      <c r="D2454">
        <f>'Data (BMI 30+)'!D529</f>
        <v>0.20915810000000001</v>
      </c>
      <c r="G2454" s="113" t="s">
        <v>537</v>
      </c>
      <c r="H2454" s="113">
        <v>0.19305410000000001</v>
      </c>
      <c r="I2454" s="113">
        <v>0.1562878</v>
      </c>
      <c r="J2454" s="113">
        <v>0.22982050000000001</v>
      </c>
      <c r="K2454" s="114" t="str">
        <f t="shared" si="115"/>
        <v>TRUE</v>
      </c>
      <c r="L2454" s="114" t="str">
        <f t="shared" si="116"/>
        <v>TRUE</v>
      </c>
      <c r="M2454" s="114" t="str">
        <f t="shared" si="117"/>
        <v>TRUE</v>
      </c>
    </row>
    <row r="2455" spans="1:13" x14ac:dyDescent="0.25">
      <c r="A2455" t="str">
        <f>"BMI30_" &amp; 'Data (BMI 30+)'!A530</f>
        <v>BMI30_Females_period1_LA2_Observed</v>
      </c>
      <c r="B2455">
        <f>'Data (BMI 30+)'!B530</f>
        <v>0.19305410000000001</v>
      </c>
      <c r="C2455">
        <f>'Data (BMI 30+)'!C530</f>
        <v>0.1562878</v>
      </c>
      <c r="D2455">
        <f>'Data (BMI 30+)'!D530</f>
        <v>0.22982050000000001</v>
      </c>
      <c r="G2455" s="113" t="s">
        <v>538</v>
      </c>
      <c r="H2455" s="113">
        <v>0.16493350000000001</v>
      </c>
      <c r="I2455" s="113">
        <v>0.1373675</v>
      </c>
      <c r="J2455" s="113">
        <v>0.19249949999999999</v>
      </c>
      <c r="K2455" s="114" t="str">
        <f t="shared" si="115"/>
        <v>TRUE</v>
      </c>
      <c r="L2455" s="114" t="str">
        <f t="shared" si="116"/>
        <v>TRUE</v>
      </c>
      <c r="M2455" s="114" t="str">
        <f t="shared" si="117"/>
        <v>TRUE</v>
      </c>
    </row>
    <row r="2456" spans="1:13" x14ac:dyDescent="0.25">
      <c r="A2456" t="str">
        <f>"BMI30_" &amp; 'Data (BMI 30+)'!A531</f>
        <v>BMI30_Females_period1_LA3_Observed</v>
      </c>
      <c r="B2456">
        <f>'Data (BMI 30+)'!B531</f>
        <v>0.16493350000000001</v>
      </c>
      <c r="C2456">
        <f>'Data (BMI 30+)'!C531</f>
        <v>0.1373675</v>
      </c>
      <c r="D2456">
        <f>'Data (BMI 30+)'!D531</f>
        <v>0.19249949999999999</v>
      </c>
      <c r="G2456" s="113" t="s">
        <v>539</v>
      </c>
      <c r="H2456" s="113">
        <v>0.16629140000000001</v>
      </c>
      <c r="I2456" s="113">
        <v>0.13910230000000001</v>
      </c>
      <c r="J2456" s="113">
        <v>0.1934805</v>
      </c>
      <c r="K2456" s="114" t="str">
        <f t="shared" si="115"/>
        <v>TRUE</v>
      </c>
      <c r="L2456" s="114" t="str">
        <f t="shared" si="116"/>
        <v>TRUE</v>
      </c>
      <c r="M2456" s="114" t="str">
        <f t="shared" si="117"/>
        <v>TRUE</v>
      </c>
    </row>
    <row r="2457" spans="1:13" x14ac:dyDescent="0.25">
      <c r="A2457" t="str">
        <f>"BMI30_" &amp; 'Data (BMI 30+)'!A532</f>
        <v>BMI30_Females_period1_LA4_Observed</v>
      </c>
      <c r="B2457">
        <f>'Data (BMI 30+)'!B532</f>
        <v>0.16629140000000001</v>
      </c>
      <c r="C2457">
        <f>'Data (BMI 30+)'!C532</f>
        <v>0.13910230000000001</v>
      </c>
      <c r="D2457">
        <f>'Data (BMI 30+)'!D532</f>
        <v>0.1934805</v>
      </c>
      <c r="G2457" s="113" t="s">
        <v>540</v>
      </c>
      <c r="H2457" s="113">
        <v>0.1835696</v>
      </c>
      <c r="I2457" s="113">
        <v>0.15658900000000001</v>
      </c>
      <c r="J2457" s="113">
        <v>0.21055019999999999</v>
      </c>
      <c r="K2457" s="114" t="str">
        <f t="shared" si="115"/>
        <v>TRUE</v>
      </c>
      <c r="L2457" s="114" t="str">
        <f t="shared" si="116"/>
        <v>TRUE</v>
      </c>
      <c r="M2457" s="114" t="str">
        <f t="shared" si="117"/>
        <v>TRUE</v>
      </c>
    </row>
    <row r="2458" spans="1:13" x14ac:dyDescent="0.25">
      <c r="A2458" t="str">
        <f>"BMI30_" &amp; 'Data (BMI 30+)'!A533</f>
        <v>BMI30_Females_period1_LA5_Observed</v>
      </c>
      <c r="B2458">
        <f>'Data (BMI 30+)'!B533</f>
        <v>0.1835696</v>
      </c>
      <c r="C2458">
        <f>'Data (BMI 30+)'!C533</f>
        <v>0.15658900000000001</v>
      </c>
      <c r="D2458">
        <f>'Data (BMI 30+)'!D533</f>
        <v>0.21055019999999999</v>
      </c>
      <c r="G2458" s="113" t="s">
        <v>541</v>
      </c>
      <c r="H2458" s="113">
        <v>0.18605070000000001</v>
      </c>
      <c r="I2458" s="113">
        <v>0.15773870000000001</v>
      </c>
      <c r="J2458" s="113">
        <v>0.21436279999999999</v>
      </c>
      <c r="K2458" s="114" t="str">
        <f t="shared" si="115"/>
        <v>TRUE</v>
      </c>
      <c r="L2458" s="114" t="str">
        <f t="shared" si="116"/>
        <v>TRUE</v>
      </c>
      <c r="M2458" s="114" t="str">
        <f t="shared" si="117"/>
        <v>TRUE</v>
      </c>
    </row>
    <row r="2459" spans="1:13" x14ac:dyDescent="0.25">
      <c r="A2459" t="str">
        <f>"BMI30_" &amp; 'Data (BMI 30+)'!A534</f>
        <v>BMI30_Females_period1_LA6_Observed</v>
      </c>
      <c r="B2459">
        <f>'Data (BMI 30+)'!B534</f>
        <v>0.18605070000000001</v>
      </c>
      <c r="C2459">
        <f>'Data (BMI 30+)'!C534</f>
        <v>0.15773870000000001</v>
      </c>
      <c r="D2459">
        <f>'Data (BMI 30+)'!D534</f>
        <v>0.21436279999999999</v>
      </c>
      <c r="G2459" s="113" t="s">
        <v>542</v>
      </c>
      <c r="H2459" s="113">
        <v>0.16216349999999999</v>
      </c>
      <c r="I2459" s="113">
        <v>0.13486870000000001</v>
      </c>
      <c r="J2459" s="113">
        <v>0.1894583</v>
      </c>
      <c r="K2459" s="114" t="str">
        <f t="shared" si="115"/>
        <v>TRUE</v>
      </c>
      <c r="L2459" s="114" t="str">
        <f t="shared" si="116"/>
        <v>TRUE</v>
      </c>
      <c r="M2459" s="114" t="str">
        <f t="shared" si="117"/>
        <v>TRUE</v>
      </c>
    </row>
    <row r="2460" spans="1:13" x14ac:dyDescent="0.25">
      <c r="A2460" t="str">
        <f>"BMI30_" &amp; 'Data (BMI 30+)'!A535</f>
        <v>BMI30_Females_period1_LA7_Observed</v>
      </c>
      <c r="B2460">
        <f>'Data (BMI 30+)'!B535</f>
        <v>0.16216349999999999</v>
      </c>
      <c r="C2460">
        <f>'Data (BMI 30+)'!C535</f>
        <v>0.13486870000000001</v>
      </c>
      <c r="D2460">
        <f>'Data (BMI 30+)'!D535</f>
        <v>0.1894583</v>
      </c>
      <c r="G2460" s="113" t="s">
        <v>543</v>
      </c>
      <c r="H2460" s="113">
        <v>0.15665899999999999</v>
      </c>
      <c r="I2460" s="113">
        <v>0.1329729</v>
      </c>
      <c r="J2460" s="113">
        <v>0.18034500000000001</v>
      </c>
      <c r="K2460" s="114" t="str">
        <f t="shared" si="115"/>
        <v>TRUE</v>
      </c>
      <c r="L2460" s="114" t="str">
        <f t="shared" si="116"/>
        <v>TRUE</v>
      </c>
      <c r="M2460" s="114" t="str">
        <f t="shared" si="117"/>
        <v>TRUE</v>
      </c>
    </row>
    <row r="2461" spans="1:13" x14ac:dyDescent="0.25">
      <c r="A2461" t="str">
        <f>"BMI30_" &amp; 'Data (BMI 30+)'!A536</f>
        <v>BMI30_Females_period1_LA8_Observed</v>
      </c>
      <c r="B2461">
        <f>'Data (BMI 30+)'!B536</f>
        <v>0.15665899999999999</v>
      </c>
      <c r="C2461">
        <f>'Data (BMI 30+)'!C536</f>
        <v>0.1329729</v>
      </c>
      <c r="D2461">
        <f>'Data (BMI 30+)'!D536</f>
        <v>0.18034500000000001</v>
      </c>
      <c r="G2461" s="113" t="s">
        <v>544</v>
      </c>
      <c r="H2461" s="113">
        <v>0.18557670000000001</v>
      </c>
      <c r="I2461" s="113">
        <v>0.1574294</v>
      </c>
      <c r="J2461" s="113">
        <v>0.213724</v>
      </c>
      <c r="K2461" s="114" t="str">
        <f t="shared" si="115"/>
        <v>TRUE</v>
      </c>
      <c r="L2461" s="114" t="str">
        <f t="shared" si="116"/>
        <v>TRUE</v>
      </c>
      <c r="M2461" s="114" t="str">
        <f t="shared" si="117"/>
        <v>TRUE</v>
      </c>
    </row>
    <row r="2462" spans="1:13" x14ac:dyDescent="0.25">
      <c r="A2462" t="str">
        <f>"BMI30_" &amp; 'Data (BMI 30+)'!A537</f>
        <v>BMI30_Females_period1_LA9_Observed</v>
      </c>
      <c r="B2462">
        <f>'Data (BMI 30+)'!B537</f>
        <v>0.18557670000000001</v>
      </c>
      <c r="C2462">
        <f>'Data (BMI 30+)'!C537</f>
        <v>0.1574294</v>
      </c>
      <c r="D2462">
        <f>'Data (BMI 30+)'!D537</f>
        <v>0.213724</v>
      </c>
      <c r="G2462" s="113" t="s">
        <v>545</v>
      </c>
      <c r="H2462" s="113">
        <v>0.1854432</v>
      </c>
      <c r="I2462" s="113">
        <v>0.15975729999999999</v>
      </c>
      <c r="J2462" s="113">
        <v>0.21112900000000001</v>
      </c>
      <c r="K2462" s="114" t="str">
        <f t="shared" si="115"/>
        <v>TRUE</v>
      </c>
      <c r="L2462" s="114" t="str">
        <f t="shared" si="116"/>
        <v>TRUE</v>
      </c>
      <c r="M2462" s="114" t="str">
        <f t="shared" si="117"/>
        <v>TRUE</v>
      </c>
    </row>
    <row r="2463" spans="1:13" x14ac:dyDescent="0.25">
      <c r="A2463" t="str">
        <f>"BMI30_" &amp; 'Data (BMI 30+)'!A538</f>
        <v>BMI30_Females_period1_LA10_Observed</v>
      </c>
      <c r="B2463">
        <f>'Data (BMI 30+)'!B538</f>
        <v>0.1854432</v>
      </c>
      <c r="C2463">
        <f>'Data (BMI 30+)'!C538</f>
        <v>0.15975729999999999</v>
      </c>
      <c r="D2463">
        <f>'Data (BMI 30+)'!D538</f>
        <v>0.21112900000000001</v>
      </c>
      <c r="G2463" s="113" t="s">
        <v>546</v>
      </c>
      <c r="H2463" s="113">
        <v>0.17334669999999999</v>
      </c>
      <c r="I2463" s="113">
        <v>0.14615259999999999</v>
      </c>
      <c r="J2463" s="113">
        <v>0.20054069999999999</v>
      </c>
      <c r="K2463" s="114" t="str">
        <f t="shared" si="115"/>
        <v>TRUE</v>
      </c>
      <c r="L2463" s="114" t="str">
        <f t="shared" si="116"/>
        <v>TRUE</v>
      </c>
      <c r="M2463" s="114" t="str">
        <f t="shared" si="117"/>
        <v>TRUE</v>
      </c>
    </row>
    <row r="2464" spans="1:13" x14ac:dyDescent="0.25">
      <c r="A2464" t="str">
        <f>"BMI30_" &amp; 'Data (BMI 30+)'!A539</f>
        <v>BMI30_Females_period1_LA11_Observed</v>
      </c>
      <c r="B2464">
        <f>'Data (BMI 30+)'!B539</f>
        <v>0.17334669999999999</v>
      </c>
      <c r="C2464">
        <f>'Data (BMI 30+)'!C539</f>
        <v>0.14615259999999999</v>
      </c>
      <c r="D2464">
        <f>'Data (BMI 30+)'!D539</f>
        <v>0.20054069999999999</v>
      </c>
      <c r="G2464" s="113" t="s">
        <v>547</v>
      </c>
      <c r="H2464" s="113">
        <v>0.19357550000000001</v>
      </c>
      <c r="I2464" s="113">
        <v>0.16361729999999999</v>
      </c>
      <c r="J2464" s="113">
        <v>0.2235337</v>
      </c>
      <c r="K2464" s="114" t="str">
        <f t="shared" si="115"/>
        <v>TRUE</v>
      </c>
      <c r="L2464" s="114" t="str">
        <f t="shared" si="116"/>
        <v>TRUE</v>
      </c>
      <c r="M2464" s="114" t="str">
        <f t="shared" si="117"/>
        <v>TRUE</v>
      </c>
    </row>
    <row r="2465" spans="1:13" x14ac:dyDescent="0.25">
      <c r="A2465" t="str">
        <f>"BMI30_" &amp; 'Data (BMI 30+)'!A540</f>
        <v>BMI30_Females_period1_LA12_Observed</v>
      </c>
      <c r="B2465">
        <f>'Data (BMI 30+)'!B540</f>
        <v>0.19357550000000001</v>
      </c>
      <c r="C2465">
        <f>'Data (BMI 30+)'!C540</f>
        <v>0.16361729999999999</v>
      </c>
      <c r="D2465">
        <f>'Data (BMI 30+)'!D540</f>
        <v>0.2235337</v>
      </c>
      <c r="G2465" s="113" t="s">
        <v>548</v>
      </c>
      <c r="H2465" s="113">
        <v>0.18431139999999999</v>
      </c>
      <c r="I2465" s="113">
        <v>0.1591168</v>
      </c>
      <c r="J2465" s="113">
        <v>0.2095061</v>
      </c>
      <c r="K2465" s="114" t="str">
        <f t="shared" si="115"/>
        <v>TRUE</v>
      </c>
      <c r="L2465" s="114" t="str">
        <f t="shared" si="116"/>
        <v>TRUE</v>
      </c>
      <c r="M2465" s="114" t="str">
        <f t="shared" si="117"/>
        <v>TRUE</v>
      </c>
    </row>
    <row r="2466" spans="1:13" x14ac:dyDescent="0.25">
      <c r="A2466" t="str">
        <f>"BMI30_" &amp; 'Data (BMI 30+)'!A541</f>
        <v>BMI30_Females_period1_LA13_Observed</v>
      </c>
      <c r="B2466">
        <f>'Data (BMI 30+)'!B541</f>
        <v>0.18431139999999999</v>
      </c>
      <c r="C2466">
        <f>'Data (BMI 30+)'!C541</f>
        <v>0.1591168</v>
      </c>
      <c r="D2466">
        <f>'Data (BMI 30+)'!D541</f>
        <v>0.2095061</v>
      </c>
      <c r="G2466" s="113" t="s">
        <v>549</v>
      </c>
      <c r="H2466" s="113">
        <v>0.16531899999999999</v>
      </c>
      <c r="I2466" s="113">
        <v>0.13190160000000001</v>
      </c>
      <c r="J2466" s="113">
        <v>0.19873650000000001</v>
      </c>
      <c r="K2466" s="114" t="str">
        <f t="shared" si="115"/>
        <v>TRUE</v>
      </c>
      <c r="L2466" s="114" t="str">
        <f t="shared" si="116"/>
        <v>TRUE</v>
      </c>
      <c r="M2466" s="114" t="str">
        <f t="shared" si="117"/>
        <v>TRUE</v>
      </c>
    </row>
    <row r="2467" spans="1:13" x14ac:dyDescent="0.25">
      <c r="A2467" t="str">
        <f>"BMI30_" &amp; 'Data (BMI 30+)'!A542</f>
        <v>BMI30_Females_period1_LA14_Observed</v>
      </c>
      <c r="B2467">
        <f>'Data (BMI 30+)'!B542</f>
        <v>0.16531899999999999</v>
      </c>
      <c r="C2467">
        <f>'Data (BMI 30+)'!C542</f>
        <v>0.13190160000000001</v>
      </c>
      <c r="D2467">
        <f>'Data (BMI 30+)'!D542</f>
        <v>0.19873650000000001</v>
      </c>
      <c r="G2467" s="113" t="s">
        <v>550</v>
      </c>
      <c r="H2467" s="113">
        <v>0.16689280000000001</v>
      </c>
      <c r="I2467" s="113">
        <v>0.14253170000000001</v>
      </c>
      <c r="J2467" s="113">
        <v>0.19125400000000001</v>
      </c>
      <c r="K2467" s="114" t="str">
        <f t="shared" si="115"/>
        <v>TRUE</v>
      </c>
      <c r="L2467" s="114" t="str">
        <f t="shared" si="116"/>
        <v>TRUE</v>
      </c>
      <c r="M2467" s="114" t="str">
        <f t="shared" si="117"/>
        <v>TRUE</v>
      </c>
    </row>
    <row r="2468" spans="1:13" x14ac:dyDescent="0.25">
      <c r="A2468" t="str">
        <f>"BMI30_" &amp; 'Data (BMI 30+)'!A543</f>
        <v>BMI30_Females_period1_LA15_Observed</v>
      </c>
      <c r="B2468">
        <f>'Data (BMI 30+)'!B543</f>
        <v>0.16689280000000001</v>
      </c>
      <c r="C2468">
        <f>'Data (BMI 30+)'!C543</f>
        <v>0.14253170000000001</v>
      </c>
      <c r="D2468">
        <f>'Data (BMI 30+)'!D543</f>
        <v>0.19125400000000001</v>
      </c>
      <c r="G2468" s="113" t="s">
        <v>551</v>
      </c>
      <c r="H2468" s="113">
        <v>0.21070710000000001</v>
      </c>
      <c r="I2468" s="113">
        <v>0.1796199</v>
      </c>
      <c r="J2468" s="113">
        <v>0.24179419999999999</v>
      </c>
      <c r="K2468" s="114" t="str">
        <f t="shared" si="115"/>
        <v>TRUE</v>
      </c>
      <c r="L2468" s="114" t="str">
        <f t="shared" si="116"/>
        <v>TRUE</v>
      </c>
      <c r="M2468" s="114" t="str">
        <f t="shared" si="117"/>
        <v>TRUE</v>
      </c>
    </row>
    <row r="2469" spans="1:13" x14ac:dyDescent="0.25">
      <c r="A2469" t="str">
        <f>"BMI30_" &amp; 'Data (BMI 30+)'!A544</f>
        <v>BMI30_Females_period1_LA16_Observed</v>
      </c>
      <c r="B2469">
        <f>'Data (BMI 30+)'!B544</f>
        <v>0.21070710000000001</v>
      </c>
      <c r="C2469">
        <f>'Data (BMI 30+)'!C544</f>
        <v>0.1796199</v>
      </c>
      <c r="D2469">
        <f>'Data (BMI 30+)'!D544</f>
        <v>0.24179419999999999</v>
      </c>
      <c r="G2469" s="113" t="s">
        <v>552</v>
      </c>
      <c r="H2469" s="113">
        <v>0.21895139999999999</v>
      </c>
      <c r="I2469" s="113">
        <v>0.1860964</v>
      </c>
      <c r="J2469" s="113">
        <v>0.25180629999999998</v>
      </c>
      <c r="K2469" s="114" t="str">
        <f t="shared" si="115"/>
        <v>TRUE</v>
      </c>
      <c r="L2469" s="114" t="str">
        <f t="shared" si="116"/>
        <v>TRUE</v>
      </c>
      <c r="M2469" s="114" t="str">
        <f t="shared" si="117"/>
        <v>TRUE</v>
      </c>
    </row>
    <row r="2470" spans="1:13" x14ac:dyDescent="0.25">
      <c r="A2470" t="str">
        <f>"BMI30_" &amp; 'Data (BMI 30+)'!A545</f>
        <v>BMI30_Females_period1_LA17_Observed</v>
      </c>
      <c r="B2470">
        <f>'Data (BMI 30+)'!B545</f>
        <v>0.21895139999999999</v>
      </c>
      <c r="C2470">
        <f>'Data (BMI 30+)'!C545</f>
        <v>0.1860964</v>
      </c>
      <c r="D2470">
        <f>'Data (BMI 30+)'!D545</f>
        <v>0.25180629999999998</v>
      </c>
      <c r="G2470" s="113" t="s">
        <v>553</v>
      </c>
      <c r="H2470" s="113">
        <v>0.1687815</v>
      </c>
      <c r="I2470" s="113">
        <v>0.13880919999999999</v>
      </c>
      <c r="J2470" s="113">
        <v>0.19875380000000001</v>
      </c>
      <c r="K2470" s="114" t="str">
        <f t="shared" si="115"/>
        <v>TRUE</v>
      </c>
      <c r="L2470" s="114" t="str">
        <f t="shared" si="116"/>
        <v>TRUE</v>
      </c>
      <c r="M2470" s="114" t="str">
        <f t="shared" si="117"/>
        <v>TRUE</v>
      </c>
    </row>
    <row r="2471" spans="1:13" x14ac:dyDescent="0.25">
      <c r="A2471" t="str">
        <f>"BMI30_" &amp; 'Data (BMI 30+)'!A546</f>
        <v>BMI30_Females_period1_LA18_Observed</v>
      </c>
      <c r="B2471">
        <f>'Data (BMI 30+)'!B546</f>
        <v>0.1687815</v>
      </c>
      <c r="C2471">
        <f>'Data (BMI 30+)'!C546</f>
        <v>0.13880919999999999</v>
      </c>
      <c r="D2471">
        <f>'Data (BMI 30+)'!D546</f>
        <v>0.19875380000000001</v>
      </c>
      <c r="G2471" s="113" t="s">
        <v>554</v>
      </c>
      <c r="H2471" s="113">
        <v>0.24726999999999999</v>
      </c>
      <c r="I2471" s="113">
        <v>0.2139325</v>
      </c>
      <c r="J2471" s="113">
        <v>0.28060750000000001</v>
      </c>
      <c r="K2471" s="114" t="str">
        <f t="shared" si="115"/>
        <v>TRUE</v>
      </c>
      <c r="L2471" s="114" t="str">
        <f t="shared" si="116"/>
        <v>TRUE</v>
      </c>
      <c r="M2471" s="114" t="str">
        <f t="shared" si="117"/>
        <v>TRUE</v>
      </c>
    </row>
    <row r="2472" spans="1:13" x14ac:dyDescent="0.25">
      <c r="A2472" t="str">
        <f>"BMI30_" &amp; 'Data (BMI 30+)'!A547</f>
        <v>BMI30_Females_period1_LA19_Observed</v>
      </c>
      <c r="B2472">
        <f>'Data (BMI 30+)'!B547</f>
        <v>0.24726999999999999</v>
      </c>
      <c r="C2472">
        <f>'Data (BMI 30+)'!C547</f>
        <v>0.2139325</v>
      </c>
      <c r="D2472">
        <f>'Data (BMI 30+)'!D547</f>
        <v>0.28060750000000001</v>
      </c>
      <c r="G2472" s="113" t="s">
        <v>555</v>
      </c>
      <c r="H2472" s="113">
        <v>0.22010279999999999</v>
      </c>
      <c r="I2472" s="113">
        <v>0.18839919999999999</v>
      </c>
      <c r="J2472" s="113">
        <v>0.25180629999999998</v>
      </c>
      <c r="K2472" s="114" t="str">
        <f t="shared" si="115"/>
        <v>TRUE</v>
      </c>
      <c r="L2472" s="114" t="str">
        <f t="shared" si="116"/>
        <v>TRUE</v>
      </c>
      <c r="M2472" s="114" t="str">
        <f t="shared" si="117"/>
        <v>TRUE</v>
      </c>
    </row>
    <row r="2473" spans="1:13" x14ac:dyDescent="0.25">
      <c r="A2473" t="str">
        <f>"BMI30_" &amp; 'Data (BMI 30+)'!A548</f>
        <v>BMI30_Females_period1_LA20_Observed</v>
      </c>
      <c r="B2473">
        <f>'Data (BMI 30+)'!B548</f>
        <v>0.22010279999999999</v>
      </c>
      <c r="C2473">
        <f>'Data (BMI 30+)'!C548</f>
        <v>0.18839919999999999</v>
      </c>
      <c r="D2473">
        <f>'Data (BMI 30+)'!D548</f>
        <v>0.25180629999999998</v>
      </c>
      <c r="G2473" s="113" t="s">
        <v>556</v>
      </c>
      <c r="H2473" s="113">
        <v>0.1372458</v>
      </c>
      <c r="I2473" s="113">
        <v>0.11180519999999999</v>
      </c>
      <c r="J2473" s="113">
        <v>0.16268630000000001</v>
      </c>
      <c r="K2473" s="114" t="str">
        <f t="shared" si="115"/>
        <v>TRUE</v>
      </c>
      <c r="L2473" s="114" t="str">
        <f t="shared" si="116"/>
        <v>TRUE</v>
      </c>
      <c r="M2473" s="114" t="str">
        <f t="shared" si="117"/>
        <v>TRUE</v>
      </c>
    </row>
    <row r="2474" spans="1:13" x14ac:dyDescent="0.25">
      <c r="A2474" t="str">
        <f>"BMI30_" &amp; 'Data (BMI 30+)'!A549</f>
        <v>BMI30_Females_period1_LA21_Observed</v>
      </c>
      <c r="B2474">
        <f>'Data (BMI 30+)'!B549</f>
        <v>0.1372458</v>
      </c>
      <c r="C2474">
        <f>'Data (BMI 30+)'!C549</f>
        <v>0.11180519999999999</v>
      </c>
      <c r="D2474">
        <f>'Data (BMI 30+)'!D549</f>
        <v>0.16268630000000001</v>
      </c>
      <c r="G2474" s="113" t="s">
        <v>557</v>
      </c>
      <c r="H2474" s="113">
        <v>0.17452039999999999</v>
      </c>
      <c r="I2474" s="113">
        <v>0.13098879999999999</v>
      </c>
      <c r="J2474" s="113">
        <v>0.218052</v>
      </c>
      <c r="K2474" s="114" t="str">
        <f t="shared" si="115"/>
        <v>TRUE</v>
      </c>
      <c r="L2474" s="114" t="str">
        <f t="shared" si="116"/>
        <v>TRUE</v>
      </c>
      <c r="M2474" s="114" t="str">
        <f t="shared" si="117"/>
        <v>TRUE</v>
      </c>
    </row>
    <row r="2475" spans="1:13" x14ac:dyDescent="0.25">
      <c r="A2475" t="str">
        <f>"BMI30_" &amp; 'Data (BMI 30+)'!A550</f>
        <v>BMI30_Females_period1_LA22_Observed</v>
      </c>
      <c r="B2475">
        <f>'Data (BMI 30+)'!B550</f>
        <v>0.17452039999999999</v>
      </c>
      <c r="C2475">
        <f>'Data (BMI 30+)'!C550</f>
        <v>0.13098879999999999</v>
      </c>
      <c r="D2475">
        <f>'Data (BMI 30+)'!D550</f>
        <v>0.218052</v>
      </c>
      <c r="G2475" s="113" t="s">
        <v>558</v>
      </c>
      <c r="H2475" s="113">
        <v>0.17311670000000001</v>
      </c>
      <c r="I2475" s="113">
        <v>0.1636397</v>
      </c>
      <c r="J2475" s="113">
        <v>0.1825938</v>
      </c>
      <c r="K2475" s="114" t="str">
        <f t="shared" si="115"/>
        <v>TRUE</v>
      </c>
      <c r="L2475" s="114" t="str">
        <f t="shared" si="116"/>
        <v>TRUE</v>
      </c>
      <c r="M2475" s="114" t="str">
        <f t="shared" si="117"/>
        <v>TRUE</v>
      </c>
    </row>
    <row r="2476" spans="1:13" x14ac:dyDescent="0.25">
      <c r="A2476" t="str">
        <f>"BMI30_" &amp; 'Data (BMI 30+)'!A551</f>
        <v>BMI30_Allpersons_period1_HB1_Observed</v>
      </c>
      <c r="B2476">
        <f>'Data (BMI 30+)'!B551</f>
        <v>0.17311670000000001</v>
      </c>
      <c r="C2476">
        <f>'Data (BMI 30+)'!C551</f>
        <v>0.1636397</v>
      </c>
      <c r="D2476">
        <f>'Data (BMI 30+)'!D551</f>
        <v>0.1825938</v>
      </c>
      <c r="G2476" s="113" t="s">
        <v>559</v>
      </c>
      <c r="H2476" s="113">
        <v>0.1785176</v>
      </c>
      <c r="I2476" s="113">
        <v>0.1648203</v>
      </c>
      <c r="J2476" s="113">
        <v>0.19221489999999999</v>
      </c>
      <c r="K2476" s="114" t="str">
        <f t="shared" si="115"/>
        <v>TRUE</v>
      </c>
      <c r="L2476" s="114" t="str">
        <f t="shared" si="116"/>
        <v>TRUE</v>
      </c>
      <c r="M2476" s="114" t="str">
        <f t="shared" si="117"/>
        <v>TRUE</v>
      </c>
    </row>
    <row r="2477" spans="1:13" x14ac:dyDescent="0.25">
      <c r="A2477" t="str">
        <f>"BMI30_" &amp; 'Data (BMI 30+)'!A552</f>
        <v>BMI30_Allpersons_period1_HB2_Observed</v>
      </c>
      <c r="B2477">
        <f>'Data (BMI 30+)'!B552</f>
        <v>0.1785176</v>
      </c>
      <c r="C2477">
        <f>'Data (BMI 30+)'!C552</f>
        <v>0.1648203</v>
      </c>
      <c r="D2477">
        <f>'Data (BMI 30+)'!D552</f>
        <v>0.19221489999999999</v>
      </c>
      <c r="G2477" s="113" t="s">
        <v>560</v>
      </c>
      <c r="H2477" s="113">
        <v>0.1583234</v>
      </c>
      <c r="I2477" s="113">
        <v>0.13750519999999999</v>
      </c>
      <c r="J2477" s="113">
        <v>0.17914150000000001</v>
      </c>
      <c r="K2477" s="114" t="str">
        <f t="shared" si="115"/>
        <v>TRUE</v>
      </c>
      <c r="L2477" s="114" t="str">
        <f t="shared" si="116"/>
        <v>TRUE</v>
      </c>
      <c r="M2477" s="114" t="str">
        <f t="shared" si="117"/>
        <v>TRUE</v>
      </c>
    </row>
    <row r="2478" spans="1:13" x14ac:dyDescent="0.25">
      <c r="A2478" t="str">
        <f>"BMI30_" &amp; 'Data (BMI 30+)'!A553</f>
        <v>BMI30_Allpersons_period1_HB3_Observed</v>
      </c>
      <c r="B2478">
        <f>'Data (BMI 30+)'!B553</f>
        <v>0.1583234</v>
      </c>
      <c r="C2478">
        <f>'Data (BMI 30+)'!C553</f>
        <v>0.13750519999999999</v>
      </c>
      <c r="D2478">
        <f>'Data (BMI 30+)'!D553</f>
        <v>0.17914150000000001</v>
      </c>
      <c r="G2478" s="113" t="s">
        <v>561</v>
      </c>
      <c r="H2478" s="113">
        <v>0.18273449999999999</v>
      </c>
      <c r="I2478" s="113">
        <v>0.16966819999999999</v>
      </c>
      <c r="J2478" s="113">
        <v>0.19580069999999999</v>
      </c>
      <c r="K2478" s="114" t="str">
        <f t="shared" si="115"/>
        <v>TRUE</v>
      </c>
      <c r="L2478" s="114" t="str">
        <f t="shared" si="116"/>
        <v>TRUE</v>
      </c>
      <c r="M2478" s="114" t="str">
        <f t="shared" si="117"/>
        <v>TRUE</v>
      </c>
    </row>
    <row r="2479" spans="1:13" x14ac:dyDescent="0.25">
      <c r="A2479" t="str">
        <f>"BMI30_" &amp; 'Data (BMI 30+)'!A554</f>
        <v>BMI30_Allpersons_period1_HB4_Observed</v>
      </c>
      <c r="B2479">
        <f>'Data (BMI 30+)'!B554</f>
        <v>0.18273449999999999</v>
      </c>
      <c r="C2479">
        <f>'Data (BMI 30+)'!C554</f>
        <v>0.16966819999999999</v>
      </c>
      <c r="D2479">
        <f>'Data (BMI 30+)'!D554</f>
        <v>0.19580069999999999</v>
      </c>
      <c r="G2479" s="113" t="s">
        <v>562</v>
      </c>
      <c r="H2479" s="113">
        <v>0.21133179999999999</v>
      </c>
      <c r="I2479" s="113">
        <v>0.19186909999999999</v>
      </c>
      <c r="J2479" s="113">
        <v>0.23079450000000001</v>
      </c>
      <c r="K2479" s="114" t="str">
        <f t="shared" si="115"/>
        <v>TRUE</v>
      </c>
      <c r="L2479" s="114" t="str">
        <f t="shared" si="116"/>
        <v>TRUE</v>
      </c>
      <c r="M2479" s="114" t="str">
        <f t="shared" si="117"/>
        <v>TRUE</v>
      </c>
    </row>
    <row r="2480" spans="1:13" x14ac:dyDescent="0.25">
      <c r="A2480" t="str">
        <f>"BMI30_" &amp; 'Data (BMI 30+)'!A555</f>
        <v>BMI30_Allpersons_period1_HB5_Observed</v>
      </c>
      <c r="B2480">
        <f>'Data (BMI 30+)'!B555</f>
        <v>0.21133179999999999</v>
      </c>
      <c r="C2480">
        <f>'Data (BMI 30+)'!C555</f>
        <v>0.19186909999999999</v>
      </c>
      <c r="D2480">
        <f>'Data (BMI 30+)'!D555</f>
        <v>0.23079450000000001</v>
      </c>
      <c r="G2480" s="113" t="s">
        <v>563</v>
      </c>
      <c r="H2480" s="113">
        <v>0.15931509999999999</v>
      </c>
      <c r="I2480" s="113">
        <v>0.1426336</v>
      </c>
      <c r="J2480" s="113">
        <v>0.1759966</v>
      </c>
      <c r="K2480" s="114" t="str">
        <f t="shared" si="115"/>
        <v>TRUE</v>
      </c>
      <c r="L2480" s="114" t="str">
        <f t="shared" si="116"/>
        <v>TRUE</v>
      </c>
      <c r="M2480" s="114" t="str">
        <f t="shared" si="117"/>
        <v>TRUE</v>
      </c>
    </row>
    <row r="2481" spans="1:13" x14ac:dyDescent="0.25">
      <c r="A2481" t="str">
        <f>"BMI30_" &amp; 'Data (BMI 30+)'!A556</f>
        <v>BMI30_Allpersons_period1_HB6_Observed</v>
      </c>
      <c r="B2481">
        <f>'Data (BMI 30+)'!B556</f>
        <v>0.15931509999999999</v>
      </c>
      <c r="C2481">
        <f>'Data (BMI 30+)'!C556</f>
        <v>0.1426336</v>
      </c>
      <c r="D2481">
        <f>'Data (BMI 30+)'!D556</f>
        <v>0.1759966</v>
      </c>
      <c r="G2481" s="113" t="s">
        <v>564</v>
      </c>
      <c r="H2481" s="113">
        <v>0.18631239999999999</v>
      </c>
      <c r="I2481" s="113">
        <v>0.1737098</v>
      </c>
      <c r="J2481" s="113">
        <v>0.19891500000000001</v>
      </c>
      <c r="K2481" s="114" t="str">
        <f t="shared" si="115"/>
        <v>TRUE</v>
      </c>
      <c r="L2481" s="114" t="str">
        <f t="shared" si="116"/>
        <v>TRUE</v>
      </c>
      <c r="M2481" s="114" t="str">
        <f t="shared" si="117"/>
        <v>TRUE</v>
      </c>
    </row>
    <row r="2482" spans="1:13" x14ac:dyDescent="0.25">
      <c r="A2482" t="str">
        <f>"BMI30_" &amp; 'Data (BMI 30+)'!A557</f>
        <v>BMI30_Allpersons_period1_HB7_Observed</v>
      </c>
      <c r="B2482">
        <f>'Data (BMI 30+)'!B557</f>
        <v>0.18631239999999999</v>
      </c>
      <c r="C2482">
        <f>'Data (BMI 30+)'!C557</f>
        <v>0.1737098</v>
      </c>
      <c r="D2482">
        <f>'Data (BMI 30+)'!D557</f>
        <v>0.19891500000000001</v>
      </c>
      <c r="G2482" s="113" t="s">
        <v>565</v>
      </c>
      <c r="H2482" s="113">
        <v>0.1656107</v>
      </c>
      <c r="I2482" s="113">
        <v>0.1531255</v>
      </c>
      <c r="J2482" s="113">
        <v>0.1780958</v>
      </c>
      <c r="K2482" s="114" t="str">
        <f t="shared" si="115"/>
        <v>TRUE</v>
      </c>
      <c r="L2482" s="114" t="str">
        <f t="shared" si="116"/>
        <v>TRUE</v>
      </c>
      <c r="M2482" s="114" t="str">
        <f t="shared" si="117"/>
        <v>TRUE</v>
      </c>
    </row>
    <row r="2483" spans="1:13" x14ac:dyDescent="0.25">
      <c r="A2483" t="str">
        <f>"BMI30_" &amp; 'Data (BMI 30+)'!A558</f>
        <v>BMI30_Males_period1_HB1_Observed</v>
      </c>
      <c r="B2483">
        <f>'Data (BMI 30+)'!B558</f>
        <v>0.1656107</v>
      </c>
      <c r="C2483">
        <f>'Data (BMI 30+)'!C558</f>
        <v>0.1531255</v>
      </c>
      <c r="D2483">
        <f>'Data (BMI 30+)'!D558</f>
        <v>0.1780958</v>
      </c>
      <c r="G2483" s="113" t="s">
        <v>566</v>
      </c>
      <c r="H2483" s="113">
        <v>0.1774203</v>
      </c>
      <c r="I2483" s="113">
        <v>0.157717</v>
      </c>
      <c r="J2483" s="113">
        <v>0.19712370000000001</v>
      </c>
      <c r="K2483" s="114" t="str">
        <f t="shared" si="115"/>
        <v>TRUE</v>
      </c>
      <c r="L2483" s="114" t="str">
        <f t="shared" si="116"/>
        <v>TRUE</v>
      </c>
      <c r="M2483" s="114" t="str">
        <f t="shared" si="117"/>
        <v>TRUE</v>
      </c>
    </row>
    <row r="2484" spans="1:13" x14ac:dyDescent="0.25">
      <c r="A2484" t="str">
        <f>"BMI30_" &amp; 'Data (BMI 30+)'!A559</f>
        <v>BMI30_Males_period1_HB2_Observed</v>
      </c>
      <c r="B2484">
        <f>'Data (BMI 30+)'!B559</f>
        <v>0.1774203</v>
      </c>
      <c r="C2484">
        <f>'Data (BMI 30+)'!C559</f>
        <v>0.157717</v>
      </c>
      <c r="D2484">
        <f>'Data (BMI 30+)'!D559</f>
        <v>0.19712370000000001</v>
      </c>
      <c r="G2484" s="113" t="s">
        <v>567</v>
      </c>
      <c r="H2484" s="113">
        <v>0.1544227</v>
      </c>
      <c r="I2484" s="113">
        <v>0.12489409999999999</v>
      </c>
      <c r="J2484" s="113">
        <v>0.18395120000000001</v>
      </c>
      <c r="K2484" s="114" t="str">
        <f t="shared" si="115"/>
        <v>TRUE</v>
      </c>
      <c r="L2484" s="114" t="str">
        <f t="shared" si="116"/>
        <v>TRUE</v>
      </c>
      <c r="M2484" s="114" t="str">
        <f t="shared" si="117"/>
        <v>TRUE</v>
      </c>
    </row>
    <row r="2485" spans="1:13" x14ac:dyDescent="0.25">
      <c r="A2485" t="str">
        <f>"BMI30_" &amp; 'Data (BMI 30+)'!A560</f>
        <v>BMI30_Males_period1_HB3_Observed</v>
      </c>
      <c r="B2485">
        <f>'Data (BMI 30+)'!B560</f>
        <v>0.1544227</v>
      </c>
      <c r="C2485">
        <f>'Data (BMI 30+)'!C560</f>
        <v>0.12489409999999999</v>
      </c>
      <c r="D2485">
        <f>'Data (BMI 30+)'!D560</f>
        <v>0.18395120000000001</v>
      </c>
      <c r="G2485" s="113" t="s">
        <v>568</v>
      </c>
      <c r="H2485" s="113">
        <v>0.18366299999999999</v>
      </c>
      <c r="I2485" s="113">
        <v>0.16623389999999999</v>
      </c>
      <c r="J2485" s="113">
        <v>0.2010922</v>
      </c>
      <c r="K2485" s="114" t="str">
        <f t="shared" si="115"/>
        <v>TRUE</v>
      </c>
      <c r="L2485" s="114" t="str">
        <f t="shared" si="116"/>
        <v>TRUE</v>
      </c>
      <c r="M2485" s="114" t="str">
        <f t="shared" si="117"/>
        <v>TRUE</v>
      </c>
    </row>
    <row r="2486" spans="1:13" x14ac:dyDescent="0.25">
      <c r="A2486" t="str">
        <f>"BMI30_" &amp; 'Data (BMI 30+)'!A561</f>
        <v>BMI30_Males_period1_HB4_Observed</v>
      </c>
      <c r="B2486">
        <f>'Data (BMI 30+)'!B561</f>
        <v>0.18366299999999999</v>
      </c>
      <c r="C2486">
        <f>'Data (BMI 30+)'!C561</f>
        <v>0.16623389999999999</v>
      </c>
      <c r="D2486">
        <f>'Data (BMI 30+)'!D561</f>
        <v>0.2010922</v>
      </c>
      <c r="G2486" s="113" t="s">
        <v>569</v>
      </c>
      <c r="H2486" s="113">
        <v>0.21033199999999999</v>
      </c>
      <c r="I2486" s="113">
        <v>0.18576129999999999</v>
      </c>
      <c r="J2486" s="113">
        <v>0.23490259999999999</v>
      </c>
      <c r="K2486" s="114" t="str">
        <f t="shared" si="115"/>
        <v>TRUE</v>
      </c>
      <c r="L2486" s="114" t="str">
        <f t="shared" si="116"/>
        <v>TRUE</v>
      </c>
      <c r="M2486" s="114" t="str">
        <f t="shared" si="117"/>
        <v>TRUE</v>
      </c>
    </row>
    <row r="2487" spans="1:13" x14ac:dyDescent="0.25">
      <c r="A2487" t="str">
        <f>"BMI30_" &amp; 'Data (BMI 30+)'!A562</f>
        <v>BMI30_Males_period1_HB5_Observed</v>
      </c>
      <c r="B2487">
        <f>'Data (BMI 30+)'!B562</f>
        <v>0.21033199999999999</v>
      </c>
      <c r="C2487">
        <f>'Data (BMI 30+)'!C562</f>
        <v>0.18576129999999999</v>
      </c>
      <c r="D2487">
        <f>'Data (BMI 30+)'!D562</f>
        <v>0.23490259999999999</v>
      </c>
      <c r="G2487" s="113" t="s">
        <v>570</v>
      </c>
      <c r="H2487" s="113">
        <v>0.151806</v>
      </c>
      <c r="I2487" s="113">
        <v>0.1296572</v>
      </c>
      <c r="J2487" s="113">
        <v>0.1739549</v>
      </c>
      <c r="K2487" s="114" t="str">
        <f t="shared" si="115"/>
        <v>TRUE</v>
      </c>
      <c r="L2487" s="114" t="str">
        <f t="shared" si="116"/>
        <v>TRUE</v>
      </c>
      <c r="M2487" s="114" t="str">
        <f t="shared" si="117"/>
        <v>TRUE</v>
      </c>
    </row>
    <row r="2488" spans="1:13" x14ac:dyDescent="0.25">
      <c r="A2488" t="str">
        <f>"BMI30_" &amp; 'Data (BMI 30+)'!A563</f>
        <v>BMI30_Males_period1_HB6_Observed</v>
      </c>
      <c r="B2488">
        <f>'Data (BMI 30+)'!B563</f>
        <v>0.151806</v>
      </c>
      <c r="C2488">
        <f>'Data (BMI 30+)'!C563</f>
        <v>0.1296572</v>
      </c>
      <c r="D2488">
        <f>'Data (BMI 30+)'!D563</f>
        <v>0.1739549</v>
      </c>
      <c r="G2488" s="113" t="s">
        <v>571</v>
      </c>
      <c r="H2488" s="113">
        <v>0.18963189999999999</v>
      </c>
      <c r="I2488" s="113">
        <v>0.17274600000000001</v>
      </c>
      <c r="J2488" s="113">
        <v>0.2065178</v>
      </c>
      <c r="K2488" s="114" t="str">
        <f t="shared" si="115"/>
        <v>TRUE</v>
      </c>
      <c r="L2488" s="114" t="str">
        <f t="shared" si="116"/>
        <v>TRUE</v>
      </c>
      <c r="M2488" s="114" t="str">
        <f t="shared" si="117"/>
        <v>TRUE</v>
      </c>
    </row>
    <row r="2489" spans="1:13" x14ac:dyDescent="0.25">
      <c r="A2489" t="str">
        <f>"BMI30_" &amp; 'Data (BMI 30+)'!A564</f>
        <v>BMI30_Males_period1_HB7_Observed</v>
      </c>
      <c r="B2489">
        <f>'Data (BMI 30+)'!B564</f>
        <v>0.18963189999999999</v>
      </c>
      <c r="C2489">
        <f>'Data (BMI 30+)'!C564</f>
        <v>0.17274600000000001</v>
      </c>
      <c r="D2489">
        <f>'Data (BMI 30+)'!D564</f>
        <v>0.2065178</v>
      </c>
      <c r="G2489" s="113" t="s">
        <v>572</v>
      </c>
      <c r="H2489" s="113">
        <v>0.17992920000000001</v>
      </c>
      <c r="I2489" s="113">
        <v>0.16752880000000001</v>
      </c>
      <c r="J2489" s="113">
        <v>0.19232969999999999</v>
      </c>
      <c r="K2489" s="114" t="str">
        <f t="shared" si="115"/>
        <v>TRUE</v>
      </c>
      <c r="L2489" s="114" t="str">
        <f t="shared" si="116"/>
        <v>TRUE</v>
      </c>
      <c r="M2489" s="114" t="str">
        <f t="shared" si="117"/>
        <v>TRUE</v>
      </c>
    </row>
    <row r="2490" spans="1:13" x14ac:dyDescent="0.25">
      <c r="A2490" t="str">
        <f>"BMI30_" &amp; 'Data (BMI 30+)'!A565</f>
        <v>BMI30_Females_period1_HB1_Observed</v>
      </c>
      <c r="B2490">
        <f>'Data (BMI 30+)'!B565</f>
        <v>0.17992920000000001</v>
      </c>
      <c r="C2490">
        <f>'Data (BMI 30+)'!C565</f>
        <v>0.16752880000000001</v>
      </c>
      <c r="D2490">
        <f>'Data (BMI 30+)'!D565</f>
        <v>0.19232969999999999</v>
      </c>
      <c r="G2490" s="113" t="s">
        <v>573</v>
      </c>
      <c r="H2490" s="113">
        <v>0.17951919999999999</v>
      </c>
      <c r="I2490" s="113">
        <v>0.1633249</v>
      </c>
      <c r="J2490" s="113">
        <v>0.19571350000000001</v>
      </c>
      <c r="K2490" s="114" t="str">
        <f t="shared" si="115"/>
        <v>TRUE</v>
      </c>
      <c r="L2490" s="114" t="str">
        <f t="shared" si="116"/>
        <v>TRUE</v>
      </c>
      <c r="M2490" s="114" t="str">
        <f t="shared" si="117"/>
        <v>TRUE</v>
      </c>
    </row>
    <row r="2491" spans="1:13" x14ac:dyDescent="0.25">
      <c r="A2491" t="str">
        <f>"BMI30_" &amp; 'Data (BMI 30+)'!A566</f>
        <v>BMI30_Females_period1_HB2_Observed</v>
      </c>
      <c r="B2491">
        <f>'Data (BMI 30+)'!B566</f>
        <v>0.17951919999999999</v>
      </c>
      <c r="C2491">
        <f>'Data (BMI 30+)'!C566</f>
        <v>0.1633249</v>
      </c>
      <c r="D2491">
        <f>'Data (BMI 30+)'!D566</f>
        <v>0.19571350000000001</v>
      </c>
      <c r="G2491" s="113" t="s">
        <v>574</v>
      </c>
      <c r="H2491" s="113">
        <v>0.16216349999999999</v>
      </c>
      <c r="I2491" s="113">
        <v>0.13486870000000001</v>
      </c>
      <c r="J2491" s="113">
        <v>0.1894583</v>
      </c>
      <c r="K2491" s="114" t="str">
        <f t="shared" si="115"/>
        <v>TRUE</v>
      </c>
      <c r="L2491" s="114" t="str">
        <f t="shared" si="116"/>
        <v>TRUE</v>
      </c>
      <c r="M2491" s="114" t="str">
        <f t="shared" si="117"/>
        <v>TRUE</v>
      </c>
    </row>
    <row r="2492" spans="1:13" x14ac:dyDescent="0.25">
      <c r="A2492" t="str">
        <f>"BMI30_" &amp; 'Data (BMI 30+)'!A567</f>
        <v>BMI30_Females_period1_HB3_Observed</v>
      </c>
      <c r="B2492">
        <f>'Data (BMI 30+)'!B567</f>
        <v>0.16216349999999999</v>
      </c>
      <c r="C2492">
        <f>'Data (BMI 30+)'!C567</f>
        <v>0.13486870000000001</v>
      </c>
      <c r="D2492">
        <f>'Data (BMI 30+)'!D567</f>
        <v>0.1894583</v>
      </c>
      <c r="G2492" s="113" t="s">
        <v>575</v>
      </c>
      <c r="H2492" s="113">
        <v>0.18186050000000001</v>
      </c>
      <c r="I2492" s="113">
        <v>0.16545180000000001</v>
      </c>
      <c r="J2492" s="113">
        <v>0.19826920000000001</v>
      </c>
      <c r="K2492" s="114" t="str">
        <f t="shared" si="115"/>
        <v>TRUE</v>
      </c>
      <c r="L2492" s="114" t="str">
        <f t="shared" si="116"/>
        <v>TRUE</v>
      </c>
      <c r="M2492" s="114" t="str">
        <f t="shared" si="117"/>
        <v>TRUE</v>
      </c>
    </row>
    <row r="2493" spans="1:13" x14ac:dyDescent="0.25">
      <c r="A2493" t="str">
        <f>"BMI30_" &amp; 'Data (BMI 30+)'!A568</f>
        <v>BMI30_Females_period1_HB4_Observed</v>
      </c>
      <c r="B2493">
        <f>'Data (BMI 30+)'!B568</f>
        <v>0.18186050000000001</v>
      </c>
      <c r="C2493">
        <f>'Data (BMI 30+)'!C568</f>
        <v>0.16545180000000001</v>
      </c>
      <c r="D2493">
        <f>'Data (BMI 30+)'!D568</f>
        <v>0.19826920000000001</v>
      </c>
      <c r="G2493" s="113" t="s">
        <v>576</v>
      </c>
      <c r="H2493" s="113">
        <v>0.2123131</v>
      </c>
      <c r="I2493" s="113">
        <v>0.18646219999999999</v>
      </c>
      <c r="J2493" s="113">
        <v>0.23816399999999999</v>
      </c>
      <c r="K2493" s="114" t="str">
        <f t="shared" si="115"/>
        <v>TRUE</v>
      </c>
      <c r="L2493" s="114" t="str">
        <f t="shared" si="116"/>
        <v>TRUE</v>
      </c>
      <c r="M2493" s="114" t="str">
        <f t="shared" si="117"/>
        <v>TRUE</v>
      </c>
    </row>
    <row r="2494" spans="1:13" x14ac:dyDescent="0.25">
      <c r="A2494" t="str">
        <f>"BMI30_" &amp; 'Data (BMI 30+)'!A569</f>
        <v>BMI30_Females_period1_HB5_Observed</v>
      </c>
      <c r="B2494">
        <f>'Data (BMI 30+)'!B569</f>
        <v>0.2123131</v>
      </c>
      <c r="C2494">
        <f>'Data (BMI 30+)'!C569</f>
        <v>0.18646219999999999</v>
      </c>
      <c r="D2494">
        <f>'Data (BMI 30+)'!D569</f>
        <v>0.23816399999999999</v>
      </c>
      <c r="G2494" s="113" t="s">
        <v>577</v>
      </c>
      <c r="H2494" s="113">
        <v>0.16644429999999999</v>
      </c>
      <c r="I2494" s="113">
        <v>0.14659349999999999</v>
      </c>
      <c r="J2494" s="113">
        <v>0.18629499999999999</v>
      </c>
      <c r="K2494" s="114" t="str">
        <f t="shared" si="115"/>
        <v>TRUE</v>
      </c>
      <c r="L2494" s="114" t="str">
        <f t="shared" si="116"/>
        <v>TRUE</v>
      </c>
      <c r="M2494" s="114" t="str">
        <f t="shared" si="117"/>
        <v>TRUE</v>
      </c>
    </row>
    <row r="2495" spans="1:13" x14ac:dyDescent="0.25">
      <c r="A2495" t="str">
        <f>"BMI30_" &amp; 'Data (BMI 30+)'!A570</f>
        <v>BMI30_Females_period1_HB6_Observed</v>
      </c>
      <c r="B2495">
        <f>'Data (BMI 30+)'!B570</f>
        <v>0.16644429999999999</v>
      </c>
      <c r="C2495">
        <f>'Data (BMI 30+)'!C570</f>
        <v>0.14659349999999999</v>
      </c>
      <c r="D2495">
        <f>'Data (BMI 30+)'!D570</f>
        <v>0.18629499999999999</v>
      </c>
      <c r="G2495" s="113" t="s">
        <v>578</v>
      </c>
      <c r="H2495" s="113">
        <v>0.183143</v>
      </c>
      <c r="I2495" s="113">
        <v>0.166604</v>
      </c>
      <c r="J2495" s="113">
        <v>0.1996819</v>
      </c>
      <c r="K2495" s="114" t="str">
        <f t="shared" si="115"/>
        <v>TRUE</v>
      </c>
      <c r="L2495" s="114" t="str">
        <f t="shared" si="116"/>
        <v>TRUE</v>
      </c>
      <c r="M2495" s="114" t="str">
        <f t="shared" si="117"/>
        <v>TRUE</v>
      </c>
    </row>
    <row r="2496" spans="1:13" x14ac:dyDescent="0.25">
      <c r="A2496" t="str">
        <f>"BMI30_" &amp; 'Data (BMI 30+)'!A571</f>
        <v>BMI30_Females_period1_HB7_Observed</v>
      </c>
      <c r="B2496">
        <f>'Data (BMI 30+)'!B571</f>
        <v>0.183143</v>
      </c>
      <c r="C2496">
        <f>'Data (BMI 30+)'!C571</f>
        <v>0.166604</v>
      </c>
      <c r="D2496">
        <f>'Data (BMI 30+)'!D571</f>
        <v>0.1996819</v>
      </c>
      <c r="G2496" s="113" t="s">
        <v>579</v>
      </c>
      <c r="H2496" s="113">
        <v>0.17894940000000001</v>
      </c>
      <c r="I2496" s="113">
        <v>0.17348920000000001</v>
      </c>
      <c r="J2496" s="113">
        <v>0.18440960000000001</v>
      </c>
      <c r="K2496" s="114" t="str">
        <f t="shared" si="115"/>
        <v>TRUE</v>
      </c>
      <c r="L2496" s="114" t="str">
        <f t="shared" si="116"/>
        <v>TRUE</v>
      </c>
      <c r="M2496" s="114" t="str">
        <f t="shared" si="117"/>
        <v>TRUE</v>
      </c>
    </row>
    <row r="2497" spans="1:13" x14ac:dyDescent="0.25">
      <c r="A2497" t="str">
        <f>"BMI30_" &amp; 'Data (BMI 30+)'!A572</f>
        <v>BMI30_Allpersons_period1_Wales_Observed</v>
      </c>
      <c r="B2497">
        <f>'Data (BMI 30+)'!B572</f>
        <v>0.17894940000000001</v>
      </c>
      <c r="C2497">
        <f>'Data (BMI 30+)'!C572</f>
        <v>0.17348920000000001</v>
      </c>
      <c r="D2497">
        <f>'Data (BMI 30+)'!D572</f>
        <v>0.18440960000000001</v>
      </c>
      <c r="G2497" s="113" t="s">
        <v>580</v>
      </c>
      <c r="H2497" s="113">
        <v>0.17658450000000001</v>
      </c>
      <c r="I2497" s="113">
        <v>0.16929330000000001</v>
      </c>
      <c r="J2497" s="113">
        <v>0.1838757</v>
      </c>
      <c r="K2497" s="114" t="str">
        <f t="shared" si="115"/>
        <v>TRUE</v>
      </c>
      <c r="L2497" s="114" t="str">
        <f t="shared" si="116"/>
        <v>TRUE</v>
      </c>
      <c r="M2497" s="114" t="str">
        <f t="shared" si="117"/>
        <v>TRUE</v>
      </c>
    </row>
    <row r="2498" spans="1:13" x14ac:dyDescent="0.25">
      <c r="A2498" t="str">
        <f>"BMI30_" &amp; 'Data (BMI 30+)'!A573</f>
        <v>BMI30_Males_period1_Wales_Observed</v>
      </c>
      <c r="B2498">
        <f>'Data (BMI 30+)'!B573</f>
        <v>0.17658450000000001</v>
      </c>
      <c r="C2498">
        <f>'Data (BMI 30+)'!C573</f>
        <v>0.16929330000000001</v>
      </c>
      <c r="D2498">
        <f>'Data (BMI 30+)'!D573</f>
        <v>0.1838757</v>
      </c>
      <c r="G2498" s="113" t="s">
        <v>581</v>
      </c>
      <c r="H2498" s="113">
        <v>0.18117059999999999</v>
      </c>
      <c r="I2498" s="113">
        <v>0.17435410000000001</v>
      </c>
      <c r="J2498" s="113">
        <v>0.18798709999999999</v>
      </c>
      <c r="K2498" s="114" t="str">
        <f t="shared" si="115"/>
        <v>TRUE</v>
      </c>
      <c r="L2498" s="114" t="str">
        <f t="shared" si="116"/>
        <v>TRUE</v>
      </c>
      <c r="M2498" s="114" t="str">
        <f t="shared" si="117"/>
        <v>TRUE</v>
      </c>
    </row>
    <row r="2499" spans="1:13" x14ac:dyDescent="0.25">
      <c r="A2499" t="str">
        <f>"BMI30_" &amp; 'Data (BMI 30+)'!A574</f>
        <v>BMI30_Females_period1_Wales_Observed</v>
      </c>
      <c r="B2499">
        <f>'Data (BMI 30+)'!B574</f>
        <v>0.18117059999999999</v>
      </c>
      <c r="C2499">
        <f>'Data (BMI 30+)'!C574</f>
        <v>0.17435410000000001</v>
      </c>
      <c r="D2499">
        <f>'Data (BMI 30+)'!D574</f>
        <v>0.18798709999999999</v>
      </c>
      <c r="G2499" s="113" t="s">
        <v>582</v>
      </c>
      <c r="H2499" s="113">
        <v>0.1632614</v>
      </c>
      <c r="I2499" s="113">
        <v>0.14223930000000001</v>
      </c>
      <c r="J2499" s="113">
        <v>0.18428349999999999</v>
      </c>
      <c r="K2499" s="114" t="str">
        <f t="shared" si="115"/>
        <v>TRUE</v>
      </c>
      <c r="L2499" s="114" t="str">
        <f t="shared" si="116"/>
        <v>TRUE</v>
      </c>
      <c r="M2499" s="114" t="str">
        <f t="shared" si="117"/>
        <v>TRUE</v>
      </c>
    </row>
    <row r="2500" spans="1:13" x14ac:dyDescent="0.25">
      <c r="A2500" t="str">
        <f>"BMI30_" &amp; 'Data (BMI 30+)'!A575</f>
        <v>BMI30_Allpersons_period2_LA1_Observed</v>
      </c>
      <c r="B2500">
        <f>'Data (BMI 30+)'!B575</f>
        <v>0.1632614</v>
      </c>
      <c r="C2500">
        <f>'Data (BMI 30+)'!C575</f>
        <v>0.14223930000000001</v>
      </c>
      <c r="D2500">
        <f>'Data (BMI 30+)'!D575</f>
        <v>0.18428349999999999</v>
      </c>
      <c r="G2500" s="113" t="s">
        <v>583</v>
      </c>
      <c r="H2500" s="113">
        <v>0.15786559999999999</v>
      </c>
      <c r="I2500" s="113">
        <v>0.13147139999999999</v>
      </c>
      <c r="J2500" s="113">
        <v>0.1842598</v>
      </c>
      <c r="K2500" s="114" t="str">
        <f t="shared" ref="K2500:K2563" si="118">IF(B2501=H2500,"TRUE","FALSE")</f>
        <v>TRUE</v>
      </c>
      <c r="L2500" s="114" t="str">
        <f t="shared" ref="L2500:L2563" si="119">IF(C2501=I2500,"TRUE","FALSE")</f>
        <v>TRUE</v>
      </c>
      <c r="M2500" s="114" t="str">
        <f t="shared" ref="M2500:M2563" si="120">IF(D2501=J2500,"TRUE","FALSE")</f>
        <v>TRUE</v>
      </c>
    </row>
    <row r="2501" spans="1:13" x14ac:dyDescent="0.25">
      <c r="A2501" t="str">
        <f>"BMI30_" &amp; 'Data (BMI 30+)'!A576</f>
        <v>BMI30_Allpersons_period2_LA2_Observed</v>
      </c>
      <c r="B2501">
        <f>'Data (BMI 30+)'!B576</f>
        <v>0.15786559999999999</v>
      </c>
      <c r="C2501">
        <f>'Data (BMI 30+)'!C576</f>
        <v>0.13147139999999999</v>
      </c>
      <c r="D2501">
        <f>'Data (BMI 30+)'!D576</f>
        <v>0.1842598</v>
      </c>
      <c r="G2501" s="113" t="s">
        <v>584</v>
      </c>
      <c r="H2501" s="113">
        <v>0.15772320000000001</v>
      </c>
      <c r="I2501" s="113">
        <v>0.13460630000000001</v>
      </c>
      <c r="J2501" s="113">
        <v>0.18084020000000001</v>
      </c>
      <c r="K2501" s="114" t="str">
        <f t="shared" si="118"/>
        <v>TRUE</v>
      </c>
      <c r="L2501" s="114" t="str">
        <f t="shared" si="119"/>
        <v>TRUE</v>
      </c>
      <c r="M2501" s="114" t="str">
        <f t="shared" si="120"/>
        <v>TRUE</v>
      </c>
    </row>
    <row r="2502" spans="1:13" x14ac:dyDescent="0.25">
      <c r="A2502" t="str">
        <f>"BMI30_" &amp; 'Data (BMI 30+)'!A577</f>
        <v>BMI30_Allpersons_period2_LA3_Observed</v>
      </c>
      <c r="B2502">
        <f>'Data (BMI 30+)'!B577</f>
        <v>0.15772320000000001</v>
      </c>
      <c r="C2502">
        <f>'Data (BMI 30+)'!C577</f>
        <v>0.13460630000000001</v>
      </c>
      <c r="D2502">
        <f>'Data (BMI 30+)'!D577</f>
        <v>0.18084020000000001</v>
      </c>
      <c r="G2502" s="113" t="s">
        <v>585</v>
      </c>
      <c r="H2502" s="113">
        <v>0.1688403</v>
      </c>
      <c r="I2502" s="113">
        <v>0.15036479999999999</v>
      </c>
      <c r="J2502" s="113">
        <v>0.18731590000000001</v>
      </c>
      <c r="K2502" s="114" t="str">
        <f t="shared" si="118"/>
        <v>TRUE</v>
      </c>
      <c r="L2502" s="114" t="str">
        <f t="shared" si="119"/>
        <v>TRUE</v>
      </c>
      <c r="M2502" s="114" t="str">
        <f t="shared" si="120"/>
        <v>TRUE</v>
      </c>
    </row>
    <row r="2503" spans="1:13" x14ac:dyDescent="0.25">
      <c r="A2503" t="str">
        <f>"BMI30_" &amp; 'Data (BMI 30+)'!A578</f>
        <v>BMI30_Allpersons_period2_LA4_Observed</v>
      </c>
      <c r="B2503">
        <f>'Data (BMI 30+)'!B578</f>
        <v>0.1688403</v>
      </c>
      <c r="C2503">
        <f>'Data (BMI 30+)'!C578</f>
        <v>0.15036479999999999</v>
      </c>
      <c r="D2503">
        <f>'Data (BMI 30+)'!D578</f>
        <v>0.18731590000000001</v>
      </c>
      <c r="G2503" s="113" t="s">
        <v>586</v>
      </c>
      <c r="H2503" s="113">
        <v>0.1779213</v>
      </c>
      <c r="I2503" s="113">
        <v>0.1577826</v>
      </c>
      <c r="J2503" s="113">
        <v>0.19806000000000001</v>
      </c>
      <c r="K2503" s="114" t="str">
        <f t="shared" si="118"/>
        <v>TRUE</v>
      </c>
      <c r="L2503" s="114" t="str">
        <f t="shared" si="119"/>
        <v>TRUE</v>
      </c>
      <c r="M2503" s="114" t="str">
        <f t="shared" si="120"/>
        <v>TRUE</v>
      </c>
    </row>
    <row r="2504" spans="1:13" x14ac:dyDescent="0.25">
      <c r="A2504" t="str">
        <f>"BMI30_" &amp; 'Data (BMI 30+)'!A579</f>
        <v>BMI30_Allpersons_period2_LA5_Observed</v>
      </c>
      <c r="B2504">
        <f>'Data (BMI 30+)'!B579</f>
        <v>0.1779213</v>
      </c>
      <c r="C2504">
        <f>'Data (BMI 30+)'!C579</f>
        <v>0.1577826</v>
      </c>
      <c r="D2504">
        <f>'Data (BMI 30+)'!D579</f>
        <v>0.19806000000000001</v>
      </c>
      <c r="G2504" s="113" t="s">
        <v>587</v>
      </c>
      <c r="H2504" s="113">
        <v>0.17544180000000001</v>
      </c>
      <c r="I2504" s="113">
        <v>0.1538621</v>
      </c>
      <c r="J2504" s="113">
        <v>0.19702159999999999</v>
      </c>
      <c r="K2504" s="114" t="str">
        <f t="shared" si="118"/>
        <v>TRUE</v>
      </c>
      <c r="L2504" s="114" t="str">
        <f t="shared" si="119"/>
        <v>TRUE</v>
      </c>
      <c r="M2504" s="114" t="str">
        <f t="shared" si="120"/>
        <v>TRUE</v>
      </c>
    </row>
    <row r="2505" spans="1:13" x14ac:dyDescent="0.25">
      <c r="A2505" t="str">
        <f>"BMI30_" &amp; 'Data (BMI 30+)'!A580</f>
        <v>BMI30_Allpersons_period2_LA6_Observed</v>
      </c>
      <c r="B2505">
        <f>'Data (BMI 30+)'!B580</f>
        <v>0.17544180000000001</v>
      </c>
      <c r="C2505">
        <f>'Data (BMI 30+)'!C580</f>
        <v>0.1538621</v>
      </c>
      <c r="D2505">
        <f>'Data (BMI 30+)'!D580</f>
        <v>0.19702159999999999</v>
      </c>
      <c r="G2505" s="113" t="s">
        <v>588</v>
      </c>
      <c r="H2505" s="113">
        <v>0.1808871</v>
      </c>
      <c r="I2505" s="113">
        <v>0.15877089999999999</v>
      </c>
      <c r="J2505" s="113">
        <v>0.20300319999999999</v>
      </c>
      <c r="K2505" s="114" t="str">
        <f t="shared" si="118"/>
        <v>TRUE</v>
      </c>
      <c r="L2505" s="114" t="str">
        <f t="shared" si="119"/>
        <v>TRUE</v>
      </c>
      <c r="M2505" s="114" t="str">
        <f t="shared" si="120"/>
        <v>TRUE</v>
      </c>
    </row>
    <row r="2506" spans="1:13" x14ac:dyDescent="0.25">
      <c r="A2506" t="str">
        <f>"BMI30_" &amp; 'Data (BMI 30+)'!A581</f>
        <v>BMI30_Allpersons_period2_LA7_Observed</v>
      </c>
      <c r="B2506">
        <f>'Data (BMI 30+)'!B581</f>
        <v>0.1808871</v>
      </c>
      <c r="C2506">
        <f>'Data (BMI 30+)'!C581</f>
        <v>0.15877089999999999</v>
      </c>
      <c r="D2506">
        <f>'Data (BMI 30+)'!D581</f>
        <v>0.20300319999999999</v>
      </c>
      <c r="G2506" s="113" t="s">
        <v>589</v>
      </c>
      <c r="H2506" s="113">
        <v>0.16426209999999999</v>
      </c>
      <c r="I2506" s="113">
        <v>0.14185429999999999</v>
      </c>
      <c r="J2506" s="113">
        <v>0.1866698</v>
      </c>
      <c r="K2506" s="114" t="str">
        <f t="shared" si="118"/>
        <v>TRUE</v>
      </c>
      <c r="L2506" s="114" t="str">
        <f t="shared" si="119"/>
        <v>TRUE</v>
      </c>
      <c r="M2506" s="114" t="str">
        <f t="shared" si="120"/>
        <v>TRUE</v>
      </c>
    </row>
    <row r="2507" spans="1:13" x14ac:dyDescent="0.25">
      <c r="A2507" t="str">
        <f>"BMI30_" &amp; 'Data (BMI 30+)'!A582</f>
        <v>BMI30_Allpersons_period2_LA8_Observed</v>
      </c>
      <c r="B2507">
        <f>'Data (BMI 30+)'!B582</f>
        <v>0.16426209999999999</v>
      </c>
      <c r="C2507">
        <f>'Data (BMI 30+)'!C582</f>
        <v>0.14185429999999999</v>
      </c>
      <c r="D2507">
        <f>'Data (BMI 30+)'!D582</f>
        <v>0.1866698</v>
      </c>
      <c r="G2507" s="113" t="s">
        <v>590</v>
      </c>
      <c r="H2507" s="113">
        <v>0.2045168</v>
      </c>
      <c r="I2507" s="113">
        <v>0.1754956</v>
      </c>
      <c r="J2507" s="113">
        <v>0.233538</v>
      </c>
      <c r="K2507" s="114" t="str">
        <f t="shared" si="118"/>
        <v>TRUE</v>
      </c>
      <c r="L2507" s="114" t="str">
        <f t="shared" si="119"/>
        <v>TRUE</v>
      </c>
      <c r="M2507" s="114" t="str">
        <f t="shared" si="120"/>
        <v>TRUE</v>
      </c>
    </row>
    <row r="2508" spans="1:13" x14ac:dyDescent="0.25">
      <c r="A2508" t="str">
        <f>"BMI30_" &amp; 'Data (BMI 30+)'!A583</f>
        <v>BMI30_Allpersons_period2_LA9_Observed</v>
      </c>
      <c r="B2508">
        <f>'Data (BMI 30+)'!B583</f>
        <v>0.2045168</v>
      </c>
      <c r="C2508">
        <f>'Data (BMI 30+)'!C583</f>
        <v>0.1754956</v>
      </c>
      <c r="D2508">
        <f>'Data (BMI 30+)'!D583</f>
        <v>0.233538</v>
      </c>
      <c r="G2508" s="113" t="s">
        <v>591</v>
      </c>
      <c r="H2508" s="113">
        <v>0.18547089999999999</v>
      </c>
      <c r="I2508" s="113">
        <v>0.1626157</v>
      </c>
      <c r="J2508" s="113">
        <v>0.20832619999999999</v>
      </c>
      <c r="K2508" s="114" t="str">
        <f t="shared" si="118"/>
        <v>TRUE</v>
      </c>
      <c r="L2508" s="114" t="str">
        <f t="shared" si="119"/>
        <v>TRUE</v>
      </c>
      <c r="M2508" s="114" t="str">
        <f t="shared" si="120"/>
        <v>TRUE</v>
      </c>
    </row>
    <row r="2509" spans="1:13" x14ac:dyDescent="0.25">
      <c r="A2509" t="str">
        <f>"BMI30_" &amp; 'Data (BMI 30+)'!A584</f>
        <v>BMI30_Allpersons_period2_LA10_Observed</v>
      </c>
      <c r="B2509">
        <f>'Data (BMI 30+)'!B584</f>
        <v>0.18547089999999999</v>
      </c>
      <c r="C2509">
        <f>'Data (BMI 30+)'!C584</f>
        <v>0.1626157</v>
      </c>
      <c r="D2509">
        <f>'Data (BMI 30+)'!D584</f>
        <v>0.20832619999999999</v>
      </c>
      <c r="G2509" s="113" t="s">
        <v>592</v>
      </c>
      <c r="H2509" s="113">
        <v>0.1770572</v>
      </c>
      <c r="I2509" s="113">
        <v>0.1552964</v>
      </c>
      <c r="J2509" s="113">
        <v>0.1988181</v>
      </c>
      <c r="K2509" s="114" t="str">
        <f t="shared" si="118"/>
        <v>TRUE</v>
      </c>
      <c r="L2509" s="114" t="str">
        <f t="shared" si="119"/>
        <v>TRUE</v>
      </c>
      <c r="M2509" s="114" t="str">
        <f t="shared" si="120"/>
        <v>TRUE</v>
      </c>
    </row>
    <row r="2510" spans="1:13" x14ac:dyDescent="0.25">
      <c r="A2510" t="str">
        <f>"BMI30_" &amp; 'Data (BMI 30+)'!A585</f>
        <v>BMI30_Allpersons_period2_LA11_Observed</v>
      </c>
      <c r="B2510">
        <f>'Data (BMI 30+)'!B585</f>
        <v>0.1770572</v>
      </c>
      <c r="C2510">
        <f>'Data (BMI 30+)'!C585</f>
        <v>0.1552964</v>
      </c>
      <c r="D2510">
        <f>'Data (BMI 30+)'!D585</f>
        <v>0.1988181</v>
      </c>
      <c r="G2510" s="113" t="s">
        <v>593</v>
      </c>
      <c r="H2510" s="113">
        <v>0.2218946</v>
      </c>
      <c r="I2510" s="113">
        <v>0.19703979999999999</v>
      </c>
      <c r="J2510" s="113">
        <v>0.2467493</v>
      </c>
      <c r="K2510" s="114" t="str">
        <f t="shared" si="118"/>
        <v>TRUE</v>
      </c>
      <c r="L2510" s="114" t="str">
        <f t="shared" si="119"/>
        <v>TRUE</v>
      </c>
      <c r="M2510" s="114" t="str">
        <f t="shared" si="120"/>
        <v>TRUE</v>
      </c>
    </row>
    <row r="2511" spans="1:13" x14ac:dyDescent="0.25">
      <c r="A2511" t="str">
        <f>"BMI30_" &amp; 'Data (BMI 30+)'!A586</f>
        <v>BMI30_Allpersons_period2_LA12_Observed</v>
      </c>
      <c r="B2511">
        <f>'Data (BMI 30+)'!B586</f>
        <v>0.2218946</v>
      </c>
      <c r="C2511">
        <f>'Data (BMI 30+)'!C586</f>
        <v>0.19703979999999999</v>
      </c>
      <c r="D2511">
        <f>'Data (BMI 30+)'!D586</f>
        <v>0.2467493</v>
      </c>
      <c r="G2511" s="113" t="s">
        <v>594</v>
      </c>
      <c r="H2511" s="113">
        <v>0.1996694</v>
      </c>
      <c r="I2511" s="113">
        <v>0.17390040000000001</v>
      </c>
      <c r="J2511" s="113">
        <v>0.22543849999999999</v>
      </c>
      <c r="K2511" s="114" t="str">
        <f t="shared" si="118"/>
        <v>TRUE</v>
      </c>
      <c r="L2511" s="114" t="str">
        <f t="shared" si="119"/>
        <v>TRUE</v>
      </c>
      <c r="M2511" s="114" t="str">
        <f t="shared" si="120"/>
        <v>TRUE</v>
      </c>
    </row>
    <row r="2512" spans="1:13" x14ac:dyDescent="0.25">
      <c r="A2512" t="str">
        <f>"BMI30_" &amp; 'Data (BMI 30+)'!A587</f>
        <v>BMI30_Allpersons_period2_LA13_Observed</v>
      </c>
      <c r="B2512">
        <f>'Data (BMI 30+)'!B587</f>
        <v>0.1996694</v>
      </c>
      <c r="C2512">
        <f>'Data (BMI 30+)'!C587</f>
        <v>0.17390040000000001</v>
      </c>
      <c r="D2512">
        <f>'Data (BMI 30+)'!D587</f>
        <v>0.22543849999999999</v>
      </c>
      <c r="G2512" s="113" t="s">
        <v>595</v>
      </c>
      <c r="H2512" s="113">
        <v>0.16608020000000001</v>
      </c>
      <c r="I2512" s="113">
        <v>0.14079459999999999</v>
      </c>
      <c r="J2512" s="113">
        <v>0.1913658</v>
      </c>
      <c r="K2512" s="114" t="str">
        <f t="shared" si="118"/>
        <v>TRUE</v>
      </c>
      <c r="L2512" s="114" t="str">
        <f t="shared" si="119"/>
        <v>TRUE</v>
      </c>
      <c r="M2512" s="114" t="str">
        <f t="shared" si="120"/>
        <v>TRUE</v>
      </c>
    </row>
    <row r="2513" spans="1:13" x14ac:dyDescent="0.25">
      <c r="A2513" t="str">
        <f>"BMI30_" &amp; 'Data (BMI 30+)'!A588</f>
        <v>BMI30_Allpersons_period2_LA14_Observed</v>
      </c>
      <c r="B2513">
        <f>'Data (BMI 30+)'!B588</f>
        <v>0.16608020000000001</v>
      </c>
      <c r="C2513">
        <f>'Data (BMI 30+)'!C588</f>
        <v>0.14079459999999999</v>
      </c>
      <c r="D2513">
        <f>'Data (BMI 30+)'!D588</f>
        <v>0.1913658</v>
      </c>
      <c r="G2513" s="113" t="s">
        <v>596</v>
      </c>
      <c r="H2513" s="113">
        <v>0.16004189999999999</v>
      </c>
      <c r="I2513" s="113">
        <v>0.13960310000000001</v>
      </c>
      <c r="J2513" s="113">
        <v>0.1804808</v>
      </c>
      <c r="K2513" s="114" t="str">
        <f t="shared" si="118"/>
        <v>TRUE</v>
      </c>
      <c r="L2513" s="114" t="str">
        <f t="shared" si="119"/>
        <v>TRUE</v>
      </c>
      <c r="M2513" s="114" t="str">
        <f t="shared" si="120"/>
        <v>TRUE</v>
      </c>
    </row>
    <row r="2514" spans="1:13" x14ac:dyDescent="0.25">
      <c r="A2514" t="str">
        <f>"BMI30_" &amp; 'Data (BMI 30+)'!A589</f>
        <v>BMI30_Allpersons_period2_LA15_Observed</v>
      </c>
      <c r="B2514">
        <f>'Data (BMI 30+)'!B589</f>
        <v>0.16004189999999999</v>
      </c>
      <c r="C2514">
        <f>'Data (BMI 30+)'!C589</f>
        <v>0.13960310000000001</v>
      </c>
      <c r="D2514">
        <f>'Data (BMI 30+)'!D589</f>
        <v>0.1804808</v>
      </c>
      <c r="G2514" s="113" t="s">
        <v>597</v>
      </c>
      <c r="H2514" s="113">
        <v>0.23112079999999999</v>
      </c>
      <c r="I2514" s="113">
        <v>0.20904719999999999</v>
      </c>
      <c r="J2514" s="113">
        <v>0.25319449999999999</v>
      </c>
      <c r="K2514" s="114" t="str">
        <f t="shared" si="118"/>
        <v>TRUE</v>
      </c>
      <c r="L2514" s="114" t="str">
        <f t="shared" si="119"/>
        <v>TRUE</v>
      </c>
      <c r="M2514" s="114" t="str">
        <f t="shared" si="120"/>
        <v>TRUE</v>
      </c>
    </row>
    <row r="2515" spans="1:13" x14ac:dyDescent="0.25">
      <c r="A2515" t="str">
        <f>"BMI30_" &amp; 'Data (BMI 30+)'!A590</f>
        <v>BMI30_Allpersons_period2_LA16_Observed</v>
      </c>
      <c r="B2515">
        <f>'Data (BMI 30+)'!B590</f>
        <v>0.23112079999999999</v>
      </c>
      <c r="C2515">
        <f>'Data (BMI 30+)'!C590</f>
        <v>0.20904719999999999</v>
      </c>
      <c r="D2515">
        <f>'Data (BMI 30+)'!D590</f>
        <v>0.25319449999999999</v>
      </c>
      <c r="G2515" s="113" t="s">
        <v>598</v>
      </c>
      <c r="H2515" s="113">
        <v>0.19165589999999999</v>
      </c>
      <c r="I2515" s="113">
        <v>0.16744120000000001</v>
      </c>
      <c r="J2515" s="113">
        <v>0.2158707</v>
      </c>
      <c r="K2515" s="114" t="str">
        <f t="shared" si="118"/>
        <v>TRUE</v>
      </c>
      <c r="L2515" s="114" t="str">
        <f t="shared" si="119"/>
        <v>TRUE</v>
      </c>
      <c r="M2515" s="114" t="str">
        <f t="shared" si="120"/>
        <v>TRUE</v>
      </c>
    </row>
    <row r="2516" spans="1:13" x14ac:dyDescent="0.25">
      <c r="A2516" t="str">
        <f>"BMI30_" &amp; 'Data (BMI 30+)'!A591</f>
        <v>BMI30_Allpersons_period2_LA17_Observed</v>
      </c>
      <c r="B2516">
        <f>'Data (BMI 30+)'!B591</f>
        <v>0.19165589999999999</v>
      </c>
      <c r="C2516">
        <f>'Data (BMI 30+)'!C591</f>
        <v>0.16744120000000001</v>
      </c>
      <c r="D2516">
        <f>'Data (BMI 30+)'!D591</f>
        <v>0.2158707</v>
      </c>
      <c r="G2516" s="113" t="s">
        <v>599</v>
      </c>
      <c r="H2516" s="113">
        <v>0.2167656</v>
      </c>
      <c r="I2516" s="113">
        <v>0.19125549999999999</v>
      </c>
      <c r="J2516" s="113">
        <v>0.24227560000000001</v>
      </c>
      <c r="K2516" s="114" t="str">
        <f t="shared" si="118"/>
        <v>TRUE</v>
      </c>
      <c r="L2516" s="114" t="str">
        <f t="shared" si="119"/>
        <v>TRUE</v>
      </c>
      <c r="M2516" s="114" t="str">
        <f t="shared" si="120"/>
        <v>TRUE</v>
      </c>
    </row>
    <row r="2517" spans="1:13" x14ac:dyDescent="0.25">
      <c r="A2517" t="str">
        <f>"BMI30_" &amp; 'Data (BMI 30+)'!A592</f>
        <v>BMI30_Allpersons_period2_LA18_Observed</v>
      </c>
      <c r="B2517">
        <f>'Data (BMI 30+)'!B592</f>
        <v>0.2167656</v>
      </c>
      <c r="C2517">
        <f>'Data (BMI 30+)'!C592</f>
        <v>0.19125549999999999</v>
      </c>
      <c r="D2517">
        <f>'Data (BMI 30+)'!D592</f>
        <v>0.24227560000000001</v>
      </c>
      <c r="G2517" s="113" t="s">
        <v>600</v>
      </c>
      <c r="H2517" s="113">
        <v>0.21918019999999999</v>
      </c>
      <c r="I2517" s="113">
        <v>0.19296540000000001</v>
      </c>
      <c r="J2517" s="113">
        <v>0.2453949</v>
      </c>
      <c r="K2517" s="114" t="str">
        <f t="shared" si="118"/>
        <v>TRUE</v>
      </c>
      <c r="L2517" s="114" t="str">
        <f t="shared" si="119"/>
        <v>TRUE</v>
      </c>
      <c r="M2517" s="114" t="str">
        <f t="shared" si="120"/>
        <v>TRUE</v>
      </c>
    </row>
    <row r="2518" spans="1:13" x14ac:dyDescent="0.25">
      <c r="A2518" t="str">
        <f>"BMI30_" &amp; 'Data (BMI 30+)'!A593</f>
        <v>BMI30_Allpersons_period2_LA19_Observed</v>
      </c>
      <c r="B2518">
        <f>'Data (BMI 30+)'!B593</f>
        <v>0.21918019999999999</v>
      </c>
      <c r="C2518">
        <f>'Data (BMI 30+)'!C593</f>
        <v>0.19296540000000001</v>
      </c>
      <c r="D2518">
        <f>'Data (BMI 30+)'!D593</f>
        <v>0.2453949</v>
      </c>
      <c r="G2518" s="113" t="s">
        <v>601</v>
      </c>
      <c r="H2518" s="113">
        <v>0.23111909999999999</v>
      </c>
      <c r="I2518" s="113">
        <v>0.20354349999999999</v>
      </c>
      <c r="J2518" s="113">
        <v>0.2586946</v>
      </c>
      <c r="K2518" s="114" t="str">
        <f t="shared" si="118"/>
        <v>TRUE</v>
      </c>
      <c r="L2518" s="114" t="str">
        <f t="shared" si="119"/>
        <v>TRUE</v>
      </c>
      <c r="M2518" s="114" t="str">
        <f t="shared" si="120"/>
        <v>TRUE</v>
      </c>
    </row>
    <row r="2519" spans="1:13" x14ac:dyDescent="0.25">
      <c r="A2519" t="str">
        <f>"BMI30_" &amp; 'Data (BMI 30+)'!A594</f>
        <v>BMI30_Allpersons_period2_LA20_Observed</v>
      </c>
      <c r="B2519">
        <f>'Data (BMI 30+)'!B594</f>
        <v>0.23111909999999999</v>
      </c>
      <c r="C2519">
        <f>'Data (BMI 30+)'!C594</f>
        <v>0.20354349999999999</v>
      </c>
      <c r="D2519">
        <f>'Data (BMI 30+)'!D594</f>
        <v>0.2586946</v>
      </c>
      <c r="G2519" s="113" t="s">
        <v>602</v>
      </c>
      <c r="H2519" s="113">
        <v>0.1564248</v>
      </c>
      <c r="I2519" s="113">
        <v>0.12943070000000001</v>
      </c>
      <c r="J2519" s="113">
        <v>0.1834189</v>
      </c>
      <c r="K2519" s="114" t="str">
        <f t="shared" si="118"/>
        <v>TRUE</v>
      </c>
      <c r="L2519" s="114" t="str">
        <f t="shared" si="119"/>
        <v>TRUE</v>
      </c>
      <c r="M2519" s="114" t="str">
        <f t="shared" si="120"/>
        <v>TRUE</v>
      </c>
    </row>
    <row r="2520" spans="1:13" x14ac:dyDescent="0.25">
      <c r="A2520" t="str">
        <f>"BMI30_" &amp; 'Data (BMI 30+)'!A595</f>
        <v>BMI30_Allpersons_period2_LA21_Observed</v>
      </c>
      <c r="B2520">
        <f>'Data (BMI 30+)'!B595</f>
        <v>0.1564248</v>
      </c>
      <c r="C2520">
        <f>'Data (BMI 30+)'!C595</f>
        <v>0.12943070000000001</v>
      </c>
      <c r="D2520">
        <f>'Data (BMI 30+)'!D595</f>
        <v>0.1834189</v>
      </c>
      <c r="G2520" s="113" t="s">
        <v>603</v>
      </c>
      <c r="H2520" s="113">
        <v>0.2124373</v>
      </c>
      <c r="I2520" s="113">
        <v>0.17599020000000001</v>
      </c>
      <c r="J2520" s="113">
        <v>0.24888440000000001</v>
      </c>
      <c r="K2520" s="114" t="str">
        <f t="shared" si="118"/>
        <v>TRUE</v>
      </c>
      <c r="L2520" s="114" t="str">
        <f t="shared" si="119"/>
        <v>TRUE</v>
      </c>
      <c r="M2520" s="114" t="str">
        <f t="shared" si="120"/>
        <v>TRUE</v>
      </c>
    </row>
    <row r="2521" spans="1:13" x14ac:dyDescent="0.25">
      <c r="A2521" t="str">
        <f>"BMI30_" &amp; 'Data (BMI 30+)'!A596</f>
        <v>BMI30_Allpersons_period2_LA22_Observed</v>
      </c>
      <c r="B2521">
        <f>'Data (BMI 30+)'!B596</f>
        <v>0.2124373</v>
      </c>
      <c r="C2521">
        <f>'Data (BMI 30+)'!C596</f>
        <v>0.17599020000000001</v>
      </c>
      <c r="D2521">
        <f>'Data (BMI 30+)'!D596</f>
        <v>0.24888440000000001</v>
      </c>
      <c r="G2521" s="113" t="s">
        <v>604</v>
      </c>
      <c r="H2521" s="113">
        <v>0.16431780000000001</v>
      </c>
      <c r="I2521" s="113">
        <v>0.13477049999999999</v>
      </c>
      <c r="J2521" s="113">
        <v>0.19386500000000001</v>
      </c>
      <c r="K2521" s="114" t="str">
        <f t="shared" si="118"/>
        <v>TRUE</v>
      </c>
      <c r="L2521" s="114" t="str">
        <f t="shared" si="119"/>
        <v>TRUE</v>
      </c>
      <c r="M2521" s="114" t="str">
        <f t="shared" si="120"/>
        <v>TRUE</v>
      </c>
    </row>
    <row r="2522" spans="1:13" x14ac:dyDescent="0.25">
      <c r="A2522" t="str">
        <f>"BMI30_" &amp; 'Data (BMI 30+)'!A597</f>
        <v>BMI30_Males_period2_LA1_Observed</v>
      </c>
      <c r="B2522">
        <f>'Data (BMI 30+)'!B597</f>
        <v>0.16431780000000001</v>
      </c>
      <c r="C2522">
        <f>'Data (BMI 30+)'!C597</f>
        <v>0.13477049999999999</v>
      </c>
      <c r="D2522">
        <f>'Data (BMI 30+)'!D597</f>
        <v>0.19386500000000001</v>
      </c>
      <c r="G2522" s="113" t="s">
        <v>605</v>
      </c>
      <c r="H2522" s="113">
        <v>0.1426762</v>
      </c>
      <c r="I2522" s="113">
        <v>0.1160022</v>
      </c>
      <c r="J2522" s="113">
        <v>0.16935020000000001</v>
      </c>
      <c r="K2522" s="114" t="str">
        <f t="shared" si="118"/>
        <v>TRUE</v>
      </c>
      <c r="L2522" s="114" t="str">
        <f t="shared" si="119"/>
        <v>TRUE</v>
      </c>
      <c r="M2522" s="114" t="str">
        <f t="shared" si="120"/>
        <v>TRUE</v>
      </c>
    </row>
    <row r="2523" spans="1:13" x14ac:dyDescent="0.25">
      <c r="A2523" t="str">
        <f>"BMI30_" &amp; 'Data (BMI 30+)'!A598</f>
        <v>BMI30_Males_period2_LA2_Observed</v>
      </c>
      <c r="B2523">
        <f>'Data (BMI 30+)'!B598</f>
        <v>0.1426762</v>
      </c>
      <c r="C2523">
        <f>'Data (BMI 30+)'!C598</f>
        <v>0.1160022</v>
      </c>
      <c r="D2523">
        <f>'Data (BMI 30+)'!D598</f>
        <v>0.16935020000000001</v>
      </c>
      <c r="G2523" s="113" t="s">
        <v>606</v>
      </c>
      <c r="H2523" s="113">
        <v>0.17006260000000001</v>
      </c>
      <c r="I2523" s="113">
        <v>0.1425534</v>
      </c>
      <c r="J2523" s="113">
        <v>0.19757179999999999</v>
      </c>
      <c r="K2523" s="114" t="str">
        <f t="shared" si="118"/>
        <v>TRUE</v>
      </c>
      <c r="L2523" s="114" t="str">
        <f t="shared" si="119"/>
        <v>TRUE</v>
      </c>
      <c r="M2523" s="114" t="str">
        <f t="shared" si="120"/>
        <v>TRUE</v>
      </c>
    </row>
    <row r="2524" spans="1:13" x14ac:dyDescent="0.25">
      <c r="A2524" t="str">
        <f>"BMI30_" &amp; 'Data (BMI 30+)'!A599</f>
        <v>BMI30_Males_period2_LA3_Observed</v>
      </c>
      <c r="B2524">
        <f>'Data (BMI 30+)'!B599</f>
        <v>0.17006260000000001</v>
      </c>
      <c r="C2524">
        <f>'Data (BMI 30+)'!C599</f>
        <v>0.1425534</v>
      </c>
      <c r="D2524">
        <f>'Data (BMI 30+)'!D599</f>
        <v>0.19757179999999999</v>
      </c>
      <c r="G2524" s="113" t="s">
        <v>607</v>
      </c>
      <c r="H2524" s="113">
        <v>0.17173459999999999</v>
      </c>
      <c r="I2524" s="113">
        <v>0.14569789999999999</v>
      </c>
      <c r="J2524" s="113">
        <v>0.19777140000000001</v>
      </c>
      <c r="K2524" s="114" t="str">
        <f t="shared" si="118"/>
        <v>TRUE</v>
      </c>
      <c r="L2524" s="114" t="str">
        <f t="shared" si="119"/>
        <v>TRUE</v>
      </c>
      <c r="M2524" s="114" t="str">
        <f t="shared" si="120"/>
        <v>TRUE</v>
      </c>
    </row>
    <row r="2525" spans="1:13" x14ac:dyDescent="0.25">
      <c r="A2525" t="str">
        <f>"BMI30_" &amp; 'Data (BMI 30+)'!A600</f>
        <v>BMI30_Males_period2_LA4_Observed</v>
      </c>
      <c r="B2525">
        <f>'Data (BMI 30+)'!B600</f>
        <v>0.17173459999999999</v>
      </c>
      <c r="C2525">
        <f>'Data (BMI 30+)'!C600</f>
        <v>0.14569789999999999</v>
      </c>
      <c r="D2525">
        <f>'Data (BMI 30+)'!D600</f>
        <v>0.19777140000000001</v>
      </c>
      <c r="G2525" s="113" t="s">
        <v>608</v>
      </c>
      <c r="H2525" s="113">
        <v>0.17616000000000001</v>
      </c>
      <c r="I2525" s="113">
        <v>0.14925959999999999</v>
      </c>
      <c r="J2525" s="113">
        <v>0.2030604</v>
      </c>
      <c r="K2525" s="114" t="str">
        <f t="shared" si="118"/>
        <v>TRUE</v>
      </c>
      <c r="L2525" s="114" t="str">
        <f t="shared" si="119"/>
        <v>TRUE</v>
      </c>
      <c r="M2525" s="114" t="str">
        <f t="shared" si="120"/>
        <v>TRUE</v>
      </c>
    </row>
    <row r="2526" spans="1:13" x14ac:dyDescent="0.25">
      <c r="A2526" t="str">
        <f>"BMI30_" &amp; 'Data (BMI 30+)'!A601</f>
        <v>BMI30_Males_period2_LA5_Observed</v>
      </c>
      <c r="B2526">
        <f>'Data (BMI 30+)'!B601</f>
        <v>0.17616000000000001</v>
      </c>
      <c r="C2526">
        <f>'Data (BMI 30+)'!C601</f>
        <v>0.14925959999999999</v>
      </c>
      <c r="D2526">
        <f>'Data (BMI 30+)'!D601</f>
        <v>0.2030604</v>
      </c>
      <c r="G2526" s="113" t="s">
        <v>609</v>
      </c>
      <c r="H2526" s="113">
        <v>0.17329539999999999</v>
      </c>
      <c r="I2526" s="113">
        <v>0.14770179999999999</v>
      </c>
      <c r="J2526" s="113">
        <v>0.19888900000000001</v>
      </c>
      <c r="K2526" s="114" t="str">
        <f t="shared" si="118"/>
        <v>TRUE</v>
      </c>
      <c r="L2526" s="114" t="str">
        <f t="shared" si="119"/>
        <v>TRUE</v>
      </c>
      <c r="M2526" s="114" t="str">
        <f t="shared" si="120"/>
        <v>TRUE</v>
      </c>
    </row>
    <row r="2527" spans="1:13" x14ac:dyDescent="0.25">
      <c r="A2527" t="str">
        <f>"BMI30_" &amp; 'Data (BMI 30+)'!A602</f>
        <v>BMI30_Males_period2_LA6_Observed</v>
      </c>
      <c r="B2527">
        <f>'Data (BMI 30+)'!B602</f>
        <v>0.17329539999999999</v>
      </c>
      <c r="C2527">
        <f>'Data (BMI 30+)'!C602</f>
        <v>0.14770179999999999</v>
      </c>
      <c r="D2527">
        <f>'Data (BMI 30+)'!D602</f>
        <v>0.19888900000000001</v>
      </c>
      <c r="G2527" s="113" t="s">
        <v>610</v>
      </c>
      <c r="H2527" s="113">
        <v>0.181035</v>
      </c>
      <c r="I2527" s="113">
        <v>0.1482811</v>
      </c>
      <c r="J2527" s="113">
        <v>0.2137888</v>
      </c>
      <c r="K2527" s="114" t="str">
        <f t="shared" si="118"/>
        <v>TRUE</v>
      </c>
      <c r="L2527" s="114" t="str">
        <f t="shared" si="119"/>
        <v>TRUE</v>
      </c>
      <c r="M2527" s="114" t="str">
        <f t="shared" si="120"/>
        <v>TRUE</v>
      </c>
    </row>
    <row r="2528" spans="1:13" x14ac:dyDescent="0.25">
      <c r="A2528" t="str">
        <f>"BMI30_" &amp; 'Data (BMI 30+)'!A603</f>
        <v>BMI30_Males_period2_LA7_Observed</v>
      </c>
      <c r="B2528">
        <f>'Data (BMI 30+)'!B603</f>
        <v>0.181035</v>
      </c>
      <c r="C2528">
        <f>'Data (BMI 30+)'!C603</f>
        <v>0.1482811</v>
      </c>
      <c r="D2528">
        <f>'Data (BMI 30+)'!D603</f>
        <v>0.2137888</v>
      </c>
      <c r="G2528" s="113" t="s">
        <v>611</v>
      </c>
      <c r="H2528" s="113">
        <v>0.13923920000000001</v>
      </c>
      <c r="I2528" s="113">
        <v>0.1062843</v>
      </c>
      <c r="J2528" s="113">
        <v>0.17219400000000001</v>
      </c>
      <c r="K2528" s="114" t="str">
        <f t="shared" si="118"/>
        <v>TRUE</v>
      </c>
      <c r="L2528" s="114" t="str">
        <f t="shared" si="119"/>
        <v>TRUE</v>
      </c>
      <c r="M2528" s="114" t="str">
        <f t="shared" si="120"/>
        <v>TRUE</v>
      </c>
    </row>
    <row r="2529" spans="1:13" x14ac:dyDescent="0.25">
      <c r="A2529" t="str">
        <f>"BMI30_" &amp; 'Data (BMI 30+)'!A604</f>
        <v>BMI30_Males_period2_LA8_Observed</v>
      </c>
      <c r="B2529">
        <f>'Data (BMI 30+)'!B604</f>
        <v>0.13923920000000001</v>
      </c>
      <c r="C2529">
        <f>'Data (BMI 30+)'!C604</f>
        <v>0.1062843</v>
      </c>
      <c r="D2529">
        <f>'Data (BMI 30+)'!D604</f>
        <v>0.17219400000000001</v>
      </c>
      <c r="G2529" s="113" t="s">
        <v>612</v>
      </c>
      <c r="H2529" s="113">
        <v>0.22005330000000001</v>
      </c>
      <c r="I2529" s="113">
        <v>0.17792630000000001</v>
      </c>
      <c r="J2529" s="113">
        <v>0.26218019999999997</v>
      </c>
      <c r="K2529" s="114" t="str">
        <f t="shared" si="118"/>
        <v>TRUE</v>
      </c>
      <c r="L2529" s="114" t="str">
        <f t="shared" si="119"/>
        <v>TRUE</v>
      </c>
      <c r="M2529" s="114" t="str">
        <f t="shared" si="120"/>
        <v>TRUE</v>
      </c>
    </row>
    <row r="2530" spans="1:13" x14ac:dyDescent="0.25">
      <c r="A2530" t="str">
        <f>"BMI30_" &amp; 'Data (BMI 30+)'!A605</f>
        <v>BMI30_Males_period2_LA9_Observed</v>
      </c>
      <c r="B2530">
        <f>'Data (BMI 30+)'!B605</f>
        <v>0.22005330000000001</v>
      </c>
      <c r="C2530">
        <f>'Data (BMI 30+)'!C605</f>
        <v>0.17792630000000001</v>
      </c>
      <c r="D2530">
        <f>'Data (BMI 30+)'!D605</f>
        <v>0.26218019999999997</v>
      </c>
      <c r="G2530" s="113" t="s">
        <v>613</v>
      </c>
      <c r="H2530" s="113">
        <v>0.19738069999999999</v>
      </c>
      <c r="I2530" s="113">
        <v>0.16856969999999999</v>
      </c>
      <c r="J2530" s="113">
        <v>0.22619159999999999</v>
      </c>
      <c r="K2530" s="114" t="str">
        <f t="shared" si="118"/>
        <v>TRUE</v>
      </c>
      <c r="L2530" s="114" t="str">
        <f t="shared" si="119"/>
        <v>TRUE</v>
      </c>
      <c r="M2530" s="114" t="str">
        <f t="shared" si="120"/>
        <v>TRUE</v>
      </c>
    </row>
    <row r="2531" spans="1:13" x14ac:dyDescent="0.25">
      <c r="A2531" t="str">
        <f>"BMI30_" &amp; 'Data (BMI 30+)'!A606</f>
        <v>BMI30_Males_period2_LA10_Observed</v>
      </c>
      <c r="B2531">
        <f>'Data (BMI 30+)'!B606</f>
        <v>0.19738069999999999</v>
      </c>
      <c r="C2531">
        <f>'Data (BMI 30+)'!C606</f>
        <v>0.16856969999999999</v>
      </c>
      <c r="D2531">
        <f>'Data (BMI 30+)'!D606</f>
        <v>0.22619159999999999</v>
      </c>
      <c r="G2531" s="113" t="s">
        <v>614</v>
      </c>
      <c r="H2531" s="113">
        <v>0.18896109999999999</v>
      </c>
      <c r="I2531" s="113">
        <v>0.16153690000000001</v>
      </c>
      <c r="J2531" s="113">
        <v>0.21638540000000001</v>
      </c>
      <c r="K2531" s="114" t="str">
        <f t="shared" si="118"/>
        <v>TRUE</v>
      </c>
      <c r="L2531" s="114" t="str">
        <f t="shared" si="119"/>
        <v>TRUE</v>
      </c>
      <c r="M2531" s="114" t="str">
        <f t="shared" si="120"/>
        <v>TRUE</v>
      </c>
    </row>
    <row r="2532" spans="1:13" x14ac:dyDescent="0.25">
      <c r="A2532" t="str">
        <f>"BMI30_" &amp; 'Data (BMI 30+)'!A607</f>
        <v>BMI30_Males_period2_LA11_Observed</v>
      </c>
      <c r="B2532">
        <f>'Data (BMI 30+)'!B607</f>
        <v>0.18896109999999999</v>
      </c>
      <c r="C2532">
        <f>'Data (BMI 30+)'!C607</f>
        <v>0.16153690000000001</v>
      </c>
      <c r="D2532">
        <f>'Data (BMI 30+)'!D607</f>
        <v>0.21638540000000001</v>
      </c>
      <c r="G2532" s="113" t="s">
        <v>615</v>
      </c>
      <c r="H2532" s="113">
        <v>0.23575789999999999</v>
      </c>
      <c r="I2532" s="113">
        <v>0.20525080000000001</v>
      </c>
      <c r="J2532" s="113">
        <v>0.26626499999999997</v>
      </c>
      <c r="K2532" s="114" t="str">
        <f t="shared" si="118"/>
        <v>TRUE</v>
      </c>
      <c r="L2532" s="114" t="str">
        <f t="shared" si="119"/>
        <v>TRUE</v>
      </c>
      <c r="M2532" s="114" t="str">
        <f t="shared" si="120"/>
        <v>TRUE</v>
      </c>
    </row>
    <row r="2533" spans="1:13" x14ac:dyDescent="0.25">
      <c r="A2533" t="str">
        <f>"BMI30_" &amp; 'Data (BMI 30+)'!A608</f>
        <v>BMI30_Males_period2_LA12_Observed</v>
      </c>
      <c r="B2533">
        <f>'Data (BMI 30+)'!B608</f>
        <v>0.23575789999999999</v>
      </c>
      <c r="C2533">
        <f>'Data (BMI 30+)'!C608</f>
        <v>0.20525080000000001</v>
      </c>
      <c r="D2533">
        <f>'Data (BMI 30+)'!D608</f>
        <v>0.26626499999999997</v>
      </c>
      <c r="G2533" s="113" t="s">
        <v>616</v>
      </c>
      <c r="H2533" s="113">
        <v>0.20026169999999999</v>
      </c>
      <c r="I2533" s="113">
        <v>0.1666668</v>
      </c>
      <c r="J2533" s="113">
        <v>0.23385649999999999</v>
      </c>
      <c r="K2533" s="114" t="str">
        <f t="shared" si="118"/>
        <v>TRUE</v>
      </c>
      <c r="L2533" s="114" t="str">
        <f t="shared" si="119"/>
        <v>TRUE</v>
      </c>
      <c r="M2533" s="114" t="str">
        <f t="shared" si="120"/>
        <v>TRUE</v>
      </c>
    </row>
    <row r="2534" spans="1:13" x14ac:dyDescent="0.25">
      <c r="A2534" t="str">
        <f>"BMI30_" &amp; 'Data (BMI 30+)'!A609</f>
        <v>BMI30_Males_period2_LA13_Observed</v>
      </c>
      <c r="B2534">
        <f>'Data (BMI 30+)'!B609</f>
        <v>0.20026169999999999</v>
      </c>
      <c r="C2534">
        <f>'Data (BMI 30+)'!C609</f>
        <v>0.1666668</v>
      </c>
      <c r="D2534">
        <f>'Data (BMI 30+)'!D609</f>
        <v>0.23385649999999999</v>
      </c>
      <c r="G2534" s="113" t="s">
        <v>617</v>
      </c>
      <c r="H2534" s="113">
        <v>0.1595837</v>
      </c>
      <c r="I2534" s="113">
        <v>0.12986700000000001</v>
      </c>
      <c r="J2534" s="113">
        <v>0.1893003</v>
      </c>
      <c r="K2534" s="114" t="str">
        <f t="shared" si="118"/>
        <v>TRUE</v>
      </c>
      <c r="L2534" s="114" t="str">
        <f t="shared" si="119"/>
        <v>TRUE</v>
      </c>
      <c r="M2534" s="114" t="str">
        <f t="shared" si="120"/>
        <v>TRUE</v>
      </c>
    </row>
    <row r="2535" spans="1:13" x14ac:dyDescent="0.25">
      <c r="A2535" t="str">
        <f>"BMI30_" &amp; 'Data (BMI 30+)'!A610</f>
        <v>BMI30_Males_period2_LA14_Observed</v>
      </c>
      <c r="B2535">
        <f>'Data (BMI 30+)'!B610</f>
        <v>0.1595837</v>
      </c>
      <c r="C2535">
        <f>'Data (BMI 30+)'!C610</f>
        <v>0.12986700000000001</v>
      </c>
      <c r="D2535">
        <f>'Data (BMI 30+)'!D610</f>
        <v>0.1893003</v>
      </c>
      <c r="G2535" s="113" t="s">
        <v>618</v>
      </c>
      <c r="H2535" s="113">
        <v>0.14420659999999999</v>
      </c>
      <c r="I2535" s="113">
        <v>0.11803760000000001</v>
      </c>
      <c r="J2535" s="113">
        <v>0.17037559999999999</v>
      </c>
      <c r="K2535" s="114" t="str">
        <f t="shared" si="118"/>
        <v>TRUE</v>
      </c>
      <c r="L2535" s="114" t="str">
        <f t="shared" si="119"/>
        <v>TRUE</v>
      </c>
      <c r="M2535" s="114" t="str">
        <f t="shared" si="120"/>
        <v>TRUE</v>
      </c>
    </row>
    <row r="2536" spans="1:13" x14ac:dyDescent="0.25">
      <c r="A2536" t="str">
        <f>"BMI30_" &amp; 'Data (BMI 30+)'!A611</f>
        <v>BMI30_Males_period2_LA15_Observed</v>
      </c>
      <c r="B2536">
        <f>'Data (BMI 30+)'!B611</f>
        <v>0.14420659999999999</v>
      </c>
      <c r="C2536">
        <f>'Data (BMI 30+)'!C611</f>
        <v>0.11803760000000001</v>
      </c>
      <c r="D2536">
        <f>'Data (BMI 30+)'!D611</f>
        <v>0.17037559999999999</v>
      </c>
      <c r="G2536" s="113" t="s">
        <v>619</v>
      </c>
      <c r="H2536" s="113">
        <v>0.21483959999999999</v>
      </c>
      <c r="I2536" s="113">
        <v>0.18797340000000001</v>
      </c>
      <c r="J2536" s="113">
        <v>0.2417058</v>
      </c>
      <c r="K2536" s="114" t="str">
        <f t="shared" si="118"/>
        <v>TRUE</v>
      </c>
      <c r="L2536" s="114" t="str">
        <f t="shared" si="119"/>
        <v>TRUE</v>
      </c>
      <c r="M2536" s="114" t="str">
        <f t="shared" si="120"/>
        <v>TRUE</v>
      </c>
    </row>
    <row r="2537" spans="1:13" x14ac:dyDescent="0.25">
      <c r="A2537" t="str">
        <f>"BMI30_" &amp; 'Data (BMI 30+)'!A612</f>
        <v>BMI30_Males_period2_LA16_Observed</v>
      </c>
      <c r="B2537">
        <f>'Data (BMI 30+)'!B612</f>
        <v>0.21483959999999999</v>
      </c>
      <c r="C2537">
        <f>'Data (BMI 30+)'!C612</f>
        <v>0.18797340000000001</v>
      </c>
      <c r="D2537">
        <f>'Data (BMI 30+)'!D612</f>
        <v>0.2417058</v>
      </c>
      <c r="G2537" s="113" t="s">
        <v>620</v>
      </c>
      <c r="H2537" s="113">
        <v>0.1686802</v>
      </c>
      <c r="I2537" s="113">
        <v>0.1377543</v>
      </c>
      <c r="J2537" s="113">
        <v>0.19960620000000001</v>
      </c>
      <c r="K2537" s="114" t="str">
        <f t="shared" si="118"/>
        <v>TRUE</v>
      </c>
      <c r="L2537" s="114" t="str">
        <f t="shared" si="119"/>
        <v>TRUE</v>
      </c>
      <c r="M2537" s="114" t="str">
        <f t="shared" si="120"/>
        <v>TRUE</v>
      </c>
    </row>
    <row r="2538" spans="1:13" x14ac:dyDescent="0.25">
      <c r="A2538" t="str">
        <f>"BMI30_" &amp; 'Data (BMI 30+)'!A613</f>
        <v>BMI30_Males_period2_LA17_Observed</v>
      </c>
      <c r="B2538">
        <f>'Data (BMI 30+)'!B613</f>
        <v>0.1686802</v>
      </c>
      <c r="C2538">
        <f>'Data (BMI 30+)'!C613</f>
        <v>0.1377543</v>
      </c>
      <c r="D2538">
        <f>'Data (BMI 30+)'!D613</f>
        <v>0.19960620000000001</v>
      </c>
      <c r="G2538" s="113" t="s">
        <v>621</v>
      </c>
      <c r="H2538" s="113">
        <v>0.21745980000000001</v>
      </c>
      <c r="I2538" s="113">
        <v>0.17864640000000001</v>
      </c>
      <c r="J2538" s="113">
        <v>0.25627319999999998</v>
      </c>
      <c r="K2538" s="114" t="str">
        <f t="shared" si="118"/>
        <v>TRUE</v>
      </c>
      <c r="L2538" s="114" t="str">
        <f t="shared" si="119"/>
        <v>TRUE</v>
      </c>
      <c r="M2538" s="114" t="str">
        <f t="shared" si="120"/>
        <v>TRUE</v>
      </c>
    </row>
    <row r="2539" spans="1:13" x14ac:dyDescent="0.25">
      <c r="A2539" t="str">
        <f>"BMI30_" &amp; 'Data (BMI 30+)'!A614</f>
        <v>BMI30_Males_period2_LA18_Observed</v>
      </c>
      <c r="B2539">
        <f>'Data (BMI 30+)'!B614</f>
        <v>0.21745980000000001</v>
      </c>
      <c r="C2539">
        <f>'Data (BMI 30+)'!C614</f>
        <v>0.17864640000000001</v>
      </c>
      <c r="D2539">
        <f>'Data (BMI 30+)'!D614</f>
        <v>0.25627319999999998</v>
      </c>
      <c r="G2539" s="113" t="s">
        <v>622</v>
      </c>
      <c r="H2539" s="113">
        <v>0.20789170000000001</v>
      </c>
      <c r="I2539" s="113">
        <v>0.17855309999999999</v>
      </c>
      <c r="J2539" s="113">
        <v>0.23723030000000001</v>
      </c>
      <c r="K2539" s="114" t="str">
        <f t="shared" si="118"/>
        <v>TRUE</v>
      </c>
      <c r="L2539" s="114" t="str">
        <f t="shared" si="119"/>
        <v>TRUE</v>
      </c>
      <c r="M2539" s="114" t="str">
        <f t="shared" si="120"/>
        <v>TRUE</v>
      </c>
    </row>
    <row r="2540" spans="1:13" x14ac:dyDescent="0.25">
      <c r="A2540" t="str">
        <f>"BMI30_" &amp; 'Data (BMI 30+)'!A615</f>
        <v>BMI30_Males_period2_LA19_Observed</v>
      </c>
      <c r="B2540">
        <f>'Data (BMI 30+)'!B615</f>
        <v>0.20789170000000001</v>
      </c>
      <c r="C2540">
        <f>'Data (BMI 30+)'!C615</f>
        <v>0.17855309999999999</v>
      </c>
      <c r="D2540">
        <f>'Data (BMI 30+)'!D615</f>
        <v>0.23723030000000001</v>
      </c>
      <c r="G2540" s="113" t="s">
        <v>623</v>
      </c>
      <c r="H2540" s="113">
        <v>0.2069472</v>
      </c>
      <c r="I2540" s="113">
        <v>0.1709446</v>
      </c>
      <c r="J2540" s="113">
        <v>0.2429499</v>
      </c>
      <c r="K2540" s="114" t="str">
        <f t="shared" si="118"/>
        <v>TRUE</v>
      </c>
      <c r="L2540" s="114" t="str">
        <f t="shared" si="119"/>
        <v>TRUE</v>
      </c>
      <c r="M2540" s="114" t="str">
        <f t="shared" si="120"/>
        <v>TRUE</v>
      </c>
    </row>
    <row r="2541" spans="1:13" x14ac:dyDescent="0.25">
      <c r="A2541" t="str">
        <f>"BMI30_" &amp; 'Data (BMI 30+)'!A616</f>
        <v>BMI30_Males_period2_LA20_Observed</v>
      </c>
      <c r="B2541">
        <f>'Data (BMI 30+)'!B616</f>
        <v>0.2069472</v>
      </c>
      <c r="C2541">
        <f>'Data (BMI 30+)'!C616</f>
        <v>0.1709446</v>
      </c>
      <c r="D2541">
        <f>'Data (BMI 30+)'!D616</f>
        <v>0.2429499</v>
      </c>
      <c r="G2541" s="113" t="s">
        <v>624</v>
      </c>
      <c r="H2541" s="113">
        <v>0.15896360000000001</v>
      </c>
      <c r="I2541" s="113">
        <v>0.12710759999999999</v>
      </c>
      <c r="J2541" s="113">
        <v>0.1908195</v>
      </c>
      <c r="K2541" s="114" t="str">
        <f t="shared" si="118"/>
        <v>TRUE</v>
      </c>
      <c r="L2541" s="114" t="str">
        <f t="shared" si="119"/>
        <v>TRUE</v>
      </c>
      <c r="M2541" s="114" t="str">
        <f t="shared" si="120"/>
        <v>TRUE</v>
      </c>
    </row>
    <row r="2542" spans="1:13" x14ac:dyDescent="0.25">
      <c r="A2542" t="str">
        <f>"BMI30_" &amp; 'Data (BMI 30+)'!A617</f>
        <v>BMI30_Males_period2_LA21_Observed</v>
      </c>
      <c r="B2542">
        <f>'Data (BMI 30+)'!B617</f>
        <v>0.15896360000000001</v>
      </c>
      <c r="C2542">
        <f>'Data (BMI 30+)'!C617</f>
        <v>0.12710759999999999</v>
      </c>
      <c r="D2542">
        <f>'Data (BMI 30+)'!D617</f>
        <v>0.1908195</v>
      </c>
      <c r="G2542" s="113" t="s">
        <v>625</v>
      </c>
      <c r="H2542" s="113">
        <v>0.23768929999999999</v>
      </c>
      <c r="I2542" s="113">
        <v>0.19182759999999999</v>
      </c>
      <c r="J2542" s="113">
        <v>0.28355089999999999</v>
      </c>
      <c r="K2542" s="114" t="str">
        <f t="shared" si="118"/>
        <v>TRUE</v>
      </c>
      <c r="L2542" s="114" t="str">
        <f t="shared" si="119"/>
        <v>TRUE</v>
      </c>
      <c r="M2542" s="114" t="str">
        <f t="shared" si="120"/>
        <v>TRUE</v>
      </c>
    </row>
    <row r="2543" spans="1:13" x14ac:dyDescent="0.25">
      <c r="A2543" t="str">
        <f>"BMI30_" &amp; 'Data (BMI 30+)'!A618</f>
        <v>BMI30_Males_period2_LA22_Observed</v>
      </c>
      <c r="B2543">
        <f>'Data (BMI 30+)'!B618</f>
        <v>0.23768929999999999</v>
      </c>
      <c r="C2543">
        <f>'Data (BMI 30+)'!C618</f>
        <v>0.19182759999999999</v>
      </c>
      <c r="D2543">
        <f>'Data (BMI 30+)'!D618</f>
        <v>0.28355089999999999</v>
      </c>
      <c r="G2543" s="113" t="s">
        <v>626</v>
      </c>
      <c r="H2543" s="113">
        <v>0.16236129999999999</v>
      </c>
      <c r="I2543" s="113">
        <v>0.12917970000000001</v>
      </c>
      <c r="J2543" s="113">
        <v>0.19554279999999999</v>
      </c>
      <c r="K2543" s="114" t="str">
        <f t="shared" si="118"/>
        <v>TRUE</v>
      </c>
      <c r="L2543" s="114" t="str">
        <f t="shared" si="119"/>
        <v>TRUE</v>
      </c>
      <c r="M2543" s="114" t="str">
        <f t="shared" si="120"/>
        <v>TRUE</v>
      </c>
    </row>
    <row r="2544" spans="1:13" x14ac:dyDescent="0.25">
      <c r="A2544" t="str">
        <f>"BMI30_" &amp; 'Data (BMI 30+)'!A619</f>
        <v>BMI30_Females_period2_LA1_Observed</v>
      </c>
      <c r="B2544">
        <f>'Data (BMI 30+)'!B619</f>
        <v>0.16236129999999999</v>
      </c>
      <c r="C2544">
        <f>'Data (BMI 30+)'!C619</f>
        <v>0.12917970000000001</v>
      </c>
      <c r="D2544">
        <f>'Data (BMI 30+)'!D619</f>
        <v>0.19554279999999999</v>
      </c>
      <c r="G2544" s="113" t="s">
        <v>627</v>
      </c>
      <c r="H2544" s="113">
        <v>0.17230970000000001</v>
      </c>
      <c r="I2544" s="113">
        <v>0.1359687</v>
      </c>
      <c r="J2544" s="113">
        <v>0.20865059999999999</v>
      </c>
      <c r="K2544" s="114" t="str">
        <f t="shared" si="118"/>
        <v>TRUE</v>
      </c>
      <c r="L2544" s="114" t="str">
        <f t="shared" si="119"/>
        <v>TRUE</v>
      </c>
      <c r="M2544" s="114" t="str">
        <f t="shared" si="120"/>
        <v>TRUE</v>
      </c>
    </row>
    <row r="2545" spans="1:13" x14ac:dyDescent="0.25">
      <c r="A2545" t="str">
        <f>"BMI30_" &amp; 'Data (BMI 30+)'!A620</f>
        <v>BMI30_Females_period2_LA2_Observed</v>
      </c>
      <c r="B2545">
        <f>'Data (BMI 30+)'!B620</f>
        <v>0.17230970000000001</v>
      </c>
      <c r="C2545">
        <f>'Data (BMI 30+)'!C620</f>
        <v>0.1359687</v>
      </c>
      <c r="D2545">
        <f>'Data (BMI 30+)'!D620</f>
        <v>0.20865059999999999</v>
      </c>
      <c r="G2545" s="113" t="s">
        <v>628</v>
      </c>
      <c r="H2545" s="113">
        <v>0.14658389999999999</v>
      </c>
      <c r="I2545" s="113">
        <v>0.1175156</v>
      </c>
      <c r="J2545" s="113">
        <v>0.17565220000000001</v>
      </c>
      <c r="K2545" s="114" t="str">
        <f t="shared" si="118"/>
        <v>TRUE</v>
      </c>
      <c r="L2545" s="114" t="str">
        <f t="shared" si="119"/>
        <v>TRUE</v>
      </c>
      <c r="M2545" s="114" t="str">
        <f t="shared" si="120"/>
        <v>TRUE</v>
      </c>
    </row>
    <row r="2546" spans="1:13" x14ac:dyDescent="0.25">
      <c r="A2546" t="str">
        <f>"BMI30_" &amp; 'Data (BMI 30+)'!A621</f>
        <v>BMI30_Females_period2_LA3_Observed</v>
      </c>
      <c r="B2546">
        <f>'Data (BMI 30+)'!B621</f>
        <v>0.14658389999999999</v>
      </c>
      <c r="C2546">
        <f>'Data (BMI 30+)'!C621</f>
        <v>0.1175156</v>
      </c>
      <c r="D2546">
        <f>'Data (BMI 30+)'!D621</f>
        <v>0.17565220000000001</v>
      </c>
      <c r="G2546" s="113" t="s">
        <v>629</v>
      </c>
      <c r="H2546" s="113">
        <v>0.16614989999999999</v>
      </c>
      <c r="I2546" s="113">
        <v>0.1371926</v>
      </c>
      <c r="J2546" s="113">
        <v>0.19510720000000001</v>
      </c>
      <c r="K2546" s="114" t="str">
        <f t="shared" si="118"/>
        <v>TRUE</v>
      </c>
      <c r="L2546" s="114" t="str">
        <f t="shared" si="119"/>
        <v>TRUE</v>
      </c>
      <c r="M2546" s="114" t="str">
        <f t="shared" si="120"/>
        <v>TRUE</v>
      </c>
    </row>
    <row r="2547" spans="1:13" x14ac:dyDescent="0.25">
      <c r="A2547" t="str">
        <f>"BMI30_" &amp; 'Data (BMI 30+)'!A622</f>
        <v>BMI30_Females_period2_LA4_Observed</v>
      </c>
      <c r="B2547">
        <f>'Data (BMI 30+)'!B622</f>
        <v>0.16614989999999999</v>
      </c>
      <c r="C2547">
        <f>'Data (BMI 30+)'!C622</f>
        <v>0.1371926</v>
      </c>
      <c r="D2547">
        <f>'Data (BMI 30+)'!D622</f>
        <v>0.19510720000000001</v>
      </c>
      <c r="G2547" s="113" t="s">
        <v>630</v>
      </c>
      <c r="H2547" s="113">
        <v>0.1795581</v>
      </c>
      <c r="I2547" s="113">
        <v>0.15718560000000001</v>
      </c>
      <c r="J2547" s="113">
        <v>0.20193059999999999</v>
      </c>
      <c r="K2547" s="114" t="str">
        <f t="shared" si="118"/>
        <v>TRUE</v>
      </c>
      <c r="L2547" s="114" t="str">
        <f t="shared" si="119"/>
        <v>TRUE</v>
      </c>
      <c r="M2547" s="114" t="str">
        <f t="shared" si="120"/>
        <v>TRUE</v>
      </c>
    </row>
    <row r="2548" spans="1:13" x14ac:dyDescent="0.25">
      <c r="A2548" t="str">
        <f>"BMI30_" &amp; 'Data (BMI 30+)'!A623</f>
        <v>BMI30_Females_period2_LA5_Observed</v>
      </c>
      <c r="B2548">
        <f>'Data (BMI 30+)'!B623</f>
        <v>0.1795581</v>
      </c>
      <c r="C2548">
        <f>'Data (BMI 30+)'!C623</f>
        <v>0.15718560000000001</v>
      </c>
      <c r="D2548">
        <f>'Data (BMI 30+)'!D623</f>
        <v>0.20193059999999999</v>
      </c>
      <c r="G2548" s="113" t="s">
        <v>631</v>
      </c>
      <c r="H2548" s="113">
        <v>0.17748149999999999</v>
      </c>
      <c r="I2548" s="113">
        <v>0.14926410000000001</v>
      </c>
      <c r="J2548" s="113">
        <v>0.20569899999999999</v>
      </c>
      <c r="K2548" s="114" t="str">
        <f t="shared" si="118"/>
        <v>TRUE</v>
      </c>
      <c r="L2548" s="114" t="str">
        <f t="shared" si="119"/>
        <v>TRUE</v>
      </c>
      <c r="M2548" s="114" t="str">
        <f t="shared" si="120"/>
        <v>TRUE</v>
      </c>
    </row>
    <row r="2549" spans="1:13" x14ac:dyDescent="0.25">
      <c r="A2549" t="str">
        <f>"BMI30_" &amp; 'Data (BMI 30+)'!A624</f>
        <v>BMI30_Females_period2_LA6_Observed</v>
      </c>
      <c r="B2549">
        <f>'Data (BMI 30+)'!B624</f>
        <v>0.17748149999999999</v>
      </c>
      <c r="C2549">
        <f>'Data (BMI 30+)'!C624</f>
        <v>0.14926410000000001</v>
      </c>
      <c r="D2549">
        <f>'Data (BMI 30+)'!D624</f>
        <v>0.20569899999999999</v>
      </c>
      <c r="G2549" s="113" t="s">
        <v>632</v>
      </c>
      <c r="H2549" s="113">
        <v>0.18074999999999999</v>
      </c>
      <c r="I2549" s="113">
        <v>0.1547105</v>
      </c>
      <c r="J2549" s="113">
        <v>0.20678940000000001</v>
      </c>
      <c r="K2549" s="114" t="str">
        <f t="shared" si="118"/>
        <v>TRUE</v>
      </c>
      <c r="L2549" s="114" t="str">
        <f t="shared" si="119"/>
        <v>TRUE</v>
      </c>
      <c r="M2549" s="114" t="str">
        <f t="shared" si="120"/>
        <v>TRUE</v>
      </c>
    </row>
    <row r="2550" spans="1:13" x14ac:dyDescent="0.25">
      <c r="A2550" t="str">
        <f>"BMI30_" &amp; 'Data (BMI 30+)'!A625</f>
        <v>BMI30_Females_period2_LA7_Observed</v>
      </c>
      <c r="B2550">
        <f>'Data (BMI 30+)'!B625</f>
        <v>0.18074999999999999</v>
      </c>
      <c r="C2550">
        <f>'Data (BMI 30+)'!C625</f>
        <v>0.1547105</v>
      </c>
      <c r="D2550">
        <f>'Data (BMI 30+)'!D625</f>
        <v>0.20678940000000001</v>
      </c>
      <c r="G2550" s="113" t="s">
        <v>633</v>
      </c>
      <c r="H2550" s="113">
        <v>0.18719749999999999</v>
      </c>
      <c r="I2550" s="113">
        <v>0.1625433</v>
      </c>
      <c r="J2550" s="113">
        <v>0.2118516</v>
      </c>
      <c r="K2550" s="114" t="str">
        <f t="shared" si="118"/>
        <v>TRUE</v>
      </c>
      <c r="L2550" s="114" t="str">
        <f t="shared" si="119"/>
        <v>TRUE</v>
      </c>
      <c r="M2550" s="114" t="str">
        <f t="shared" si="120"/>
        <v>TRUE</v>
      </c>
    </row>
    <row r="2551" spans="1:13" x14ac:dyDescent="0.25">
      <c r="A2551" t="str">
        <f>"BMI30_" &amp; 'Data (BMI 30+)'!A626</f>
        <v>BMI30_Females_period2_LA8_Observed</v>
      </c>
      <c r="B2551">
        <f>'Data (BMI 30+)'!B626</f>
        <v>0.18719749999999999</v>
      </c>
      <c r="C2551">
        <f>'Data (BMI 30+)'!C626</f>
        <v>0.1625433</v>
      </c>
      <c r="D2551">
        <f>'Data (BMI 30+)'!D626</f>
        <v>0.2118516</v>
      </c>
      <c r="G2551" s="113" t="s">
        <v>634</v>
      </c>
      <c r="H2551" s="113">
        <v>0.18991640000000001</v>
      </c>
      <c r="I2551" s="113">
        <v>0.15598529999999999</v>
      </c>
      <c r="J2551" s="113">
        <v>0.2238475</v>
      </c>
      <c r="K2551" s="114" t="str">
        <f t="shared" si="118"/>
        <v>TRUE</v>
      </c>
      <c r="L2551" s="114" t="str">
        <f t="shared" si="119"/>
        <v>TRUE</v>
      </c>
      <c r="M2551" s="114" t="str">
        <f t="shared" si="120"/>
        <v>TRUE</v>
      </c>
    </row>
    <row r="2552" spans="1:13" x14ac:dyDescent="0.25">
      <c r="A2552" t="str">
        <f>"BMI30_" &amp; 'Data (BMI 30+)'!A627</f>
        <v>BMI30_Females_period2_LA9_Observed</v>
      </c>
      <c r="B2552">
        <f>'Data (BMI 30+)'!B627</f>
        <v>0.18991640000000001</v>
      </c>
      <c r="C2552">
        <f>'Data (BMI 30+)'!C627</f>
        <v>0.15598529999999999</v>
      </c>
      <c r="D2552">
        <f>'Data (BMI 30+)'!D627</f>
        <v>0.2238475</v>
      </c>
      <c r="G2552" s="113" t="s">
        <v>635</v>
      </c>
      <c r="H2552" s="113">
        <v>0.1742427</v>
      </c>
      <c r="I2552" s="113">
        <v>0.14664669999999999</v>
      </c>
      <c r="J2552" s="113">
        <v>0.20183860000000001</v>
      </c>
      <c r="K2552" s="114" t="str">
        <f t="shared" si="118"/>
        <v>TRUE</v>
      </c>
      <c r="L2552" s="114" t="str">
        <f t="shared" si="119"/>
        <v>TRUE</v>
      </c>
      <c r="M2552" s="114" t="str">
        <f t="shared" si="120"/>
        <v>TRUE</v>
      </c>
    </row>
    <row r="2553" spans="1:13" x14ac:dyDescent="0.25">
      <c r="A2553" t="str">
        <f>"BMI30_" &amp; 'Data (BMI 30+)'!A628</f>
        <v>BMI30_Females_period2_LA10_Observed</v>
      </c>
      <c r="B2553">
        <f>'Data (BMI 30+)'!B628</f>
        <v>0.1742427</v>
      </c>
      <c r="C2553">
        <f>'Data (BMI 30+)'!C628</f>
        <v>0.14664669999999999</v>
      </c>
      <c r="D2553">
        <f>'Data (BMI 30+)'!D628</f>
        <v>0.20183860000000001</v>
      </c>
      <c r="G2553" s="113" t="s">
        <v>636</v>
      </c>
      <c r="H2553" s="113">
        <v>0.16536919999999999</v>
      </c>
      <c r="I2553" s="113">
        <v>0.13869519999999999</v>
      </c>
      <c r="J2553" s="113">
        <v>0.1920432</v>
      </c>
      <c r="K2553" s="114" t="str">
        <f t="shared" si="118"/>
        <v>TRUE</v>
      </c>
      <c r="L2553" s="114" t="str">
        <f t="shared" si="119"/>
        <v>TRUE</v>
      </c>
      <c r="M2553" s="114" t="str">
        <f t="shared" si="120"/>
        <v>TRUE</v>
      </c>
    </row>
    <row r="2554" spans="1:13" x14ac:dyDescent="0.25">
      <c r="A2554" t="str">
        <f>"BMI30_" &amp; 'Data (BMI 30+)'!A629</f>
        <v>BMI30_Females_period2_LA11_Observed</v>
      </c>
      <c r="B2554">
        <f>'Data (BMI 30+)'!B629</f>
        <v>0.16536919999999999</v>
      </c>
      <c r="C2554">
        <f>'Data (BMI 30+)'!C629</f>
        <v>0.13869519999999999</v>
      </c>
      <c r="D2554">
        <f>'Data (BMI 30+)'!D629</f>
        <v>0.1920432</v>
      </c>
      <c r="G2554" s="113" t="s">
        <v>637</v>
      </c>
      <c r="H2554" s="113">
        <v>0.20880099999999999</v>
      </c>
      <c r="I2554" s="113">
        <v>0.1740698</v>
      </c>
      <c r="J2554" s="113">
        <v>0.24353230000000001</v>
      </c>
      <c r="K2554" s="114" t="str">
        <f t="shared" si="118"/>
        <v>TRUE</v>
      </c>
      <c r="L2554" s="114" t="str">
        <f t="shared" si="119"/>
        <v>TRUE</v>
      </c>
      <c r="M2554" s="114" t="str">
        <f t="shared" si="120"/>
        <v>TRUE</v>
      </c>
    </row>
    <row r="2555" spans="1:13" x14ac:dyDescent="0.25">
      <c r="A2555" t="str">
        <f>"BMI30_" &amp; 'Data (BMI 30+)'!A630</f>
        <v>BMI30_Females_period2_LA12_Observed</v>
      </c>
      <c r="B2555">
        <f>'Data (BMI 30+)'!B630</f>
        <v>0.20880099999999999</v>
      </c>
      <c r="C2555">
        <f>'Data (BMI 30+)'!C630</f>
        <v>0.1740698</v>
      </c>
      <c r="D2555">
        <f>'Data (BMI 30+)'!D630</f>
        <v>0.24353230000000001</v>
      </c>
      <c r="G2555" s="113" t="s">
        <v>638</v>
      </c>
      <c r="H2555" s="113">
        <v>0.19914370000000001</v>
      </c>
      <c r="I2555" s="113">
        <v>0.1628174</v>
      </c>
      <c r="J2555" s="113">
        <v>0.23547009999999999</v>
      </c>
      <c r="K2555" s="114" t="str">
        <f t="shared" si="118"/>
        <v>TRUE</v>
      </c>
      <c r="L2555" s="114" t="str">
        <f t="shared" si="119"/>
        <v>TRUE</v>
      </c>
      <c r="M2555" s="114" t="str">
        <f t="shared" si="120"/>
        <v>TRUE</v>
      </c>
    </row>
    <row r="2556" spans="1:13" x14ac:dyDescent="0.25">
      <c r="A2556" t="str">
        <f>"BMI30_" &amp; 'Data (BMI 30+)'!A631</f>
        <v>BMI30_Females_period2_LA13_Observed</v>
      </c>
      <c r="B2556">
        <f>'Data (BMI 30+)'!B631</f>
        <v>0.19914370000000001</v>
      </c>
      <c r="C2556">
        <f>'Data (BMI 30+)'!C631</f>
        <v>0.1628174</v>
      </c>
      <c r="D2556">
        <f>'Data (BMI 30+)'!D631</f>
        <v>0.23547009999999999</v>
      </c>
      <c r="G2556" s="113" t="s">
        <v>639</v>
      </c>
      <c r="H2556" s="113">
        <v>0.17215340000000001</v>
      </c>
      <c r="I2556" s="113">
        <v>0.13920299999999999</v>
      </c>
      <c r="J2556" s="113">
        <v>0.2051038</v>
      </c>
      <c r="K2556" s="114" t="str">
        <f t="shared" si="118"/>
        <v>TRUE</v>
      </c>
      <c r="L2556" s="114" t="str">
        <f t="shared" si="119"/>
        <v>TRUE</v>
      </c>
      <c r="M2556" s="114" t="str">
        <f t="shared" si="120"/>
        <v>TRUE</v>
      </c>
    </row>
    <row r="2557" spans="1:13" x14ac:dyDescent="0.25">
      <c r="A2557" t="str">
        <f>"BMI30_" &amp; 'Data (BMI 30+)'!A632</f>
        <v>BMI30_Females_period2_LA14_Observed</v>
      </c>
      <c r="B2557">
        <f>'Data (BMI 30+)'!B632</f>
        <v>0.17215340000000001</v>
      </c>
      <c r="C2557">
        <f>'Data (BMI 30+)'!C632</f>
        <v>0.13920299999999999</v>
      </c>
      <c r="D2557">
        <f>'Data (BMI 30+)'!D632</f>
        <v>0.2051038</v>
      </c>
      <c r="G2557" s="113" t="s">
        <v>640</v>
      </c>
      <c r="H2557" s="113">
        <v>0.1753381</v>
      </c>
      <c r="I2557" s="113">
        <v>0.1486364</v>
      </c>
      <c r="J2557" s="113">
        <v>0.20203969999999999</v>
      </c>
      <c r="K2557" s="114" t="str">
        <f t="shared" si="118"/>
        <v>TRUE</v>
      </c>
      <c r="L2557" s="114" t="str">
        <f t="shared" si="119"/>
        <v>TRUE</v>
      </c>
      <c r="M2557" s="114" t="str">
        <f t="shared" si="120"/>
        <v>TRUE</v>
      </c>
    </row>
    <row r="2558" spans="1:13" x14ac:dyDescent="0.25">
      <c r="A2558" t="str">
        <f>"BMI30_" &amp; 'Data (BMI 30+)'!A633</f>
        <v>BMI30_Females_period2_LA15_Observed</v>
      </c>
      <c r="B2558">
        <f>'Data (BMI 30+)'!B633</f>
        <v>0.1753381</v>
      </c>
      <c r="C2558">
        <f>'Data (BMI 30+)'!C633</f>
        <v>0.1486364</v>
      </c>
      <c r="D2558">
        <f>'Data (BMI 30+)'!D633</f>
        <v>0.20203969999999999</v>
      </c>
      <c r="G2558" s="113" t="s">
        <v>641</v>
      </c>
      <c r="H2558" s="113">
        <v>0.24694940000000001</v>
      </c>
      <c r="I2558" s="113">
        <v>0.21406539999999999</v>
      </c>
      <c r="J2558" s="113">
        <v>0.27983330000000001</v>
      </c>
      <c r="K2558" s="114" t="str">
        <f t="shared" si="118"/>
        <v>TRUE</v>
      </c>
      <c r="L2558" s="114" t="str">
        <f t="shared" si="119"/>
        <v>TRUE</v>
      </c>
      <c r="M2558" s="114" t="str">
        <f t="shared" si="120"/>
        <v>TRUE</v>
      </c>
    </row>
    <row r="2559" spans="1:13" x14ac:dyDescent="0.25">
      <c r="A2559" t="str">
        <f>"BMI30_" &amp; 'Data (BMI 30+)'!A634</f>
        <v>BMI30_Females_period2_LA16_Observed</v>
      </c>
      <c r="B2559">
        <f>'Data (BMI 30+)'!B634</f>
        <v>0.24694940000000001</v>
      </c>
      <c r="C2559">
        <f>'Data (BMI 30+)'!C634</f>
        <v>0.21406539999999999</v>
      </c>
      <c r="D2559">
        <f>'Data (BMI 30+)'!D634</f>
        <v>0.27983330000000001</v>
      </c>
      <c r="G2559" s="113" t="s">
        <v>642</v>
      </c>
      <c r="H2559" s="113">
        <v>0.21163419999999999</v>
      </c>
      <c r="I2559" s="113">
        <v>0.171792</v>
      </c>
      <c r="J2559" s="113">
        <v>0.25147649999999999</v>
      </c>
      <c r="K2559" s="114" t="str">
        <f t="shared" si="118"/>
        <v>TRUE</v>
      </c>
      <c r="L2559" s="114" t="str">
        <f t="shared" si="119"/>
        <v>TRUE</v>
      </c>
      <c r="M2559" s="114" t="str">
        <f t="shared" si="120"/>
        <v>TRUE</v>
      </c>
    </row>
    <row r="2560" spans="1:13" x14ac:dyDescent="0.25">
      <c r="A2560" t="str">
        <f>"BMI30_" &amp; 'Data (BMI 30+)'!A635</f>
        <v>BMI30_Females_period2_LA17_Observed</v>
      </c>
      <c r="B2560">
        <f>'Data (BMI 30+)'!B635</f>
        <v>0.21163419999999999</v>
      </c>
      <c r="C2560">
        <f>'Data (BMI 30+)'!C635</f>
        <v>0.171792</v>
      </c>
      <c r="D2560">
        <f>'Data (BMI 30+)'!D635</f>
        <v>0.25147649999999999</v>
      </c>
      <c r="G2560" s="113" t="s">
        <v>643</v>
      </c>
      <c r="H2560" s="113">
        <v>0.21612429999999999</v>
      </c>
      <c r="I2560" s="113">
        <v>0.18352840000000001</v>
      </c>
      <c r="J2560" s="113">
        <v>0.2487202</v>
      </c>
      <c r="K2560" s="114" t="str">
        <f t="shared" si="118"/>
        <v>TRUE</v>
      </c>
      <c r="L2560" s="114" t="str">
        <f t="shared" si="119"/>
        <v>TRUE</v>
      </c>
      <c r="M2560" s="114" t="str">
        <f t="shared" si="120"/>
        <v>TRUE</v>
      </c>
    </row>
    <row r="2561" spans="1:13" x14ac:dyDescent="0.25">
      <c r="A2561" t="str">
        <f>"BMI30_" &amp; 'Data (BMI 30+)'!A636</f>
        <v>BMI30_Females_period2_LA18_Observed</v>
      </c>
      <c r="B2561">
        <f>'Data (BMI 30+)'!B636</f>
        <v>0.21612429999999999</v>
      </c>
      <c r="C2561">
        <f>'Data (BMI 30+)'!C636</f>
        <v>0.18352840000000001</v>
      </c>
      <c r="D2561">
        <f>'Data (BMI 30+)'!D636</f>
        <v>0.2487202</v>
      </c>
      <c r="G2561" s="113" t="s">
        <v>644</v>
      </c>
      <c r="H2561" s="113">
        <v>0.2300162</v>
      </c>
      <c r="I2561" s="113">
        <v>0.1952632</v>
      </c>
      <c r="J2561" s="113">
        <v>0.26476929999999999</v>
      </c>
      <c r="K2561" s="114" t="str">
        <f t="shared" si="118"/>
        <v>TRUE</v>
      </c>
      <c r="L2561" s="114" t="str">
        <f t="shared" si="119"/>
        <v>TRUE</v>
      </c>
      <c r="M2561" s="114" t="str">
        <f t="shared" si="120"/>
        <v>TRUE</v>
      </c>
    </row>
    <row r="2562" spans="1:13" x14ac:dyDescent="0.25">
      <c r="A2562" t="str">
        <f>"BMI30_" &amp; 'Data (BMI 30+)'!A637</f>
        <v>BMI30_Females_period2_LA19_Observed</v>
      </c>
      <c r="B2562">
        <f>'Data (BMI 30+)'!B637</f>
        <v>0.2300162</v>
      </c>
      <c r="C2562">
        <f>'Data (BMI 30+)'!C637</f>
        <v>0.1952632</v>
      </c>
      <c r="D2562">
        <f>'Data (BMI 30+)'!D637</f>
        <v>0.26476929999999999</v>
      </c>
      <c r="G2562" s="113" t="s">
        <v>645</v>
      </c>
      <c r="H2562" s="113">
        <v>0.25391789999999997</v>
      </c>
      <c r="I2562" s="113">
        <v>0.21935850000000001</v>
      </c>
      <c r="J2562" s="113">
        <v>0.28847729999999999</v>
      </c>
      <c r="K2562" s="114" t="str">
        <f t="shared" si="118"/>
        <v>TRUE</v>
      </c>
      <c r="L2562" s="114" t="str">
        <f t="shared" si="119"/>
        <v>TRUE</v>
      </c>
      <c r="M2562" s="114" t="str">
        <f t="shared" si="120"/>
        <v>TRUE</v>
      </c>
    </row>
    <row r="2563" spans="1:13" x14ac:dyDescent="0.25">
      <c r="A2563" t="str">
        <f>"BMI30_" &amp; 'Data (BMI 30+)'!A638</f>
        <v>BMI30_Females_period2_LA20_Observed</v>
      </c>
      <c r="B2563">
        <f>'Data (BMI 30+)'!B638</f>
        <v>0.25391789999999997</v>
      </c>
      <c r="C2563">
        <f>'Data (BMI 30+)'!C638</f>
        <v>0.21935850000000001</v>
      </c>
      <c r="D2563">
        <f>'Data (BMI 30+)'!D638</f>
        <v>0.28847729999999999</v>
      </c>
      <c r="G2563" s="113" t="s">
        <v>646</v>
      </c>
      <c r="H2563" s="113">
        <v>0.1539722</v>
      </c>
      <c r="I2563" s="113">
        <v>0.1148363</v>
      </c>
      <c r="J2563" s="113">
        <v>0.19310820000000001</v>
      </c>
      <c r="K2563" s="114" t="str">
        <f t="shared" si="118"/>
        <v>TRUE</v>
      </c>
      <c r="L2563" s="114" t="str">
        <f t="shared" si="119"/>
        <v>TRUE</v>
      </c>
      <c r="M2563" s="114" t="str">
        <f t="shared" si="120"/>
        <v>TRUE</v>
      </c>
    </row>
    <row r="2564" spans="1:13" x14ac:dyDescent="0.25">
      <c r="A2564" t="str">
        <f>"BMI30_" &amp; 'Data (BMI 30+)'!A639</f>
        <v>BMI30_Females_period2_LA21_Observed</v>
      </c>
      <c r="B2564">
        <f>'Data (BMI 30+)'!B639</f>
        <v>0.1539722</v>
      </c>
      <c r="C2564">
        <f>'Data (BMI 30+)'!C639</f>
        <v>0.1148363</v>
      </c>
      <c r="D2564">
        <f>'Data (BMI 30+)'!D639</f>
        <v>0.19310820000000001</v>
      </c>
      <c r="G2564" s="113" t="s">
        <v>647</v>
      </c>
      <c r="H2564" s="113">
        <v>0.18931919999999999</v>
      </c>
      <c r="I2564" s="113">
        <v>0.1521373</v>
      </c>
      <c r="J2564" s="113">
        <v>0.22650100000000001</v>
      </c>
      <c r="K2564" s="114" t="str">
        <f t="shared" ref="K2564:K2627" si="121">IF(B2565=H2564,"TRUE","FALSE")</f>
        <v>TRUE</v>
      </c>
      <c r="L2564" s="114" t="str">
        <f t="shared" ref="L2564:L2627" si="122">IF(C2565=I2564,"TRUE","FALSE")</f>
        <v>TRUE</v>
      </c>
      <c r="M2564" s="114" t="str">
        <f t="shared" ref="M2564:M2627" si="123">IF(D2565=J2564,"TRUE","FALSE")</f>
        <v>TRUE</v>
      </c>
    </row>
    <row r="2565" spans="1:13" x14ac:dyDescent="0.25">
      <c r="A2565" t="str">
        <f>"BMI30_" &amp; 'Data (BMI 30+)'!A640</f>
        <v>BMI30_Females_period2_LA22_Observed</v>
      </c>
      <c r="B2565">
        <f>'Data (BMI 30+)'!B640</f>
        <v>0.18931919999999999</v>
      </c>
      <c r="C2565">
        <f>'Data (BMI 30+)'!C640</f>
        <v>0.1521373</v>
      </c>
      <c r="D2565">
        <f>'Data (BMI 30+)'!D640</f>
        <v>0.22650100000000001</v>
      </c>
      <c r="G2565" s="113" t="s">
        <v>648</v>
      </c>
      <c r="H2565" s="113">
        <v>0.1677728</v>
      </c>
      <c r="I2565" s="113">
        <v>0.158446</v>
      </c>
      <c r="J2565" s="113">
        <v>0.1770997</v>
      </c>
      <c r="K2565" s="114" t="str">
        <f t="shared" si="121"/>
        <v>TRUE</v>
      </c>
      <c r="L2565" s="114" t="str">
        <f t="shared" si="122"/>
        <v>TRUE</v>
      </c>
      <c r="M2565" s="114" t="str">
        <f t="shared" si="123"/>
        <v>TRUE</v>
      </c>
    </row>
    <row r="2566" spans="1:13" x14ac:dyDescent="0.25">
      <c r="A2566" t="str">
        <f>"BMI30_" &amp; 'Data (BMI 30+)'!A641</f>
        <v>BMI30_Allpersons_period2_HB1_Observed</v>
      </c>
      <c r="B2566">
        <f>'Data (BMI 30+)'!B641</f>
        <v>0.1677728</v>
      </c>
      <c r="C2566">
        <f>'Data (BMI 30+)'!C641</f>
        <v>0.158446</v>
      </c>
      <c r="D2566">
        <f>'Data (BMI 30+)'!D641</f>
        <v>0.1770997</v>
      </c>
      <c r="G2566" s="113" t="s">
        <v>649</v>
      </c>
      <c r="H2566" s="113">
        <v>0.18703159999999999</v>
      </c>
      <c r="I2566" s="113">
        <v>0.1719301</v>
      </c>
      <c r="J2566" s="113">
        <v>0.20213300000000001</v>
      </c>
      <c r="K2566" s="114" t="str">
        <f t="shared" si="121"/>
        <v>TRUE</v>
      </c>
      <c r="L2566" s="114" t="str">
        <f t="shared" si="122"/>
        <v>TRUE</v>
      </c>
      <c r="M2566" s="114" t="str">
        <f t="shared" si="123"/>
        <v>TRUE</v>
      </c>
    </row>
    <row r="2567" spans="1:13" x14ac:dyDescent="0.25">
      <c r="A2567" t="str">
        <f>"BMI30_" &amp; 'Data (BMI 30+)'!A642</f>
        <v>BMI30_Allpersons_period2_HB2_Observed</v>
      </c>
      <c r="B2567">
        <f>'Data (BMI 30+)'!B642</f>
        <v>0.18703159999999999</v>
      </c>
      <c r="C2567">
        <f>'Data (BMI 30+)'!C642</f>
        <v>0.1719301</v>
      </c>
      <c r="D2567">
        <f>'Data (BMI 30+)'!D642</f>
        <v>0.20213300000000001</v>
      </c>
      <c r="G2567" s="113" t="s">
        <v>650</v>
      </c>
      <c r="H2567" s="113">
        <v>0.1808871</v>
      </c>
      <c r="I2567" s="113">
        <v>0.15877089999999999</v>
      </c>
      <c r="J2567" s="113">
        <v>0.20300319999999999</v>
      </c>
      <c r="K2567" s="114" t="str">
        <f t="shared" si="121"/>
        <v>TRUE</v>
      </c>
      <c r="L2567" s="114" t="str">
        <f t="shared" si="122"/>
        <v>TRUE</v>
      </c>
      <c r="M2567" s="114" t="str">
        <f t="shared" si="123"/>
        <v>TRUE</v>
      </c>
    </row>
    <row r="2568" spans="1:13" x14ac:dyDescent="0.25">
      <c r="A2568" t="str">
        <f>"BMI30_" &amp; 'Data (BMI 30+)'!A643</f>
        <v>BMI30_Allpersons_period2_HB3_Observed</v>
      </c>
      <c r="B2568">
        <f>'Data (BMI 30+)'!B643</f>
        <v>0.1808871</v>
      </c>
      <c r="C2568">
        <f>'Data (BMI 30+)'!C643</f>
        <v>0.15877089999999999</v>
      </c>
      <c r="D2568">
        <f>'Data (BMI 30+)'!D643</f>
        <v>0.20300319999999999</v>
      </c>
      <c r="G2568" s="113" t="s">
        <v>651</v>
      </c>
      <c r="H2568" s="113">
        <v>0.1951502</v>
      </c>
      <c r="I2568" s="113">
        <v>0.1806914</v>
      </c>
      <c r="J2568" s="113">
        <v>0.20960899999999999</v>
      </c>
      <c r="K2568" s="114" t="str">
        <f t="shared" si="121"/>
        <v>TRUE</v>
      </c>
      <c r="L2568" s="114" t="str">
        <f t="shared" si="122"/>
        <v>TRUE</v>
      </c>
      <c r="M2568" s="114" t="str">
        <f t="shared" si="123"/>
        <v>TRUE</v>
      </c>
    </row>
    <row r="2569" spans="1:13" x14ac:dyDescent="0.25">
      <c r="A2569" t="str">
        <f>"BMI30_" &amp; 'Data (BMI 30+)'!A644</f>
        <v>BMI30_Allpersons_period2_HB4_Observed</v>
      </c>
      <c r="B2569">
        <f>'Data (BMI 30+)'!B644</f>
        <v>0.1951502</v>
      </c>
      <c r="C2569">
        <f>'Data (BMI 30+)'!C644</f>
        <v>0.1806914</v>
      </c>
      <c r="D2569">
        <f>'Data (BMI 30+)'!D644</f>
        <v>0.20960899999999999</v>
      </c>
      <c r="G2569" s="113" t="s">
        <v>652</v>
      </c>
      <c r="H2569" s="113">
        <v>0.2234245</v>
      </c>
      <c r="I2569" s="113">
        <v>0.20491429999999999</v>
      </c>
      <c r="J2569" s="113">
        <v>0.24193480000000001</v>
      </c>
      <c r="K2569" s="114" t="str">
        <f t="shared" si="121"/>
        <v>TRUE</v>
      </c>
      <c r="L2569" s="114" t="str">
        <f t="shared" si="122"/>
        <v>TRUE</v>
      </c>
      <c r="M2569" s="114" t="str">
        <f t="shared" si="123"/>
        <v>TRUE</v>
      </c>
    </row>
    <row r="2570" spans="1:13" x14ac:dyDescent="0.25">
      <c r="A2570" t="str">
        <f>"BMI30_" &amp; 'Data (BMI 30+)'!A645</f>
        <v>BMI30_Allpersons_period2_HB5_Observed</v>
      </c>
      <c r="B2570">
        <f>'Data (BMI 30+)'!B645</f>
        <v>0.2234245</v>
      </c>
      <c r="C2570">
        <f>'Data (BMI 30+)'!C645</f>
        <v>0.20491429999999999</v>
      </c>
      <c r="D2570">
        <f>'Data (BMI 30+)'!D645</f>
        <v>0.24193480000000001</v>
      </c>
      <c r="G2570" s="113" t="s">
        <v>653</v>
      </c>
      <c r="H2570" s="113">
        <v>0.16171769999999999</v>
      </c>
      <c r="I2570" s="113">
        <v>0.14536009999999999</v>
      </c>
      <c r="J2570" s="113">
        <v>0.17807529999999999</v>
      </c>
      <c r="K2570" s="114" t="str">
        <f t="shared" si="121"/>
        <v>TRUE</v>
      </c>
      <c r="L2570" s="114" t="str">
        <f t="shared" si="122"/>
        <v>TRUE</v>
      </c>
      <c r="M2570" s="114" t="str">
        <f t="shared" si="123"/>
        <v>TRUE</v>
      </c>
    </row>
    <row r="2571" spans="1:13" x14ac:dyDescent="0.25">
      <c r="A2571" t="str">
        <f>"BMI30_" &amp; 'Data (BMI 30+)'!A646</f>
        <v>BMI30_Allpersons_period2_HB6_Observed</v>
      </c>
      <c r="B2571">
        <f>'Data (BMI 30+)'!B646</f>
        <v>0.16171769999999999</v>
      </c>
      <c r="C2571">
        <f>'Data (BMI 30+)'!C646</f>
        <v>0.14536009999999999</v>
      </c>
      <c r="D2571">
        <f>'Data (BMI 30+)'!D646</f>
        <v>0.17807529999999999</v>
      </c>
      <c r="G2571" s="113" t="s">
        <v>654</v>
      </c>
      <c r="H2571" s="113">
        <v>0.20889060000000001</v>
      </c>
      <c r="I2571" s="113">
        <v>0.19473699999999999</v>
      </c>
      <c r="J2571" s="113">
        <v>0.2230442</v>
      </c>
      <c r="K2571" s="114" t="str">
        <f t="shared" si="121"/>
        <v>TRUE</v>
      </c>
      <c r="L2571" s="114" t="str">
        <f t="shared" si="122"/>
        <v>TRUE</v>
      </c>
      <c r="M2571" s="114" t="str">
        <f t="shared" si="123"/>
        <v>TRUE</v>
      </c>
    </row>
    <row r="2572" spans="1:13" x14ac:dyDescent="0.25">
      <c r="A2572" t="str">
        <f>"BMI30_" &amp; 'Data (BMI 30+)'!A647</f>
        <v>BMI30_Allpersons_period2_HB7_Observed</v>
      </c>
      <c r="B2572">
        <f>'Data (BMI 30+)'!B647</f>
        <v>0.20889060000000001</v>
      </c>
      <c r="C2572">
        <f>'Data (BMI 30+)'!C647</f>
        <v>0.19473699999999999</v>
      </c>
      <c r="D2572">
        <f>'Data (BMI 30+)'!D647</f>
        <v>0.2230442</v>
      </c>
      <c r="G2572" s="113" t="s">
        <v>655</v>
      </c>
      <c r="H2572" s="113">
        <v>0.166937</v>
      </c>
      <c r="I2572" s="113">
        <v>0.15549399999999999</v>
      </c>
      <c r="J2572" s="113">
        <v>0.17838000000000001</v>
      </c>
      <c r="K2572" s="114" t="str">
        <f t="shared" si="121"/>
        <v>TRUE</v>
      </c>
      <c r="L2572" s="114" t="str">
        <f t="shared" si="122"/>
        <v>TRUE</v>
      </c>
      <c r="M2572" s="114" t="str">
        <f t="shared" si="123"/>
        <v>TRUE</v>
      </c>
    </row>
    <row r="2573" spans="1:13" x14ac:dyDescent="0.25">
      <c r="A2573" t="str">
        <f>"BMI30_" &amp; 'Data (BMI 30+)'!A648</f>
        <v>BMI30_Males_period2_HB1_Observed</v>
      </c>
      <c r="B2573">
        <f>'Data (BMI 30+)'!B648</f>
        <v>0.166937</v>
      </c>
      <c r="C2573">
        <f>'Data (BMI 30+)'!C648</f>
        <v>0.15549399999999999</v>
      </c>
      <c r="D2573">
        <f>'Data (BMI 30+)'!D648</f>
        <v>0.17838000000000001</v>
      </c>
      <c r="G2573" s="113" t="s">
        <v>656</v>
      </c>
      <c r="H2573" s="113">
        <v>0.19251879999999999</v>
      </c>
      <c r="I2573" s="113">
        <v>0.17192540000000001</v>
      </c>
      <c r="J2573" s="113">
        <v>0.2131122</v>
      </c>
      <c r="K2573" s="114" t="str">
        <f t="shared" si="121"/>
        <v>TRUE</v>
      </c>
      <c r="L2573" s="114" t="str">
        <f t="shared" si="122"/>
        <v>TRUE</v>
      </c>
      <c r="M2573" s="114" t="str">
        <f t="shared" si="123"/>
        <v>TRUE</v>
      </c>
    </row>
    <row r="2574" spans="1:13" x14ac:dyDescent="0.25">
      <c r="A2574" t="str">
        <f>"BMI30_" &amp; 'Data (BMI 30+)'!A649</f>
        <v>BMI30_Males_period2_HB2_Observed</v>
      </c>
      <c r="B2574">
        <f>'Data (BMI 30+)'!B649</f>
        <v>0.19251879999999999</v>
      </c>
      <c r="C2574">
        <f>'Data (BMI 30+)'!C649</f>
        <v>0.17192540000000001</v>
      </c>
      <c r="D2574">
        <f>'Data (BMI 30+)'!D649</f>
        <v>0.2131122</v>
      </c>
      <c r="G2574" s="113" t="s">
        <v>657</v>
      </c>
      <c r="H2574" s="113">
        <v>0.181035</v>
      </c>
      <c r="I2574" s="113">
        <v>0.1482811</v>
      </c>
      <c r="J2574" s="113">
        <v>0.2137888</v>
      </c>
      <c r="K2574" s="114" t="str">
        <f t="shared" si="121"/>
        <v>TRUE</v>
      </c>
      <c r="L2574" s="114" t="str">
        <f t="shared" si="122"/>
        <v>TRUE</v>
      </c>
      <c r="M2574" s="114" t="str">
        <f t="shared" si="123"/>
        <v>TRUE</v>
      </c>
    </row>
    <row r="2575" spans="1:13" x14ac:dyDescent="0.25">
      <c r="A2575" t="str">
        <f>"BMI30_" &amp; 'Data (BMI 30+)'!A650</f>
        <v>BMI30_Males_period2_HB3_Observed</v>
      </c>
      <c r="B2575">
        <f>'Data (BMI 30+)'!B650</f>
        <v>0.181035</v>
      </c>
      <c r="C2575">
        <f>'Data (BMI 30+)'!C650</f>
        <v>0.1482811</v>
      </c>
      <c r="D2575">
        <f>'Data (BMI 30+)'!D650</f>
        <v>0.2137888</v>
      </c>
      <c r="G2575" s="113" t="s">
        <v>658</v>
      </c>
      <c r="H2575" s="113">
        <v>0.20449970000000001</v>
      </c>
      <c r="I2575" s="113">
        <v>0.18633</v>
      </c>
      <c r="J2575" s="113">
        <v>0.22266939999999999</v>
      </c>
      <c r="K2575" s="114" t="str">
        <f t="shared" si="121"/>
        <v>TRUE</v>
      </c>
      <c r="L2575" s="114" t="str">
        <f t="shared" si="122"/>
        <v>TRUE</v>
      </c>
      <c r="M2575" s="114" t="str">
        <f t="shared" si="123"/>
        <v>TRUE</v>
      </c>
    </row>
    <row r="2576" spans="1:13" x14ac:dyDescent="0.25">
      <c r="A2576" t="str">
        <f>"BMI30_" &amp; 'Data (BMI 30+)'!A651</f>
        <v>BMI30_Males_period2_HB4_Observed</v>
      </c>
      <c r="B2576">
        <f>'Data (BMI 30+)'!B651</f>
        <v>0.20449970000000001</v>
      </c>
      <c r="C2576">
        <f>'Data (BMI 30+)'!C651</f>
        <v>0.18633</v>
      </c>
      <c r="D2576">
        <f>'Data (BMI 30+)'!D651</f>
        <v>0.22266939999999999</v>
      </c>
      <c r="G2576" s="113" t="s">
        <v>659</v>
      </c>
      <c r="H2576" s="113">
        <v>0.20625160000000001</v>
      </c>
      <c r="I2576" s="113">
        <v>0.18372839999999999</v>
      </c>
      <c r="J2576" s="113">
        <v>0.2287748</v>
      </c>
      <c r="K2576" s="114" t="str">
        <f t="shared" si="121"/>
        <v>TRUE</v>
      </c>
      <c r="L2576" s="114" t="str">
        <f t="shared" si="122"/>
        <v>TRUE</v>
      </c>
      <c r="M2576" s="114" t="str">
        <f t="shared" si="123"/>
        <v>TRUE</v>
      </c>
    </row>
    <row r="2577" spans="1:13" x14ac:dyDescent="0.25">
      <c r="A2577" t="str">
        <f>"BMI30_" &amp; 'Data (BMI 30+)'!A652</f>
        <v>BMI30_Males_period2_HB5_Observed</v>
      </c>
      <c r="B2577">
        <f>'Data (BMI 30+)'!B652</f>
        <v>0.20625160000000001</v>
      </c>
      <c r="C2577">
        <f>'Data (BMI 30+)'!C652</f>
        <v>0.18372839999999999</v>
      </c>
      <c r="D2577">
        <f>'Data (BMI 30+)'!D652</f>
        <v>0.2287748</v>
      </c>
      <c r="G2577" s="113" t="s">
        <v>660</v>
      </c>
      <c r="H2577" s="113">
        <v>0.14842259999999999</v>
      </c>
      <c r="I2577" s="113">
        <v>0.12764220000000001</v>
      </c>
      <c r="J2577" s="113">
        <v>0.16920299999999999</v>
      </c>
      <c r="K2577" s="114" t="str">
        <f t="shared" si="121"/>
        <v>TRUE</v>
      </c>
      <c r="L2577" s="114" t="str">
        <f t="shared" si="122"/>
        <v>TRUE</v>
      </c>
      <c r="M2577" s="114" t="str">
        <f t="shared" si="123"/>
        <v>TRUE</v>
      </c>
    </row>
    <row r="2578" spans="1:13" x14ac:dyDescent="0.25">
      <c r="A2578" t="str">
        <f>"BMI30_" &amp; 'Data (BMI 30+)'!A653</f>
        <v>BMI30_Males_period2_HB6_Observed</v>
      </c>
      <c r="B2578">
        <f>'Data (BMI 30+)'!B653</f>
        <v>0.14842259999999999</v>
      </c>
      <c r="C2578">
        <f>'Data (BMI 30+)'!C653</f>
        <v>0.12764220000000001</v>
      </c>
      <c r="D2578">
        <f>'Data (BMI 30+)'!D653</f>
        <v>0.16920299999999999</v>
      </c>
      <c r="G2578" s="113" t="s">
        <v>661</v>
      </c>
      <c r="H2578" s="113">
        <v>0.21035799999999999</v>
      </c>
      <c r="I2578" s="113">
        <v>0.19153039999999999</v>
      </c>
      <c r="J2578" s="113">
        <v>0.22918559999999999</v>
      </c>
      <c r="K2578" s="114" t="str">
        <f t="shared" si="121"/>
        <v>TRUE</v>
      </c>
      <c r="L2578" s="114" t="str">
        <f t="shared" si="122"/>
        <v>TRUE</v>
      </c>
      <c r="M2578" s="114" t="str">
        <f t="shared" si="123"/>
        <v>TRUE</v>
      </c>
    </row>
    <row r="2579" spans="1:13" x14ac:dyDescent="0.25">
      <c r="A2579" t="str">
        <f>"BMI30_" &amp; 'Data (BMI 30+)'!A654</f>
        <v>BMI30_Males_period2_HB7_Observed</v>
      </c>
      <c r="B2579">
        <f>'Data (BMI 30+)'!B654</f>
        <v>0.21035799999999999</v>
      </c>
      <c r="C2579">
        <f>'Data (BMI 30+)'!C654</f>
        <v>0.19153039999999999</v>
      </c>
      <c r="D2579">
        <f>'Data (BMI 30+)'!D654</f>
        <v>0.22918559999999999</v>
      </c>
      <c r="G2579" s="113" t="s">
        <v>662</v>
      </c>
      <c r="H2579" s="113">
        <v>0.168545</v>
      </c>
      <c r="I2579" s="113">
        <v>0.1563968</v>
      </c>
      <c r="J2579" s="113">
        <v>0.1806932</v>
      </c>
      <c r="K2579" s="114" t="str">
        <f t="shared" si="121"/>
        <v>TRUE</v>
      </c>
      <c r="L2579" s="114" t="str">
        <f t="shared" si="122"/>
        <v>TRUE</v>
      </c>
      <c r="M2579" s="114" t="str">
        <f t="shared" si="123"/>
        <v>TRUE</v>
      </c>
    </row>
    <row r="2580" spans="1:13" x14ac:dyDescent="0.25">
      <c r="A2580" t="str">
        <f>"BMI30_" &amp; 'Data (BMI 30+)'!A655</f>
        <v>BMI30_Females_period2_HB1_Observed</v>
      </c>
      <c r="B2580">
        <f>'Data (BMI 30+)'!B655</f>
        <v>0.168545</v>
      </c>
      <c r="C2580">
        <f>'Data (BMI 30+)'!C655</f>
        <v>0.1563968</v>
      </c>
      <c r="D2580">
        <f>'Data (BMI 30+)'!D655</f>
        <v>0.1806932</v>
      </c>
      <c r="G2580" s="113" t="s">
        <v>663</v>
      </c>
      <c r="H2580" s="113">
        <v>0.18189379999999999</v>
      </c>
      <c r="I2580" s="113">
        <v>0.16414880000000001</v>
      </c>
      <c r="J2580" s="113">
        <v>0.19963890000000001</v>
      </c>
      <c r="K2580" s="114" t="str">
        <f t="shared" si="121"/>
        <v>TRUE</v>
      </c>
      <c r="L2580" s="114" t="str">
        <f t="shared" si="122"/>
        <v>TRUE</v>
      </c>
      <c r="M2580" s="114" t="str">
        <f t="shared" si="123"/>
        <v>TRUE</v>
      </c>
    </row>
    <row r="2581" spans="1:13" x14ac:dyDescent="0.25">
      <c r="A2581" t="str">
        <f>"BMI30_" &amp; 'Data (BMI 30+)'!A656</f>
        <v>BMI30_Females_period2_HB2_Observed</v>
      </c>
      <c r="B2581">
        <f>'Data (BMI 30+)'!B656</f>
        <v>0.18189379999999999</v>
      </c>
      <c r="C2581">
        <f>'Data (BMI 30+)'!C656</f>
        <v>0.16414880000000001</v>
      </c>
      <c r="D2581">
        <f>'Data (BMI 30+)'!D656</f>
        <v>0.19963890000000001</v>
      </c>
      <c r="G2581" s="113" t="s">
        <v>664</v>
      </c>
      <c r="H2581" s="113">
        <v>0.18074999999999999</v>
      </c>
      <c r="I2581" s="113">
        <v>0.1547105</v>
      </c>
      <c r="J2581" s="113">
        <v>0.20678940000000001</v>
      </c>
      <c r="K2581" s="114" t="str">
        <f t="shared" si="121"/>
        <v>TRUE</v>
      </c>
      <c r="L2581" s="114" t="str">
        <f t="shared" si="122"/>
        <v>TRUE</v>
      </c>
      <c r="M2581" s="114" t="str">
        <f t="shared" si="123"/>
        <v>TRUE</v>
      </c>
    </row>
    <row r="2582" spans="1:13" x14ac:dyDescent="0.25">
      <c r="A2582" t="str">
        <f>"BMI30_" &amp; 'Data (BMI 30+)'!A657</f>
        <v>BMI30_Females_period2_HB3_Observed</v>
      </c>
      <c r="B2582">
        <f>'Data (BMI 30+)'!B657</f>
        <v>0.18074999999999999</v>
      </c>
      <c r="C2582">
        <f>'Data (BMI 30+)'!C657</f>
        <v>0.1547105</v>
      </c>
      <c r="D2582">
        <f>'Data (BMI 30+)'!D657</f>
        <v>0.20678940000000001</v>
      </c>
      <c r="G2582" s="113" t="s">
        <v>665</v>
      </c>
      <c r="H2582" s="113">
        <v>0.18630379999999999</v>
      </c>
      <c r="I2582" s="113">
        <v>0.16757179999999999</v>
      </c>
      <c r="J2582" s="113">
        <v>0.20503589999999999</v>
      </c>
      <c r="K2582" s="114" t="str">
        <f t="shared" si="121"/>
        <v>TRUE</v>
      </c>
      <c r="L2582" s="114" t="str">
        <f t="shared" si="122"/>
        <v>TRUE</v>
      </c>
      <c r="M2582" s="114" t="str">
        <f t="shared" si="123"/>
        <v>TRUE</v>
      </c>
    </row>
    <row r="2583" spans="1:13" x14ac:dyDescent="0.25">
      <c r="A2583" t="str">
        <f>"BMI30_" &amp; 'Data (BMI 30+)'!A658</f>
        <v>BMI30_Females_period2_HB4_Observed</v>
      </c>
      <c r="B2583">
        <f>'Data (BMI 30+)'!B658</f>
        <v>0.18630379999999999</v>
      </c>
      <c r="C2583">
        <f>'Data (BMI 30+)'!C658</f>
        <v>0.16757179999999999</v>
      </c>
      <c r="D2583">
        <f>'Data (BMI 30+)'!D658</f>
        <v>0.20503589999999999</v>
      </c>
      <c r="G2583" s="113" t="s">
        <v>666</v>
      </c>
      <c r="H2583" s="113">
        <v>0.23976120000000001</v>
      </c>
      <c r="I2583" s="113">
        <v>0.2121461</v>
      </c>
      <c r="J2583" s="113">
        <v>0.26737620000000001</v>
      </c>
      <c r="K2583" s="114" t="str">
        <f t="shared" si="121"/>
        <v>TRUE</v>
      </c>
      <c r="L2583" s="114" t="str">
        <f t="shared" si="122"/>
        <v>TRUE</v>
      </c>
      <c r="M2583" s="114" t="str">
        <f t="shared" si="123"/>
        <v>TRUE</v>
      </c>
    </row>
    <row r="2584" spans="1:13" x14ac:dyDescent="0.25">
      <c r="A2584" t="str">
        <f>"BMI30_" &amp; 'Data (BMI 30+)'!A659</f>
        <v>BMI30_Females_period2_HB5_Observed</v>
      </c>
      <c r="B2584">
        <f>'Data (BMI 30+)'!B659</f>
        <v>0.23976120000000001</v>
      </c>
      <c r="C2584">
        <f>'Data (BMI 30+)'!C659</f>
        <v>0.2121461</v>
      </c>
      <c r="D2584">
        <f>'Data (BMI 30+)'!D659</f>
        <v>0.26737620000000001</v>
      </c>
      <c r="G2584" s="113" t="s">
        <v>667</v>
      </c>
      <c r="H2584" s="113">
        <v>0.17444399999999999</v>
      </c>
      <c r="I2584" s="113">
        <v>0.15315790000000001</v>
      </c>
      <c r="J2584" s="113">
        <v>0.19573019999999999</v>
      </c>
      <c r="K2584" s="114" t="str">
        <f t="shared" si="121"/>
        <v>TRUE</v>
      </c>
      <c r="L2584" s="114" t="str">
        <f t="shared" si="122"/>
        <v>TRUE</v>
      </c>
      <c r="M2584" s="114" t="str">
        <f t="shared" si="123"/>
        <v>TRUE</v>
      </c>
    </row>
    <row r="2585" spans="1:13" x14ac:dyDescent="0.25">
      <c r="A2585" t="str">
        <f>"BMI30_" &amp; 'Data (BMI 30+)'!A660</f>
        <v>BMI30_Females_period2_HB6_Observed</v>
      </c>
      <c r="B2585">
        <f>'Data (BMI 30+)'!B660</f>
        <v>0.17444399999999999</v>
      </c>
      <c r="C2585">
        <f>'Data (BMI 30+)'!C660</f>
        <v>0.15315790000000001</v>
      </c>
      <c r="D2585">
        <f>'Data (BMI 30+)'!D660</f>
        <v>0.19573019999999999</v>
      </c>
      <c r="G2585" s="113" t="s">
        <v>668</v>
      </c>
      <c r="H2585" s="113">
        <v>0.2075176</v>
      </c>
      <c r="I2585" s="113">
        <v>0.19055929999999999</v>
      </c>
      <c r="J2585" s="113">
        <v>0.22447590000000001</v>
      </c>
      <c r="K2585" s="114" t="str">
        <f t="shared" si="121"/>
        <v>TRUE</v>
      </c>
      <c r="L2585" s="114" t="str">
        <f t="shared" si="122"/>
        <v>TRUE</v>
      </c>
      <c r="M2585" s="114" t="str">
        <f t="shared" si="123"/>
        <v>TRUE</v>
      </c>
    </row>
    <row r="2586" spans="1:13" x14ac:dyDescent="0.25">
      <c r="A2586" t="str">
        <f>"BMI30_" &amp; 'Data (BMI 30+)'!A661</f>
        <v>BMI30_Females_period2_HB7_Observed</v>
      </c>
      <c r="B2586">
        <f>'Data (BMI 30+)'!B661</f>
        <v>0.2075176</v>
      </c>
      <c r="C2586">
        <f>'Data (BMI 30+)'!C661</f>
        <v>0.19055929999999999</v>
      </c>
      <c r="D2586">
        <f>'Data (BMI 30+)'!D661</f>
        <v>0.22447590000000001</v>
      </c>
      <c r="G2586" s="113" t="s">
        <v>669</v>
      </c>
      <c r="H2586" s="113">
        <v>0.1874284</v>
      </c>
      <c r="I2586" s="113">
        <v>0.1816335</v>
      </c>
      <c r="J2586" s="113">
        <v>0.19322329999999999</v>
      </c>
      <c r="K2586" s="114" t="str">
        <f t="shared" si="121"/>
        <v>TRUE</v>
      </c>
      <c r="L2586" s="114" t="str">
        <f t="shared" si="122"/>
        <v>TRUE</v>
      </c>
      <c r="M2586" s="114" t="str">
        <f t="shared" si="123"/>
        <v>TRUE</v>
      </c>
    </row>
    <row r="2587" spans="1:13" x14ac:dyDescent="0.25">
      <c r="A2587" t="str">
        <f>"BMI30_" &amp; 'Data (BMI 30+)'!A662</f>
        <v>BMI30_Allpersons_period2_Wales_Observed</v>
      </c>
      <c r="B2587">
        <f>'Data (BMI 30+)'!B662</f>
        <v>0.1874284</v>
      </c>
      <c r="C2587">
        <f>'Data (BMI 30+)'!C662</f>
        <v>0.1816335</v>
      </c>
      <c r="D2587">
        <f>'Data (BMI 30+)'!D662</f>
        <v>0.19322329999999999</v>
      </c>
      <c r="G2587" s="113" t="s">
        <v>670</v>
      </c>
      <c r="H2587" s="113">
        <v>0.1861758</v>
      </c>
      <c r="I2587" s="113">
        <v>0.1787321</v>
      </c>
      <c r="J2587" s="113">
        <v>0.1936195</v>
      </c>
      <c r="K2587" s="114" t="str">
        <f t="shared" si="121"/>
        <v>TRUE</v>
      </c>
      <c r="L2587" s="114" t="str">
        <f t="shared" si="122"/>
        <v>TRUE</v>
      </c>
      <c r="M2587" s="114" t="str">
        <f t="shared" si="123"/>
        <v>TRUE</v>
      </c>
    </row>
    <row r="2588" spans="1:13" x14ac:dyDescent="0.25">
      <c r="A2588" t="str">
        <f>"BMI30_" &amp; 'Data (BMI 30+)'!A663</f>
        <v>BMI30_Males_period2_Wales_Observed</v>
      </c>
      <c r="B2588">
        <f>'Data (BMI 30+)'!B663</f>
        <v>0.1861758</v>
      </c>
      <c r="C2588">
        <f>'Data (BMI 30+)'!C663</f>
        <v>0.1787321</v>
      </c>
      <c r="D2588">
        <f>'Data (BMI 30+)'!D663</f>
        <v>0.1936195</v>
      </c>
      <c r="G2588" s="113" t="s">
        <v>671</v>
      </c>
      <c r="H2588" s="113">
        <v>0.18860469999999999</v>
      </c>
      <c r="I2588" s="113">
        <v>0.18130679999999999</v>
      </c>
      <c r="J2588" s="113">
        <v>0.19590260000000001</v>
      </c>
      <c r="K2588" s="114" t="str">
        <f t="shared" si="121"/>
        <v>TRUE</v>
      </c>
      <c r="L2588" s="114" t="str">
        <f t="shared" si="122"/>
        <v>TRUE</v>
      </c>
      <c r="M2588" s="114" t="str">
        <f t="shared" si="123"/>
        <v>TRUE</v>
      </c>
    </row>
    <row r="2589" spans="1:13" x14ac:dyDescent="0.25">
      <c r="A2589" t="str">
        <f>"BMI30_" &amp; 'Data (BMI 30+)'!A664</f>
        <v>BMI30_Females_period2_Wales_Observed</v>
      </c>
      <c r="B2589">
        <f>'Data (BMI 30+)'!B664</f>
        <v>0.18860469999999999</v>
      </c>
      <c r="C2589">
        <f>'Data (BMI 30+)'!C664</f>
        <v>0.18130679999999999</v>
      </c>
      <c r="D2589">
        <f>'Data (BMI 30+)'!D664</f>
        <v>0.19590260000000001</v>
      </c>
      <c r="G2589" s="113" t="s">
        <v>672</v>
      </c>
      <c r="H2589" s="113">
        <v>0.17015379999999999</v>
      </c>
      <c r="I2589" s="113">
        <v>0.146143</v>
      </c>
      <c r="J2589" s="113">
        <v>0.19416449999999999</v>
      </c>
      <c r="K2589" s="114" t="str">
        <f t="shared" si="121"/>
        <v>TRUE</v>
      </c>
      <c r="L2589" s="114" t="str">
        <f t="shared" si="122"/>
        <v>TRUE</v>
      </c>
      <c r="M2589" s="114" t="str">
        <f t="shared" si="123"/>
        <v>TRUE</v>
      </c>
    </row>
    <row r="2590" spans="1:13" x14ac:dyDescent="0.25">
      <c r="A2590" t="str">
        <f>"BMI30_" &amp; 'Data (BMI 30+)'!A665</f>
        <v>BMI30_Allpersons_period3_LA1_Observed</v>
      </c>
      <c r="B2590">
        <f>'Data (BMI 30+)'!B665</f>
        <v>0.17015379999999999</v>
      </c>
      <c r="C2590">
        <f>'Data (BMI 30+)'!C665</f>
        <v>0.146143</v>
      </c>
      <c r="D2590">
        <f>'Data (BMI 30+)'!D665</f>
        <v>0.19416449999999999</v>
      </c>
      <c r="G2590" s="113" t="s">
        <v>673</v>
      </c>
      <c r="H2590" s="113">
        <v>0.15883749999999999</v>
      </c>
      <c r="I2590" s="113">
        <v>0.13530410000000001</v>
      </c>
      <c r="J2590" s="113">
        <v>0.18237100000000001</v>
      </c>
      <c r="K2590" s="114" t="str">
        <f t="shared" si="121"/>
        <v>TRUE</v>
      </c>
      <c r="L2590" s="114" t="str">
        <f t="shared" si="122"/>
        <v>TRUE</v>
      </c>
      <c r="M2590" s="114" t="str">
        <f t="shared" si="123"/>
        <v>TRUE</v>
      </c>
    </row>
    <row r="2591" spans="1:13" x14ac:dyDescent="0.25">
      <c r="A2591" t="str">
        <f>"BMI30_" &amp; 'Data (BMI 30+)'!A666</f>
        <v>BMI30_Allpersons_period3_LA2_Observed</v>
      </c>
      <c r="B2591">
        <f>'Data (BMI 30+)'!B666</f>
        <v>0.15883749999999999</v>
      </c>
      <c r="C2591">
        <f>'Data (BMI 30+)'!C666</f>
        <v>0.13530410000000001</v>
      </c>
      <c r="D2591">
        <f>'Data (BMI 30+)'!D666</f>
        <v>0.18237100000000001</v>
      </c>
      <c r="G2591" s="113" t="s">
        <v>674</v>
      </c>
      <c r="H2591" s="113">
        <v>0.15034349999999999</v>
      </c>
      <c r="I2591" s="113">
        <v>0.12155539999999999</v>
      </c>
      <c r="J2591" s="113">
        <v>0.1791317</v>
      </c>
      <c r="K2591" s="114" t="str">
        <f t="shared" si="121"/>
        <v>TRUE</v>
      </c>
      <c r="L2591" s="114" t="str">
        <f t="shared" si="122"/>
        <v>TRUE</v>
      </c>
      <c r="M2591" s="114" t="str">
        <f t="shared" si="123"/>
        <v>TRUE</v>
      </c>
    </row>
    <row r="2592" spans="1:13" x14ac:dyDescent="0.25">
      <c r="A2592" t="str">
        <f>"BMI30_" &amp; 'Data (BMI 30+)'!A667</f>
        <v>BMI30_Allpersons_period3_LA3_Observed</v>
      </c>
      <c r="B2592">
        <f>'Data (BMI 30+)'!B667</f>
        <v>0.15034349999999999</v>
      </c>
      <c r="C2592">
        <f>'Data (BMI 30+)'!C667</f>
        <v>0.12155539999999999</v>
      </c>
      <c r="D2592">
        <f>'Data (BMI 30+)'!D667</f>
        <v>0.1791317</v>
      </c>
      <c r="G2592" s="113" t="s">
        <v>675</v>
      </c>
      <c r="H2592" s="113">
        <v>0.18234130000000001</v>
      </c>
      <c r="I2592" s="113">
        <v>0.15753539999999999</v>
      </c>
      <c r="J2592" s="113">
        <v>0.2071472</v>
      </c>
      <c r="K2592" s="114" t="str">
        <f t="shared" si="121"/>
        <v>TRUE</v>
      </c>
      <c r="L2592" s="114" t="str">
        <f t="shared" si="122"/>
        <v>TRUE</v>
      </c>
      <c r="M2592" s="114" t="str">
        <f t="shared" si="123"/>
        <v>TRUE</v>
      </c>
    </row>
    <row r="2593" spans="1:13" x14ac:dyDescent="0.25">
      <c r="A2593" t="str">
        <f>"BMI30_" &amp; 'Data (BMI 30+)'!A668</f>
        <v>BMI30_Allpersons_period3_LA4_Observed</v>
      </c>
      <c r="B2593">
        <f>'Data (BMI 30+)'!B668</f>
        <v>0.18234130000000001</v>
      </c>
      <c r="C2593">
        <f>'Data (BMI 30+)'!C668</f>
        <v>0.15753539999999999</v>
      </c>
      <c r="D2593">
        <f>'Data (BMI 30+)'!D668</f>
        <v>0.2071472</v>
      </c>
      <c r="G2593" s="113" t="s">
        <v>676</v>
      </c>
      <c r="H2593" s="113">
        <v>0.18992319999999999</v>
      </c>
      <c r="I2593" s="113">
        <v>0.16470270000000001</v>
      </c>
      <c r="J2593" s="113">
        <v>0.21514369999999999</v>
      </c>
      <c r="K2593" s="114" t="str">
        <f t="shared" si="121"/>
        <v>TRUE</v>
      </c>
      <c r="L2593" s="114" t="str">
        <f t="shared" si="122"/>
        <v>TRUE</v>
      </c>
      <c r="M2593" s="114" t="str">
        <f t="shared" si="123"/>
        <v>TRUE</v>
      </c>
    </row>
    <row r="2594" spans="1:13" x14ac:dyDescent="0.25">
      <c r="A2594" t="str">
        <f>"BMI30_" &amp; 'Data (BMI 30+)'!A669</f>
        <v>BMI30_Allpersons_period3_LA5_Observed</v>
      </c>
      <c r="B2594">
        <f>'Data (BMI 30+)'!B669</f>
        <v>0.18992319999999999</v>
      </c>
      <c r="C2594">
        <f>'Data (BMI 30+)'!C669</f>
        <v>0.16470270000000001</v>
      </c>
      <c r="D2594">
        <f>'Data (BMI 30+)'!D669</f>
        <v>0.21514369999999999</v>
      </c>
      <c r="G2594" s="113" t="s">
        <v>677</v>
      </c>
      <c r="H2594" s="113">
        <v>0.207341</v>
      </c>
      <c r="I2594" s="113">
        <v>0.18157760000000001</v>
      </c>
      <c r="J2594" s="113">
        <v>0.23310439999999999</v>
      </c>
      <c r="K2594" s="114" t="str">
        <f t="shared" si="121"/>
        <v>TRUE</v>
      </c>
      <c r="L2594" s="114" t="str">
        <f t="shared" si="122"/>
        <v>TRUE</v>
      </c>
      <c r="M2594" s="114" t="str">
        <f t="shared" si="123"/>
        <v>TRUE</v>
      </c>
    </row>
    <row r="2595" spans="1:13" x14ac:dyDescent="0.25">
      <c r="A2595" t="str">
        <f>"BMI30_" &amp; 'Data (BMI 30+)'!A670</f>
        <v>BMI30_Allpersons_period3_LA6_Observed</v>
      </c>
      <c r="B2595">
        <f>'Data (BMI 30+)'!B670</f>
        <v>0.207341</v>
      </c>
      <c r="C2595">
        <f>'Data (BMI 30+)'!C670</f>
        <v>0.18157760000000001</v>
      </c>
      <c r="D2595">
        <f>'Data (BMI 30+)'!D670</f>
        <v>0.23310439999999999</v>
      </c>
      <c r="G2595" s="113" t="s">
        <v>678</v>
      </c>
      <c r="H2595" s="113">
        <v>0.15918099999999999</v>
      </c>
      <c r="I2595" s="113">
        <v>0.13595299999999999</v>
      </c>
      <c r="J2595" s="113">
        <v>0.18240899999999999</v>
      </c>
      <c r="K2595" s="114" t="str">
        <f t="shared" si="121"/>
        <v>TRUE</v>
      </c>
      <c r="L2595" s="114" t="str">
        <f t="shared" si="122"/>
        <v>TRUE</v>
      </c>
      <c r="M2595" s="114" t="str">
        <f t="shared" si="123"/>
        <v>TRUE</v>
      </c>
    </row>
    <row r="2596" spans="1:13" x14ac:dyDescent="0.25">
      <c r="A2596" t="str">
        <f>"BMI30_" &amp; 'Data (BMI 30+)'!A671</f>
        <v>BMI30_Allpersons_period3_LA7_Observed</v>
      </c>
      <c r="B2596">
        <f>'Data (BMI 30+)'!B671</f>
        <v>0.15918099999999999</v>
      </c>
      <c r="C2596">
        <f>'Data (BMI 30+)'!C671</f>
        <v>0.13595299999999999</v>
      </c>
      <c r="D2596">
        <f>'Data (BMI 30+)'!D671</f>
        <v>0.18240899999999999</v>
      </c>
      <c r="G2596" s="113" t="s">
        <v>679</v>
      </c>
      <c r="H2596" s="113">
        <v>0.16463520000000001</v>
      </c>
      <c r="I2596" s="113">
        <v>0.13859469999999999</v>
      </c>
      <c r="J2596" s="113">
        <v>0.1906756</v>
      </c>
      <c r="K2596" s="114" t="str">
        <f t="shared" si="121"/>
        <v>TRUE</v>
      </c>
      <c r="L2596" s="114" t="str">
        <f t="shared" si="122"/>
        <v>TRUE</v>
      </c>
      <c r="M2596" s="114" t="str">
        <f t="shared" si="123"/>
        <v>TRUE</v>
      </c>
    </row>
    <row r="2597" spans="1:13" x14ac:dyDescent="0.25">
      <c r="A2597" t="str">
        <f>"BMI30_" &amp; 'Data (BMI 30+)'!A672</f>
        <v>BMI30_Allpersons_period3_LA8_Observed</v>
      </c>
      <c r="B2597">
        <f>'Data (BMI 30+)'!B672</f>
        <v>0.16463520000000001</v>
      </c>
      <c r="C2597">
        <f>'Data (BMI 30+)'!C672</f>
        <v>0.13859469999999999</v>
      </c>
      <c r="D2597">
        <f>'Data (BMI 30+)'!D672</f>
        <v>0.1906756</v>
      </c>
      <c r="G2597" s="113" t="s">
        <v>680</v>
      </c>
      <c r="H2597" s="113">
        <v>0.20554620000000001</v>
      </c>
      <c r="I2597" s="113">
        <v>0.17777689999999999</v>
      </c>
      <c r="J2597" s="113">
        <v>0.23331550000000001</v>
      </c>
      <c r="K2597" s="114" t="str">
        <f t="shared" si="121"/>
        <v>TRUE</v>
      </c>
      <c r="L2597" s="114" t="str">
        <f t="shared" si="122"/>
        <v>TRUE</v>
      </c>
      <c r="M2597" s="114" t="str">
        <f t="shared" si="123"/>
        <v>TRUE</v>
      </c>
    </row>
    <row r="2598" spans="1:13" x14ac:dyDescent="0.25">
      <c r="A2598" t="str">
        <f>"BMI30_" &amp; 'Data (BMI 30+)'!A673</f>
        <v>BMI30_Allpersons_period3_LA9_Observed</v>
      </c>
      <c r="B2598">
        <f>'Data (BMI 30+)'!B673</f>
        <v>0.20554620000000001</v>
      </c>
      <c r="C2598">
        <f>'Data (BMI 30+)'!C673</f>
        <v>0.17777689999999999</v>
      </c>
      <c r="D2598">
        <f>'Data (BMI 30+)'!D673</f>
        <v>0.23331550000000001</v>
      </c>
      <c r="G2598" s="113" t="s">
        <v>681</v>
      </c>
      <c r="H2598" s="113">
        <v>0.21916679999999999</v>
      </c>
      <c r="I2598" s="113">
        <v>0.1941736</v>
      </c>
      <c r="J2598" s="113">
        <v>0.24415990000000001</v>
      </c>
      <c r="K2598" s="114" t="str">
        <f t="shared" si="121"/>
        <v>TRUE</v>
      </c>
      <c r="L2598" s="114" t="str">
        <f t="shared" si="122"/>
        <v>TRUE</v>
      </c>
      <c r="M2598" s="114" t="str">
        <f t="shared" si="123"/>
        <v>TRUE</v>
      </c>
    </row>
    <row r="2599" spans="1:13" x14ac:dyDescent="0.25">
      <c r="A2599" t="str">
        <f>"BMI30_" &amp; 'Data (BMI 30+)'!A674</f>
        <v>BMI30_Allpersons_period3_LA10_Observed</v>
      </c>
      <c r="B2599">
        <f>'Data (BMI 30+)'!B674</f>
        <v>0.21916679999999999</v>
      </c>
      <c r="C2599">
        <f>'Data (BMI 30+)'!C674</f>
        <v>0.1941736</v>
      </c>
      <c r="D2599">
        <f>'Data (BMI 30+)'!D674</f>
        <v>0.24415990000000001</v>
      </c>
      <c r="G2599" s="113" t="s">
        <v>682</v>
      </c>
      <c r="H2599" s="113">
        <v>0.1858988</v>
      </c>
      <c r="I2599" s="113">
        <v>0.1624362</v>
      </c>
      <c r="J2599" s="113">
        <v>0.20936150000000001</v>
      </c>
      <c r="K2599" s="114" t="str">
        <f t="shared" si="121"/>
        <v>TRUE</v>
      </c>
      <c r="L2599" s="114" t="str">
        <f t="shared" si="122"/>
        <v>TRUE</v>
      </c>
      <c r="M2599" s="114" t="str">
        <f t="shared" si="123"/>
        <v>TRUE</v>
      </c>
    </row>
    <row r="2600" spans="1:13" x14ac:dyDescent="0.25">
      <c r="A2600" t="str">
        <f>"BMI30_" &amp; 'Data (BMI 30+)'!A675</f>
        <v>BMI30_Allpersons_period3_LA11_Observed</v>
      </c>
      <c r="B2600">
        <f>'Data (BMI 30+)'!B675</f>
        <v>0.1858988</v>
      </c>
      <c r="C2600">
        <f>'Data (BMI 30+)'!C675</f>
        <v>0.1624362</v>
      </c>
      <c r="D2600">
        <f>'Data (BMI 30+)'!D675</f>
        <v>0.20936150000000001</v>
      </c>
      <c r="G2600" s="113" t="s">
        <v>683</v>
      </c>
      <c r="H2600" s="113">
        <v>0.24527119999999999</v>
      </c>
      <c r="I2600" s="113">
        <v>0.2161806</v>
      </c>
      <c r="J2600" s="113">
        <v>0.27436169999999999</v>
      </c>
      <c r="K2600" s="114" t="str">
        <f t="shared" si="121"/>
        <v>TRUE</v>
      </c>
      <c r="L2600" s="114" t="str">
        <f t="shared" si="122"/>
        <v>TRUE</v>
      </c>
      <c r="M2600" s="114" t="str">
        <f t="shared" si="123"/>
        <v>TRUE</v>
      </c>
    </row>
    <row r="2601" spans="1:13" x14ac:dyDescent="0.25">
      <c r="A2601" t="str">
        <f>"BMI30_" &amp; 'Data (BMI 30+)'!A676</f>
        <v>BMI30_Allpersons_period3_LA12_Observed</v>
      </c>
      <c r="B2601">
        <f>'Data (BMI 30+)'!B676</f>
        <v>0.24527119999999999</v>
      </c>
      <c r="C2601">
        <f>'Data (BMI 30+)'!C676</f>
        <v>0.2161806</v>
      </c>
      <c r="D2601">
        <f>'Data (BMI 30+)'!D676</f>
        <v>0.27436169999999999</v>
      </c>
      <c r="G2601" s="113" t="s">
        <v>684</v>
      </c>
      <c r="H2601" s="113">
        <v>0.21161150000000001</v>
      </c>
      <c r="I2601" s="113">
        <v>0.1801228</v>
      </c>
      <c r="J2601" s="113">
        <v>0.24310010000000001</v>
      </c>
      <c r="K2601" s="114" t="str">
        <f t="shared" si="121"/>
        <v>TRUE</v>
      </c>
      <c r="L2601" s="114" t="str">
        <f t="shared" si="122"/>
        <v>TRUE</v>
      </c>
      <c r="M2601" s="114" t="str">
        <f t="shared" si="123"/>
        <v>TRUE</v>
      </c>
    </row>
    <row r="2602" spans="1:13" x14ac:dyDescent="0.25">
      <c r="A2602" t="str">
        <f>"BMI30_" &amp; 'Data (BMI 30+)'!A677</f>
        <v>BMI30_Allpersons_period3_LA13_Observed</v>
      </c>
      <c r="B2602">
        <f>'Data (BMI 30+)'!B677</f>
        <v>0.21161150000000001</v>
      </c>
      <c r="C2602">
        <f>'Data (BMI 30+)'!C677</f>
        <v>0.1801228</v>
      </c>
      <c r="D2602">
        <f>'Data (BMI 30+)'!D677</f>
        <v>0.24310010000000001</v>
      </c>
      <c r="G2602" s="113" t="s">
        <v>685</v>
      </c>
      <c r="H2602" s="113">
        <v>0.1594835</v>
      </c>
      <c r="I2602" s="113">
        <v>0.13678029999999999</v>
      </c>
      <c r="J2602" s="113">
        <v>0.18218670000000001</v>
      </c>
      <c r="K2602" s="114" t="str">
        <f t="shared" si="121"/>
        <v>TRUE</v>
      </c>
      <c r="L2602" s="114" t="str">
        <f t="shared" si="122"/>
        <v>TRUE</v>
      </c>
      <c r="M2602" s="114" t="str">
        <f t="shared" si="123"/>
        <v>TRUE</v>
      </c>
    </row>
    <row r="2603" spans="1:13" x14ac:dyDescent="0.25">
      <c r="A2603" t="str">
        <f>"BMI30_" &amp; 'Data (BMI 30+)'!A678</f>
        <v>BMI30_Allpersons_period3_LA14_Observed</v>
      </c>
      <c r="B2603">
        <f>'Data (BMI 30+)'!B678</f>
        <v>0.1594835</v>
      </c>
      <c r="C2603">
        <f>'Data (BMI 30+)'!C678</f>
        <v>0.13678029999999999</v>
      </c>
      <c r="D2603">
        <f>'Data (BMI 30+)'!D678</f>
        <v>0.18218670000000001</v>
      </c>
      <c r="G2603" s="113" t="s">
        <v>686</v>
      </c>
      <c r="H2603" s="113">
        <v>0.16378860000000001</v>
      </c>
      <c r="I2603" s="113">
        <v>0.14313210000000001</v>
      </c>
      <c r="J2603" s="113">
        <v>0.1844451</v>
      </c>
      <c r="K2603" s="114" t="str">
        <f t="shared" si="121"/>
        <v>TRUE</v>
      </c>
      <c r="L2603" s="114" t="str">
        <f t="shared" si="122"/>
        <v>TRUE</v>
      </c>
      <c r="M2603" s="114" t="str">
        <f t="shared" si="123"/>
        <v>TRUE</v>
      </c>
    </row>
    <row r="2604" spans="1:13" x14ac:dyDescent="0.25">
      <c r="A2604" t="str">
        <f>"BMI30_" &amp; 'Data (BMI 30+)'!A679</f>
        <v>BMI30_Allpersons_period3_LA15_Observed</v>
      </c>
      <c r="B2604">
        <f>'Data (BMI 30+)'!B679</f>
        <v>0.16378860000000001</v>
      </c>
      <c r="C2604">
        <f>'Data (BMI 30+)'!C679</f>
        <v>0.14313210000000001</v>
      </c>
      <c r="D2604">
        <f>'Data (BMI 30+)'!D679</f>
        <v>0.1844451</v>
      </c>
      <c r="G2604" s="113" t="s">
        <v>687</v>
      </c>
      <c r="H2604" s="113">
        <v>0.24710270000000001</v>
      </c>
      <c r="I2604" s="113">
        <v>0.2279468</v>
      </c>
      <c r="J2604" s="113">
        <v>0.26625860000000001</v>
      </c>
      <c r="K2604" s="114" t="str">
        <f t="shared" si="121"/>
        <v>TRUE</v>
      </c>
      <c r="L2604" s="114" t="str">
        <f t="shared" si="122"/>
        <v>TRUE</v>
      </c>
      <c r="M2604" s="114" t="str">
        <f t="shared" si="123"/>
        <v>TRUE</v>
      </c>
    </row>
    <row r="2605" spans="1:13" x14ac:dyDescent="0.25">
      <c r="A2605" t="str">
        <f>"BMI30_" &amp; 'Data (BMI 30+)'!A680</f>
        <v>BMI30_Allpersons_period3_LA16_Observed</v>
      </c>
      <c r="B2605">
        <f>'Data (BMI 30+)'!B680</f>
        <v>0.24710270000000001</v>
      </c>
      <c r="C2605">
        <f>'Data (BMI 30+)'!C680</f>
        <v>0.2279468</v>
      </c>
      <c r="D2605">
        <f>'Data (BMI 30+)'!D680</f>
        <v>0.26625860000000001</v>
      </c>
      <c r="G2605" s="113" t="s">
        <v>688</v>
      </c>
      <c r="H2605" s="113">
        <v>0.2195406</v>
      </c>
      <c r="I2605" s="113">
        <v>0.19052469999999999</v>
      </c>
      <c r="J2605" s="113">
        <v>0.24855650000000001</v>
      </c>
      <c r="K2605" s="114" t="str">
        <f t="shared" si="121"/>
        <v>TRUE</v>
      </c>
      <c r="L2605" s="114" t="str">
        <f t="shared" si="122"/>
        <v>TRUE</v>
      </c>
      <c r="M2605" s="114" t="str">
        <f t="shared" si="123"/>
        <v>TRUE</v>
      </c>
    </row>
    <row r="2606" spans="1:13" x14ac:dyDescent="0.25">
      <c r="A2606" t="str">
        <f>"BMI30_" &amp; 'Data (BMI 30+)'!A681</f>
        <v>BMI30_Allpersons_period3_LA17_Observed</v>
      </c>
      <c r="B2606">
        <f>'Data (BMI 30+)'!B681</f>
        <v>0.2195406</v>
      </c>
      <c r="C2606">
        <f>'Data (BMI 30+)'!C681</f>
        <v>0.19052469999999999</v>
      </c>
      <c r="D2606">
        <f>'Data (BMI 30+)'!D681</f>
        <v>0.24855650000000001</v>
      </c>
      <c r="G2606" s="113" t="s">
        <v>689</v>
      </c>
      <c r="H2606" s="113">
        <v>0.25879219999999997</v>
      </c>
      <c r="I2606" s="113">
        <v>0.2329185</v>
      </c>
      <c r="J2606" s="113">
        <v>0.28466580000000002</v>
      </c>
      <c r="K2606" s="114" t="str">
        <f t="shared" si="121"/>
        <v>TRUE</v>
      </c>
      <c r="L2606" s="114" t="str">
        <f t="shared" si="122"/>
        <v>TRUE</v>
      </c>
      <c r="M2606" s="114" t="str">
        <f t="shared" si="123"/>
        <v>TRUE</v>
      </c>
    </row>
    <row r="2607" spans="1:13" x14ac:dyDescent="0.25">
      <c r="A2607" t="str">
        <f>"BMI30_" &amp; 'Data (BMI 30+)'!A682</f>
        <v>BMI30_Allpersons_period3_LA18_Observed</v>
      </c>
      <c r="B2607">
        <f>'Data (BMI 30+)'!B682</f>
        <v>0.25879219999999997</v>
      </c>
      <c r="C2607">
        <f>'Data (BMI 30+)'!C682</f>
        <v>0.2329185</v>
      </c>
      <c r="D2607">
        <f>'Data (BMI 30+)'!D682</f>
        <v>0.28466580000000002</v>
      </c>
      <c r="G2607" s="113" t="s">
        <v>690</v>
      </c>
      <c r="H2607" s="113">
        <v>0.2375854</v>
      </c>
      <c r="I2607" s="113">
        <v>0.2059464</v>
      </c>
      <c r="J2607" s="113">
        <v>0.26922430000000003</v>
      </c>
      <c r="K2607" s="114" t="str">
        <f t="shared" si="121"/>
        <v>TRUE</v>
      </c>
      <c r="L2607" s="114" t="str">
        <f t="shared" si="122"/>
        <v>TRUE</v>
      </c>
      <c r="M2607" s="114" t="str">
        <f t="shared" si="123"/>
        <v>TRUE</v>
      </c>
    </row>
    <row r="2608" spans="1:13" x14ac:dyDescent="0.25">
      <c r="A2608" t="str">
        <f>"BMI30_" &amp; 'Data (BMI 30+)'!A683</f>
        <v>BMI30_Allpersons_period3_LA19_Observed</v>
      </c>
      <c r="B2608">
        <f>'Data (BMI 30+)'!B683</f>
        <v>0.2375854</v>
      </c>
      <c r="C2608">
        <f>'Data (BMI 30+)'!C683</f>
        <v>0.2059464</v>
      </c>
      <c r="D2608">
        <f>'Data (BMI 30+)'!D683</f>
        <v>0.26922430000000003</v>
      </c>
      <c r="G2608" s="113" t="s">
        <v>691</v>
      </c>
      <c r="H2608" s="113">
        <v>0.26272099999999998</v>
      </c>
      <c r="I2608" s="113">
        <v>0.22525000000000001</v>
      </c>
      <c r="J2608" s="113">
        <v>0.30019190000000001</v>
      </c>
      <c r="K2608" s="114" t="str">
        <f t="shared" si="121"/>
        <v>TRUE</v>
      </c>
      <c r="L2608" s="114" t="str">
        <f t="shared" si="122"/>
        <v>TRUE</v>
      </c>
      <c r="M2608" s="114" t="str">
        <f t="shared" si="123"/>
        <v>TRUE</v>
      </c>
    </row>
    <row r="2609" spans="1:13" x14ac:dyDescent="0.25">
      <c r="A2609" t="str">
        <f>"BMI30_" &amp; 'Data (BMI 30+)'!A684</f>
        <v>BMI30_Allpersons_period3_LA20_Observed</v>
      </c>
      <c r="B2609">
        <f>'Data (BMI 30+)'!B684</f>
        <v>0.26272099999999998</v>
      </c>
      <c r="C2609">
        <f>'Data (BMI 30+)'!C684</f>
        <v>0.22525000000000001</v>
      </c>
      <c r="D2609">
        <f>'Data (BMI 30+)'!D684</f>
        <v>0.30019190000000001</v>
      </c>
      <c r="G2609" s="113" t="s">
        <v>692</v>
      </c>
      <c r="H2609" s="113">
        <v>0.17253560000000001</v>
      </c>
      <c r="I2609" s="113">
        <v>0.1400247</v>
      </c>
      <c r="J2609" s="113">
        <v>0.2050466</v>
      </c>
      <c r="K2609" s="114" t="str">
        <f t="shared" si="121"/>
        <v>TRUE</v>
      </c>
      <c r="L2609" s="114" t="str">
        <f t="shared" si="122"/>
        <v>TRUE</v>
      </c>
      <c r="M2609" s="114" t="str">
        <f t="shared" si="123"/>
        <v>TRUE</v>
      </c>
    </row>
    <row r="2610" spans="1:13" x14ac:dyDescent="0.25">
      <c r="A2610" t="str">
        <f>"BMI30_" &amp; 'Data (BMI 30+)'!A685</f>
        <v>BMI30_Allpersons_period3_LA21_Observed</v>
      </c>
      <c r="B2610">
        <f>'Data (BMI 30+)'!B685</f>
        <v>0.17253560000000001</v>
      </c>
      <c r="C2610">
        <f>'Data (BMI 30+)'!C685</f>
        <v>0.1400247</v>
      </c>
      <c r="D2610">
        <f>'Data (BMI 30+)'!D685</f>
        <v>0.2050466</v>
      </c>
      <c r="G2610" s="113" t="s">
        <v>693</v>
      </c>
      <c r="H2610" s="113">
        <v>0.2181419</v>
      </c>
      <c r="I2610" s="113">
        <v>0.18453559999999999</v>
      </c>
      <c r="J2610" s="113">
        <v>0.25174809999999997</v>
      </c>
      <c r="K2610" s="114" t="str">
        <f t="shared" si="121"/>
        <v>TRUE</v>
      </c>
      <c r="L2610" s="114" t="str">
        <f t="shared" si="122"/>
        <v>TRUE</v>
      </c>
      <c r="M2610" s="114" t="str">
        <f t="shared" si="123"/>
        <v>TRUE</v>
      </c>
    </row>
    <row r="2611" spans="1:13" x14ac:dyDescent="0.25">
      <c r="A2611" t="str">
        <f>"BMI30_" &amp; 'Data (BMI 30+)'!A686</f>
        <v>BMI30_Allpersons_period3_LA22_Observed</v>
      </c>
      <c r="B2611">
        <f>'Data (BMI 30+)'!B686</f>
        <v>0.2181419</v>
      </c>
      <c r="C2611">
        <f>'Data (BMI 30+)'!C686</f>
        <v>0.18453559999999999</v>
      </c>
      <c r="D2611">
        <f>'Data (BMI 30+)'!D686</f>
        <v>0.25174809999999997</v>
      </c>
      <c r="G2611" s="113" t="s">
        <v>694</v>
      </c>
      <c r="H2611" s="113">
        <v>0.18273700000000001</v>
      </c>
      <c r="I2611" s="113">
        <v>0.15180440000000001</v>
      </c>
      <c r="J2611" s="113">
        <v>0.21366969999999999</v>
      </c>
      <c r="K2611" s="114" t="str">
        <f t="shared" si="121"/>
        <v>TRUE</v>
      </c>
      <c r="L2611" s="114" t="str">
        <f t="shared" si="122"/>
        <v>TRUE</v>
      </c>
      <c r="M2611" s="114" t="str">
        <f t="shared" si="123"/>
        <v>TRUE</v>
      </c>
    </row>
    <row r="2612" spans="1:13" x14ac:dyDescent="0.25">
      <c r="A2612" t="str">
        <f>"BMI30_" &amp; 'Data (BMI 30+)'!A687</f>
        <v>BMI30_Males_period3_LA1_Observed</v>
      </c>
      <c r="B2612">
        <f>'Data (BMI 30+)'!B687</f>
        <v>0.18273700000000001</v>
      </c>
      <c r="C2612">
        <f>'Data (BMI 30+)'!C687</f>
        <v>0.15180440000000001</v>
      </c>
      <c r="D2612">
        <f>'Data (BMI 30+)'!D687</f>
        <v>0.21366969999999999</v>
      </c>
      <c r="G2612" s="113" t="s">
        <v>695</v>
      </c>
      <c r="H2612" s="113">
        <v>0.16393669999999999</v>
      </c>
      <c r="I2612" s="113">
        <v>0.1273156</v>
      </c>
      <c r="J2612" s="113">
        <v>0.20055790000000001</v>
      </c>
      <c r="K2612" s="114" t="str">
        <f t="shared" si="121"/>
        <v>TRUE</v>
      </c>
      <c r="L2612" s="114" t="str">
        <f t="shared" si="122"/>
        <v>TRUE</v>
      </c>
      <c r="M2612" s="114" t="str">
        <f t="shared" si="123"/>
        <v>TRUE</v>
      </c>
    </row>
    <row r="2613" spans="1:13" x14ac:dyDescent="0.25">
      <c r="A2613" t="str">
        <f>"BMI30_" &amp; 'Data (BMI 30+)'!A688</f>
        <v>BMI30_Males_period3_LA2_Observed</v>
      </c>
      <c r="B2613">
        <f>'Data (BMI 30+)'!B688</f>
        <v>0.16393669999999999</v>
      </c>
      <c r="C2613">
        <f>'Data (BMI 30+)'!C688</f>
        <v>0.1273156</v>
      </c>
      <c r="D2613">
        <f>'Data (BMI 30+)'!D688</f>
        <v>0.20055790000000001</v>
      </c>
      <c r="G2613" s="113" t="s">
        <v>696</v>
      </c>
      <c r="H2613" s="113">
        <v>0.15012619999999999</v>
      </c>
      <c r="I2613" s="113">
        <v>0.1187164</v>
      </c>
      <c r="J2613" s="113">
        <v>0.181536</v>
      </c>
      <c r="K2613" s="114" t="str">
        <f t="shared" si="121"/>
        <v>TRUE</v>
      </c>
      <c r="L2613" s="114" t="str">
        <f t="shared" si="122"/>
        <v>TRUE</v>
      </c>
      <c r="M2613" s="114" t="str">
        <f t="shared" si="123"/>
        <v>TRUE</v>
      </c>
    </row>
    <row r="2614" spans="1:13" x14ac:dyDescent="0.25">
      <c r="A2614" t="str">
        <f>"BMI30_" &amp; 'Data (BMI 30+)'!A689</f>
        <v>BMI30_Males_period3_LA3_Observed</v>
      </c>
      <c r="B2614">
        <f>'Data (BMI 30+)'!B689</f>
        <v>0.15012619999999999</v>
      </c>
      <c r="C2614">
        <f>'Data (BMI 30+)'!C689</f>
        <v>0.1187164</v>
      </c>
      <c r="D2614">
        <f>'Data (BMI 30+)'!D689</f>
        <v>0.181536</v>
      </c>
      <c r="G2614" s="113" t="s">
        <v>697</v>
      </c>
      <c r="H2614" s="113">
        <v>0.1736847</v>
      </c>
      <c r="I2614" s="113">
        <v>0.1395045</v>
      </c>
      <c r="J2614" s="113">
        <v>0.20786489999999999</v>
      </c>
      <c r="K2614" s="114" t="str">
        <f t="shared" si="121"/>
        <v>TRUE</v>
      </c>
      <c r="L2614" s="114" t="str">
        <f t="shared" si="122"/>
        <v>TRUE</v>
      </c>
      <c r="M2614" s="114" t="str">
        <f t="shared" si="123"/>
        <v>TRUE</v>
      </c>
    </row>
    <row r="2615" spans="1:13" x14ac:dyDescent="0.25">
      <c r="A2615" t="str">
        <f>"BMI30_" &amp; 'Data (BMI 30+)'!A690</f>
        <v>BMI30_Males_period3_LA4_Observed</v>
      </c>
      <c r="B2615">
        <f>'Data (BMI 30+)'!B690</f>
        <v>0.1736847</v>
      </c>
      <c r="C2615">
        <f>'Data (BMI 30+)'!C690</f>
        <v>0.1395045</v>
      </c>
      <c r="D2615">
        <f>'Data (BMI 30+)'!D690</f>
        <v>0.20786489999999999</v>
      </c>
      <c r="G2615" s="113" t="s">
        <v>698</v>
      </c>
      <c r="H2615" s="113">
        <v>0.19433990000000001</v>
      </c>
      <c r="I2615" s="113">
        <v>0.15959980000000001</v>
      </c>
      <c r="J2615" s="113">
        <v>0.22908010000000001</v>
      </c>
      <c r="K2615" s="114" t="str">
        <f t="shared" si="121"/>
        <v>TRUE</v>
      </c>
      <c r="L2615" s="114" t="str">
        <f t="shared" si="122"/>
        <v>TRUE</v>
      </c>
      <c r="M2615" s="114" t="str">
        <f t="shared" si="123"/>
        <v>TRUE</v>
      </c>
    </row>
    <row r="2616" spans="1:13" x14ac:dyDescent="0.25">
      <c r="A2616" t="str">
        <f>"BMI30_" &amp; 'Data (BMI 30+)'!A691</f>
        <v>BMI30_Males_period3_LA5_Observed</v>
      </c>
      <c r="B2616">
        <f>'Data (BMI 30+)'!B691</f>
        <v>0.19433990000000001</v>
      </c>
      <c r="C2616">
        <f>'Data (BMI 30+)'!C691</f>
        <v>0.15959980000000001</v>
      </c>
      <c r="D2616">
        <f>'Data (BMI 30+)'!D691</f>
        <v>0.22908010000000001</v>
      </c>
      <c r="G2616" s="113" t="s">
        <v>699</v>
      </c>
      <c r="H2616" s="113">
        <v>0.2001897</v>
      </c>
      <c r="I2616" s="113">
        <v>0.16596910000000001</v>
      </c>
      <c r="J2616" s="113">
        <v>0.23441029999999999</v>
      </c>
      <c r="K2616" s="114" t="str">
        <f t="shared" si="121"/>
        <v>TRUE</v>
      </c>
      <c r="L2616" s="114" t="str">
        <f t="shared" si="122"/>
        <v>TRUE</v>
      </c>
      <c r="M2616" s="114" t="str">
        <f t="shared" si="123"/>
        <v>TRUE</v>
      </c>
    </row>
    <row r="2617" spans="1:13" x14ac:dyDescent="0.25">
      <c r="A2617" t="str">
        <f>"BMI30_" &amp; 'Data (BMI 30+)'!A692</f>
        <v>BMI30_Males_period3_LA6_Observed</v>
      </c>
      <c r="B2617">
        <f>'Data (BMI 30+)'!B692</f>
        <v>0.2001897</v>
      </c>
      <c r="C2617">
        <f>'Data (BMI 30+)'!C692</f>
        <v>0.16596910000000001</v>
      </c>
      <c r="D2617">
        <f>'Data (BMI 30+)'!D692</f>
        <v>0.23441029999999999</v>
      </c>
      <c r="G2617" s="113" t="s">
        <v>700</v>
      </c>
      <c r="H2617" s="113">
        <v>0.1449175</v>
      </c>
      <c r="I2617" s="113">
        <v>0.1113859</v>
      </c>
      <c r="J2617" s="113">
        <v>0.1784492</v>
      </c>
      <c r="K2617" s="114" t="str">
        <f t="shared" si="121"/>
        <v>TRUE</v>
      </c>
      <c r="L2617" s="114" t="str">
        <f t="shared" si="122"/>
        <v>TRUE</v>
      </c>
      <c r="M2617" s="114" t="str">
        <f t="shared" si="123"/>
        <v>TRUE</v>
      </c>
    </row>
    <row r="2618" spans="1:13" x14ac:dyDescent="0.25">
      <c r="A2618" t="str">
        <f>"BMI30_" &amp; 'Data (BMI 30+)'!A693</f>
        <v>BMI30_Males_period3_LA7_Observed</v>
      </c>
      <c r="B2618">
        <f>'Data (BMI 30+)'!B693</f>
        <v>0.1449175</v>
      </c>
      <c r="C2618">
        <f>'Data (BMI 30+)'!C693</f>
        <v>0.1113859</v>
      </c>
      <c r="D2618">
        <f>'Data (BMI 30+)'!D693</f>
        <v>0.1784492</v>
      </c>
      <c r="G2618" s="113" t="s">
        <v>701</v>
      </c>
      <c r="H2618" s="113">
        <v>0.14924519999999999</v>
      </c>
      <c r="I2618" s="113">
        <v>0.1091086</v>
      </c>
      <c r="J2618" s="113">
        <v>0.18938179999999999</v>
      </c>
      <c r="K2618" s="114" t="str">
        <f t="shared" si="121"/>
        <v>TRUE</v>
      </c>
      <c r="L2618" s="114" t="str">
        <f t="shared" si="122"/>
        <v>TRUE</v>
      </c>
      <c r="M2618" s="114" t="str">
        <f t="shared" si="123"/>
        <v>TRUE</v>
      </c>
    </row>
    <row r="2619" spans="1:13" x14ac:dyDescent="0.25">
      <c r="A2619" t="str">
        <f>"BMI30_" &amp; 'Data (BMI 30+)'!A694</f>
        <v>BMI30_Males_period3_LA8_Observed</v>
      </c>
      <c r="B2619">
        <f>'Data (BMI 30+)'!B694</f>
        <v>0.14924519999999999</v>
      </c>
      <c r="C2619">
        <f>'Data (BMI 30+)'!C694</f>
        <v>0.1091086</v>
      </c>
      <c r="D2619">
        <f>'Data (BMI 30+)'!D694</f>
        <v>0.18938179999999999</v>
      </c>
      <c r="G2619" s="113" t="s">
        <v>702</v>
      </c>
      <c r="H2619" s="113">
        <v>0.2129153</v>
      </c>
      <c r="I2619" s="113">
        <v>0.1712002</v>
      </c>
      <c r="J2619" s="113">
        <v>0.25463029999999998</v>
      </c>
      <c r="K2619" s="114" t="str">
        <f t="shared" si="121"/>
        <v>TRUE</v>
      </c>
      <c r="L2619" s="114" t="str">
        <f t="shared" si="122"/>
        <v>TRUE</v>
      </c>
      <c r="M2619" s="114" t="str">
        <f t="shared" si="123"/>
        <v>TRUE</v>
      </c>
    </row>
    <row r="2620" spans="1:13" x14ac:dyDescent="0.25">
      <c r="A2620" t="str">
        <f>"BMI30_" &amp; 'Data (BMI 30+)'!A695</f>
        <v>BMI30_Males_period3_LA9_Observed</v>
      </c>
      <c r="B2620">
        <f>'Data (BMI 30+)'!B695</f>
        <v>0.2129153</v>
      </c>
      <c r="C2620">
        <f>'Data (BMI 30+)'!C695</f>
        <v>0.1712002</v>
      </c>
      <c r="D2620">
        <f>'Data (BMI 30+)'!D695</f>
        <v>0.25463029999999998</v>
      </c>
      <c r="G2620" s="113" t="s">
        <v>703</v>
      </c>
      <c r="H2620" s="113">
        <v>0.24354870000000001</v>
      </c>
      <c r="I2620" s="113">
        <v>0.21203949999999999</v>
      </c>
      <c r="J2620" s="113">
        <v>0.27505790000000002</v>
      </c>
      <c r="K2620" s="114" t="str">
        <f t="shared" si="121"/>
        <v>TRUE</v>
      </c>
      <c r="L2620" s="114" t="str">
        <f t="shared" si="122"/>
        <v>TRUE</v>
      </c>
      <c r="M2620" s="114" t="str">
        <f t="shared" si="123"/>
        <v>TRUE</v>
      </c>
    </row>
    <row r="2621" spans="1:13" x14ac:dyDescent="0.25">
      <c r="A2621" t="str">
        <f>"BMI30_" &amp; 'Data (BMI 30+)'!A696</f>
        <v>BMI30_Males_period3_LA10_Observed</v>
      </c>
      <c r="B2621">
        <f>'Data (BMI 30+)'!B696</f>
        <v>0.24354870000000001</v>
      </c>
      <c r="C2621">
        <f>'Data (BMI 30+)'!C696</f>
        <v>0.21203949999999999</v>
      </c>
      <c r="D2621">
        <f>'Data (BMI 30+)'!D696</f>
        <v>0.27505790000000002</v>
      </c>
      <c r="G2621" s="113" t="s">
        <v>704</v>
      </c>
      <c r="H2621" s="113">
        <v>0.18694479999999999</v>
      </c>
      <c r="I2621" s="113">
        <v>0.15627450000000001</v>
      </c>
      <c r="J2621" s="113">
        <v>0.21761510000000001</v>
      </c>
      <c r="K2621" s="114" t="str">
        <f t="shared" si="121"/>
        <v>TRUE</v>
      </c>
      <c r="L2621" s="114" t="str">
        <f t="shared" si="122"/>
        <v>TRUE</v>
      </c>
      <c r="M2621" s="114" t="str">
        <f t="shared" si="123"/>
        <v>TRUE</v>
      </c>
    </row>
    <row r="2622" spans="1:13" x14ac:dyDescent="0.25">
      <c r="A2622" t="str">
        <f>"BMI30_" &amp; 'Data (BMI 30+)'!A697</f>
        <v>BMI30_Males_period3_LA11_Observed</v>
      </c>
      <c r="B2622">
        <f>'Data (BMI 30+)'!B697</f>
        <v>0.18694479999999999</v>
      </c>
      <c r="C2622">
        <f>'Data (BMI 30+)'!C697</f>
        <v>0.15627450000000001</v>
      </c>
      <c r="D2622">
        <f>'Data (BMI 30+)'!D697</f>
        <v>0.21761510000000001</v>
      </c>
      <c r="G2622" s="113" t="s">
        <v>705</v>
      </c>
      <c r="H2622" s="113">
        <v>0.26155709999999999</v>
      </c>
      <c r="I2622" s="113">
        <v>0.21978739999999999</v>
      </c>
      <c r="J2622" s="113">
        <v>0.3033267</v>
      </c>
      <c r="K2622" s="114" t="str">
        <f t="shared" si="121"/>
        <v>TRUE</v>
      </c>
      <c r="L2622" s="114" t="str">
        <f t="shared" si="122"/>
        <v>TRUE</v>
      </c>
      <c r="M2622" s="114" t="str">
        <f t="shared" si="123"/>
        <v>TRUE</v>
      </c>
    </row>
    <row r="2623" spans="1:13" x14ac:dyDescent="0.25">
      <c r="A2623" t="str">
        <f>"BMI30_" &amp; 'Data (BMI 30+)'!A698</f>
        <v>BMI30_Males_period3_LA12_Observed</v>
      </c>
      <c r="B2623">
        <f>'Data (BMI 30+)'!B698</f>
        <v>0.26155709999999999</v>
      </c>
      <c r="C2623">
        <f>'Data (BMI 30+)'!C698</f>
        <v>0.21978739999999999</v>
      </c>
      <c r="D2623">
        <f>'Data (BMI 30+)'!D698</f>
        <v>0.3033267</v>
      </c>
      <c r="G2623" s="113" t="s">
        <v>706</v>
      </c>
      <c r="H2623" s="113">
        <v>0.21928139999999999</v>
      </c>
      <c r="I2623" s="113">
        <v>0.17728070000000001</v>
      </c>
      <c r="J2623" s="113">
        <v>0.26128210000000002</v>
      </c>
      <c r="K2623" s="114" t="str">
        <f t="shared" si="121"/>
        <v>TRUE</v>
      </c>
      <c r="L2623" s="114" t="str">
        <f t="shared" si="122"/>
        <v>TRUE</v>
      </c>
      <c r="M2623" s="114" t="str">
        <f t="shared" si="123"/>
        <v>TRUE</v>
      </c>
    </row>
    <row r="2624" spans="1:13" x14ac:dyDescent="0.25">
      <c r="A2624" t="str">
        <f>"BMI30_" &amp; 'Data (BMI 30+)'!A699</f>
        <v>BMI30_Males_period3_LA13_Observed</v>
      </c>
      <c r="B2624">
        <f>'Data (BMI 30+)'!B699</f>
        <v>0.21928139999999999</v>
      </c>
      <c r="C2624">
        <f>'Data (BMI 30+)'!C699</f>
        <v>0.17728070000000001</v>
      </c>
      <c r="D2624">
        <f>'Data (BMI 30+)'!D699</f>
        <v>0.26128210000000002</v>
      </c>
      <c r="G2624" s="113" t="s">
        <v>707</v>
      </c>
      <c r="H2624" s="113">
        <v>0.1614256</v>
      </c>
      <c r="I2624" s="113">
        <v>0.1290375</v>
      </c>
      <c r="J2624" s="113">
        <v>0.19381380000000001</v>
      </c>
      <c r="K2624" s="114" t="str">
        <f t="shared" si="121"/>
        <v>TRUE</v>
      </c>
      <c r="L2624" s="114" t="str">
        <f t="shared" si="122"/>
        <v>TRUE</v>
      </c>
      <c r="M2624" s="114" t="str">
        <f t="shared" si="123"/>
        <v>TRUE</v>
      </c>
    </row>
    <row r="2625" spans="1:13" x14ac:dyDescent="0.25">
      <c r="A2625" t="str">
        <f>"BMI30_" &amp; 'Data (BMI 30+)'!A700</f>
        <v>BMI30_Males_period3_LA14_Observed</v>
      </c>
      <c r="B2625">
        <f>'Data (BMI 30+)'!B700</f>
        <v>0.1614256</v>
      </c>
      <c r="C2625">
        <f>'Data (BMI 30+)'!C700</f>
        <v>0.1290375</v>
      </c>
      <c r="D2625">
        <f>'Data (BMI 30+)'!D700</f>
        <v>0.19381380000000001</v>
      </c>
      <c r="G2625" s="113" t="s">
        <v>708</v>
      </c>
      <c r="H2625" s="113">
        <v>0.1406647</v>
      </c>
      <c r="I2625" s="113">
        <v>0.1169301</v>
      </c>
      <c r="J2625" s="113">
        <v>0.1643993</v>
      </c>
      <c r="K2625" s="114" t="str">
        <f t="shared" si="121"/>
        <v>TRUE</v>
      </c>
      <c r="L2625" s="114" t="str">
        <f t="shared" si="122"/>
        <v>TRUE</v>
      </c>
      <c r="M2625" s="114" t="str">
        <f t="shared" si="123"/>
        <v>TRUE</v>
      </c>
    </row>
    <row r="2626" spans="1:13" x14ac:dyDescent="0.25">
      <c r="A2626" t="str">
        <f>"BMI30_" &amp; 'Data (BMI 30+)'!A701</f>
        <v>BMI30_Males_period3_LA15_Observed</v>
      </c>
      <c r="B2626">
        <f>'Data (BMI 30+)'!B701</f>
        <v>0.1406647</v>
      </c>
      <c r="C2626">
        <f>'Data (BMI 30+)'!C701</f>
        <v>0.1169301</v>
      </c>
      <c r="D2626">
        <f>'Data (BMI 30+)'!D701</f>
        <v>0.1643993</v>
      </c>
      <c r="G2626" s="113" t="s">
        <v>709</v>
      </c>
      <c r="H2626" s="113">
        <v>0.22952620000000001</v>
      </c>
      <c r="I2626" s="113">
        <v>0.2020429</v>
      </c>
      <c r="J2626" s="113">
        <v>0.2570095</v>
      </c>
      <c r="K2626" s="114" t="str">
        <f t="shared" si="121"/>
        <v>TRUE</v>
      </c>
      <c r="L2626" s="114" t="str">
        <f t="shared" si="122"/>
        <v>TRUE</v>
      </c>
      <c r="M2626" s="114" t="str">
        <f t="shared" si="123"/>
        <v>TRUE</v>
      </c>
    </row>
    <row r="2627" spans="1:13" x14ac:dyDescent="0.25">
      <c r="A2627" t="str">
        <f>"BMI30_" &amp; 'Data (BMI 30+)'!A702</f>
        <v>BMI30_Males_period3_LA16_Observed</v>
      </c>
      <c r="B2627">
        <f>'Data (BMI 30+)'!B702</f>
        <v>0.22952620000000001</v>
      </c>
      <c r="C2627">
        <f>'Data (BMI 30+)'!C702</f>
        <v>0.2020429</v>
      </c>
      <c r="D2627">
        <f>'Data (BMI 30+)'!D702</f>
        <v>0.2570095</v>
      </c>
      <c r="G2627" s="113" t="s">
        <v>710</v>
      </c>
      <c r="H2627" s="113">
        <v>0.21315770000000001</v>
      </c>
      <c r="I2627" s="113">
        <v>0.18040790000000001</v>
      </c>
      <c r="J2627" s="113">
        <v>0.2459075</v>
      </c>
      <c r="K2627" s="114" t="str">
        <f t="shared" si="121"/>
        <v>TRUE</v>
      </c>
      <c r="L2627" s="114" t="str">
        <f t="shared" si="122"/>
        <v>TRUE</v>
      </c>
      <c r="M2627" s="114" t="str">
        <f t="shared" si="123"/>
        <v>TRUE</v>
      </c>
    </row>
    <row r="2628" spans="1:13" x14ac:dyDescent="0.25">
      <c r="A2628" t="str">
        <f>"BMI30_" &amp; 'Data (BMI 30+)'!A703</f>
        <v>BMI30_Males_period3_LA17_Observed</v>
      </c>
      <c r="B2628">
        <f>'Data (BMI 30+)'!B703</f>
        <v>0.21315770000000001</v>
      </c>
      <c r="C2628">
        <f>'Data (BMI 30+)'!C703</f>
        <v>0.18040790000000001</v>
      </c>
      <c r="D2628">
        <f>'Data (BMI 30+)'!D703</f>
        <v>0.2459075</v>
      </c>
      <c r="G2628" s="113" t="s">
        <v>711</v>
      </c>
      <c r="H2628" s="113">
        <v>0.25335289999999999</v>
      </c>
      <c r="I2628" s="113">
        <v>0.21287120000000001</v>
      </c>
      <c r="J2628" s="113">
        <v>0.2938346</v>
      </c>
      <c r="K2628" s="114" t="str">
        <f t="shared" ref="K2628:K2691" si="124">IF(B2629=H2628,"TRUE","FALSE")</f>
        <v>TRUE</v>
      </c>
      <c r="L2628" s="114" t="str">
        <f t="shared" ref="L2628:L2691" si="125">IF(C2629=I2628,"TRUE","FALSE")</f>
        <v>TRUE</v>
      </c>
      <c r="M2628" s="114" t="str">
        <f t="shared" ref="M2628:M2691" si="126">IF(D2629=J2628,"TRUE","FALSE")</f>
        <v>TRUE</v>
      </c>
    </row>
    <row r="2629" spans="1:13" x14ac:dyDescent="0.25">
      <c r="A2629" t="str">
        <f>"BMI30_" &amp; 'Data (BMI 30+)'!A704</f>
        <v>BMI30_Males_period3_LA18_Observed</v>
      </c>
      <c r="B2629">
        <f>'Data (BMI 30+)'!B704</f>
        <v>0.25335289999999999</v>
      </c>
      <c r="C2629">
        <f>'Data (BMI 30+)'!C704</f>
        <v>0.21287120000000001</v>
      </c>
      <c r="D2629">
        <f>'Data (BMI 30+)'!D704</f>
        <v>0.2938346</v>
      </c>
      <c r="G2629" s="113" t="s">
        <v>712</v>
      </c>
      <c r="H2629" s="113">
        <v>0.23352970000000001</v>
      </c>
      <c r="I2629" s="113">
        <v>0.20205290000000001</v>
      </c>
      <c r="J2629" s="113">
        <v>0.26500659999999998</v>
      </c>
      <c r="K2629" s="114" t="str">
        <f t="shared" si="124"/>
        <v>TRUE</v>
      </c>
      <c r="L2629" s="114" t="str">
        <f t="shared" si="125"/>
        <v>TRUE</v>
      </c>
      <c r="M2629" s="114" t="str">
        <f t="shared" si="126"/>
        <v>TRUE</v>
      </c>
    </row>
    <row r="2630" spans="1:13" x14ac:dyDescent="0.25">
      <c r="A2630" t="str">
        <f>"BMI30_" &amp; 'Data (BMI 30+)'!A705</f>
        <v>BMI30_Males_period3_LA19_Observed</v>
      </c>
      <c r="B2630">
        <f>'Data (BMI 30+)'!B705</f>
        <v>0.23352970000000001</v>
      </c>
      <c r="C2630">
        <f>'Data (BMI 30+)'!C705</f>
        <v>0.20205290000000001</v>
      </c>
      <c r="D2630">
        <f>'Data (BMI 30+)'!D705</f>
        <v>0.26500659999999998</v>
      </c>
      <c r="G2630" s="113" t="s">
        <v>713</v>
      </c>
      <c r="H2630" s="113">
        <v>0.25734269999999998</v>
      </c>
      <c r="I2630" s="113">
        <v>0.21083769999999999</v>
      </c>
      <c r="J2630" s="113">
        <v>0.3038478</v>
      </c>
      <c r="K2630" s="114" t="str">
        <f t="shared" si="124"/>
        <v>TRUE</v>
      </c>
      <c r="L2630" s="114" t="str">
        <f t="shared" si="125"/>
        <v>TRUE</v>
      </c>
      <c r="M2630" s="114" t="str">
        <f t="shared" si="126"/>
        <v>TRUE</v>
      </c>
    </row>
    <row r="2631" spans="1:13" x14ac:dyDescent="0.25">
      <c r="A2631" t="str">
        <f>"BMI30_" &amp; 'Data (BMI 30+)'!A706</f>
        <v>BMI30_Males_period3_LA20_Observed</v>
      </c>
      <c r="B2631">
        <f>'Data (BMI 30+)'!B706</f>
        <v>0.25734269999999998</v>
      </c>
      <c r="C2631">
        <f>'Data (BMI 30+)'!C706</f>
        <v>0.21083769999999999</v>
      </c>
      <c r="D2631">
        <f>'Data (BMI 30+)'!D706</f>
        <v>0.3038478</v>
      </c>
      <c r="G2631" s="113" t="s">
        <v>714</v>
      </c>
      <c r="H2631" s="113">
        <v>0.16741320000000001</v>
      </c>
      <c r="I2631" s="113">
        <v>0.12489699999999999</v>
      </c>
      <c r="J2631" s="113">
        <v>0.20992949999999999</v>
      </c>
      <c r="K2631" s="114" t="str">
        <f t="shared" si="124"/>
        <v>TRUE</v>
      </c>
      <c r="L2631" s="114" t="str">
        <f t="shared" si="125"/>
        <v>TRUE</v>
      </c>
      <c r="M2631" s="114" t="str">
        <f t="shared" si="126"/>
        <v>TRUE</v>
      </c>
    </row>
    <row r="2632" spans="1:13" x14ac:dyDescent="0.25">
      <c r="A2632" t="str">
        <f>"BMI30_" &amp; 'Data (BMI 30+)'!A707</f>
        <v>BMI30_Males_period3_LA21_Observed</v>
      </c>
      <c r="B2632">
        <f>'Data (BMI 30+)'!B707</f>
        <v>0.16741320000000001</v>
      </c>
      <c r="C2632">
        <f>'Data (BMI 30+)'!C707</f>
        <v>0.12489699999999999</v>
      </c>
      <c r="D2632">
        <f>'Data (BMI 30+)'!D707</f>
        <v>0.20992949999999999</v>
      </c>
      <c r="G2632" s="113" t="s">
        <v>715</v>
      </c>
      <c r="H2632" s="113">
        <v>0.2220511</v>
      </c>
      <c r="I2632" s="113">
        <v>0.1795205</v>
      </c>
      <c r="J2632" s="113">
        <v>0.26458179999999998</v>
      </c>
      <c r="K2632" s="114" t="str">
        <f t="shared" si="124"/>
        <v>TRUE</v>
      </c>
      <c r="L2632" s="114" t="str">
        <f t="shared" si="125"/>
        <v>TRUE</v>
      </c>
      <c r="M2632" s="114" t="str">
        <f t="shared" si="126"/>
        <v>TRUE</v>
      </c>
    </row>
    <row r="2633" spans="1:13" x14ac:dyDescent="0.25">
      <c r="A2633" t="str">
        <f>"BMI30_" &amp; 'Data (BMI 30+)'!A708</f>
        <v>BMI30_Males_period3_LA22_Observed</v>
      </c>
      <c r="B2633">
        <f>'Data (BMI 30+)'!B708</f>
        <v>0.2220511</v>
      </c>
      <c r="C2633">
        <f>'Data (BMI 30+)'!C708</f>
        <v>0.1795205</v>
      </c>
      <c r="D2633">
        <f>'Data (BMI 30+)'!D708</f>
        <v>0.26458179999999998</v>
      </c>
      <c r="G2633" s="113" t="s">
        <v>716</v>
      </c>
      <c r="H2633" s="113">
        <v>0.15866649999999999</v>
      </c>
      <c r="I2633" s="113">
        <v>0.1237774</v>
      </c>
      <c r="J2633" s="113">
        <v>0.19355559999999999</v>
      </c>
      <c r="K2633" s="114" t="str">
        <f t="shared" si="124"/>
        <v>TRUE</v>
      </c>
      <c r="L2633" s="114" t="str">
        <f t="shared" si="125"/>
        <v>TRUE</v>
      </c>
      <c r="M2633" s="114" t="str">
        <f t="shared" si="126"/>
        <v>TRUE</v>
      </c>
    </row>
    <row r="2634" spans="1:13" x14ac:dyDescent="0.25">
      <c r="A2634" t="str">
        <f>"BMI30_" &amp; 'Data (BMI 30+)'!A709</f>
        <v>BMI30_Females_period3_LA1_Observed</v>
      </c>
      <c r="B2634">
        <f>'Data (BMI 30+)'!B709</f>
        <v>0.15866649999999999</v>
      </c>
      <c r="C2634">
        <f>'Data (BMI 30+)'!C709</f>
        <v>0.1237774</v>
      </c>
      <c r="D2634">
        <f>'Data (BMI 30+)'!D709</f>
        <v>0.19355559999999999</v>
      </c>
      <c r="G2634" s="113" t="s">
        <v>717</v>
      </c>
      <c r="H2634" s="113">
        <v>0.15361159999999999</v>
      </c>
      <c r="I2634" s="113">
        <v>0.12765480000000001</v>
      </c>
      <c r="J2634" s="113">
        <v>0.17956849999999999</v>
      </c>
      <c r="K2634" s="114" t="str">
        <f t="shared" si="124"/>
        <v>TRUE</v>
      </c>
      <c r="L2634" s="114" t="str">
        <f t="shared" si="125"/>
        <v>TRUE</v>
      </c>
      <c r="M2634" s="114" t="str">
        <f t="shared" si="126"/>
        <v>TRUE</v>
      </c>
    </row>
    <row r="2635" spans="1:13" x14ac:dyDescent="0.25">
      <c r="A2635" t="str">
        <f>"BMI30_" &amp; 'Data (BMI 30+)'!A710</f>
        <v>BMI30_Females_period3_LA2_Observed</v>
      </c>
      <c r="B2635">
        <f>'Data (BMI 30+)'!B710</f>
        <v>0.15361159999999999</v>
      </c>
      <c r="C2635">
        <f>'Data (BMI 30+)'!C710</f>
        <v>0.12765480000000001</v>
      </c>
      <c r="D2635">
        <f>'Data (BMI 30+)'!D710</f>
        <v>0.17956849999999999</v>
      </c>
      <c r="G2635" s="113" t="s">
        <v>718</v>
      </c>
      <c r="H2635" s="113">
        <v>0.15055250000000001</v>
      </c>
      <c r="I2635" s="113">
        <v>0.1148692</v>
      </c>
      <c r="J2635" s="113">
        <v>0.18623590000000001</v>
      </c>
      <c r="K2635" s="114" t="str">
        <f t="shared" si="124"/>
        <v>TRUE</v>
      </c>
      <c r="L2635" s="114" t="str">
        <f t="shared" si="125"/>
        <v>TRUE</v>
      </c>
      <c r="M2635" s="114" t="str">
        <f t="shared" si="126"/>
        <v>TRUE</v>
      </c>
    </row>
    <row r="2636" spans="1:13" x14ac:dyDescent="0.25">
      <c r="A2636" t="str">
        <f>"BMI30_" &amp; 'Data (BMI 30+)'!A711</f>
        <v>BMI30_Females_period3_LA3_Observed</v>
      </c>
      <c r="B2636">
        <f>'Data (BMI 30+)'!B711</f>
        <v>0.15055250000000001</v>
      </c>
      <c r="C2636">
        <f>'Data (BMI 30+)'!C711</f>
        <v>0.1148692</v>
      </c>
      <c r="D2636">
        <f>'Data (BMI 30+)'!D711</f>
        <v>0.18623590000000001</v>
      </c>
      <c r="G2636" s="113" t="s">
        <v>719</v>
      </c>
      <c r="H2636" s="113">
        <v>0.19069559999999999</v>
      </c>
      <c r="I2636" s="113">
        <v>0.1553262</v>
      </c>
      <c r="J2636" s="113">
        <v>0.22606499999999999</v>
      </c>
      <c r="K2636" s="114" t="str">
        <f t="shared" si="124"/>
        <v>TRUE</v>
      </c>
      <c r="L2636" s="114" t="str">
        <f t="shared" si="125"/>
        <v>TRUE</v>
      </c>
      <c r="M2636" s="114" t="str">
        <f t="shared" si="126"/>
        <v>TRUE</v>
      </c>
    </row>
    <row r="2637" spans="1:13" x14ac:dyDescent="0.25">
      <c r="A2637" t="str">
        <f>"BMI30_" &amp; 'Data (BMI 30+)'!A712</f>
        <v>BMI30_Females_period3_LA4_Observed</v>
      </c>
      <c r="B2637">
        <f>'Data (BMI 30+)'!B712</f>
        <v>0.19069559999999999</v>
      </c>
      <c r="C2637">
        <f>'Data (BMI 30+)'!C712</f>
        <v>0.1553262</v>
      </c>
      <c r="D2637">
        <f>'Data (BMI 30+)'!D712</f>
        <v>0.22606499999999999</v>
      </c>
      <c r="G2637" s="113" t="s">
        <v>720</v>
      </c>
      <c r="H2637" s="113">
        <v>0.18568760000000001</v>
      </c>
      <c r="I2637" s="113">
        <v>0.1608147</v>
      </c>
      <c r="J2637" s="113">
        <v>0.21056040000000001</v>
      </c>
      <c r="K2637" s="114" t="str">
        <f t="shared" si="124"/>
        <v>TRUE</v>
      </c>
      <c r="L2637" s="114" t="str">
        <f t="shared" si="125"/>
        <v>TRUE</v>
      </c>
      <c r="M2637" s="114" t="str">
        <f t="shared" si="126"/>
        <v>TRUE</v>
      </c>
    </row>
    <row r="2638" spans="1:13" x14ac:dyDescent="0.25">
      <c r="A2638" t="str">
        <f>"BMI30_" &amp; 'Data (BMI 30+)'!A713</f>
        <v>BMI30_Females_period3_LA5_Observed</v>
      </c>
      <c r="B2638">
        <f>'Data (BMI 30+)'!B713</f>
        <v>0.18568760000000001</v>
      </c>
      <c r="C2638">
        <f>'Data (BMI 30+)'!C713</f>
        <v>0.1608147</v>
      </c>
      <c r="D2638">
        <f>'Data (BMI 30+)'!D713</f>
        <v>0.21056040000000001</v>
      </c>
      <c r="G2638" s="113" t="s">
        <v>721</v>
      </c>
      <c r="H2638" s="113">
        <v>0.21423680000000001</v>
      </c>
      <c r="I2638" s="113">
        <v>0.1826014</v>
      </c>
      <c r="J2638" s="113">
        <v>0.24587210000000001</v>
      </c>
      <c r="K2638" s="114" t="str">
        <f t="shared" si="124"/>
        <v>TRUE</v>
      </c>
      <c r="L2638" s="114" t="str">
        <f t="shared" si="125"/>
        <v>TRUE</v>
      </c>
      <c r="M2638" s="114" t="str">
        <f t="shared" si="126"/>
        <v>TRUE</v>
      </c>
    </row>
    <row r="2639" spans="1:13" x14ac:dyDescent="0.25">
      <c r="A2639" t="str">
        <f>"BMI30_" &amp; 'Data (BMI 30+)'!A714</f>
        <v>BMI30_Females_period3_LA6_Observed</v>
      </c>
      <c r="B2639">
        <f>'Data (BMI 30+)'!B714</f>
        <v>0.21423680000000001</v>
      </c>
      <c r="C2639">
        <f>'Data (BMI 30+)'!C714</f>
        <v>0.1826014</v>
      </c>
      <c r="D2639">
        <f>'Data (BMI 30+)'!D714</f>
        <v>0.24587210000000001</v>
      </c>
      <c r="G2639" s="113" t="s">
        <v>722</v>
      </c>
      <c r="H2639" s="113">
        <v>0.1721752</v>
      </c>
      <c r="I2639" s="113">
        <v>0.1425863</v>
      </c>
      <c r="J2639" s="113">
        <v>0.2017641</v>
      </c>
      <c r="K2639" s="114" t="str">
        <f t="shared" si="124"/>
        <v>TRUE</v>
      </c>
      <c r="L2639" s="114" t="str">
        <f t="shared" si="125"/>
        <v>TRUE</v>
      </c>
      <c r="M2639" s="114" t="str">
        <f t="shared" si="126"/>
        <v>TRUE</v>
      </c>
    </row>
    <row r="2640" spans="1:13" x14ac:dyDescent="0.25">
      <c r="A2640" t="str">
        <f>"BMI30_" &amp; 'Data (BMI 30+)'!A715</f>
        <v>BMI30_Females_period3_LA7_Observed</v>
      </c>
      <c r="B2640">
        <f>'Data (BMI 30+)'!B715</f>
        <v>0.1721752</v>
      </c>
      <c r="C2640">
        <f>'Data (BMI 30+)'!C715</f>
        <v>0.1425863</v>
      </c>
      <c r="D2640">
        <f>'Data (BMI 30+)'!D715</f>
        <v>0.2017641</v>
      </c>
      <c r="G2640" s="113" t="s">
        <v>723</v>
      </c>
      <c r="H2640" s="113">
        <v>0.17864859999999999</v>
      </c>
      <c r="I2640" s="113">
        <v>0.1485358</v>
      </c>
      <c r="J2640" s="113">
        <v>0.20876140000000001</v>
      </c>
      <c r="K2640" s="114" t="str">
        <f t="shared" si="124"/>
        <v>TRUE</v>
      </c>
      <c r="L2640" s="114" t="str">
        <f t="shared" si="125"/>
        <v>TRUE</v>
      </c>
      <c r="M2640" s="114" t="str">
        <f t="shared" si="126"/>
        <v>TRUE</v>
      </c>
    </row>
    <row r="2641" spans="1:13" x14ac:dyDescent="0.25">
      <c r="A2641" t="str">
        <f>"BMI30_" &amp; 'Data (BMI 30+)'!A716</f>
        <v>BMI30_Females_period3_LA8_Observed</v>
      </c>
      <c r="B2641">
        <f>'Data (BMI 30+)'!B716</f>
        <v>0.17864859999999999</v>
      </c>
      <c r="C2641">
        <f>'Data (BMI 30+)'!C716</f>
        <v>0.1485358</v>
      </c>
      <c r="D2641">
        <f>'Data (BMI 30+)'!D716</f>
        <v>0.20876140000000001</v>
      </c>
      <c r="G2641" s="113" t="s">
        <v>724</v>
      </c>
      <c r="H2641" s="113">
        <v>0.198739</v>
      </c>
      <c r="I2641" s="113">
        <v>0.1649098</v>
      </c>
      <c r="J2641" s="113">
        <v>0.2325682</v>
      </c>
      <c r="K2641" s="114" t="str">
        <f t="shared" si="124"/>
        <v>TRUE</v>
      </c>
      <c r="L2641" s="114" t="str">
        <f t="shared" si="125"/>
        <v>TRUE</v>
      </c>
      <c r="M2641" s="114" t="str">
        <f t="shared" si="126"/>
        <v>TRUE</v>
      </c>
    </row>
    <row r="2642" spans="1:13" x14ac:dyDescent="0.25">
      <c r="A2642" t="str">
        <f>"BMI30_" &amp; 'Data (BMI 30+)'!A717</f>
        <v>BMI30_Females_period3_LA9_Observed</v>
      </c>
      <c r="B2642">
        <f>'Data (BMI 30+)'!B717</f>
        <v>0.198739</v>
      </c>
      <c r="C2642">
        <f>'Data (BMI 30+)'!C717</f>
        <v>0.1649098</v>
      </c>
      <c r="D2642">
        <f>'Data (BMI 30+)'!D717</f>
        <v>0.2325682</v>
      </c>
      <c r="G2642" s="113" t="s">
        <v>725</v>
      </c>
      <c r="H2642" s="113">
        <v>0.194914</v>
      </c>
      <c r="I2642" s="113">
        <v>0.16311629999999999</v>
      </c>
      <c r="J2642" s="113">
        <v>0.22671179999999999</v>
      </c>
      <c r="K2642" s="114" t="str">
        <f t="shared" si="124"/>
        <v>TRUE</v>
      </c>
      <c r="L2642" s="114" t="str">
        <f t="shared" si="125"/>
        <v>TRUE</v>
      </c>
      <c r="M2642" s="114" t="str">
        <f t="shared" si="126"/>
        <v>TRUE</v>
      </c>
    </row>
    <row r="2643" spans="1:13" x14ac:dyDescent="0.25">
      <c r="A2643" t="str">
        <f>"BMI30_" &amp; 'Data (BMI 30+)'!A718</f>
        <v>BMI30_Females_period3_LA10_Observed</v>
      </c>
      <c r="B2643">
        <f>'Data (BMI 30+)'!B718</f>
        <v>0.194914</v>
      </c>
      <c r="C2643">
        <f>'Data (BMI 30+)'!C718</f>
        <v>0.16311629999999999</v>
      </c>
      <c r="D2643">
        <f>'Data (BMI 30+)'!D718</f>
        <v>0.22671179999999999</v>
      </c>
      <c r="G2643" s="113" t="s">
        <v>726</v>
      </c>
      <c r="H2643" s="113">
        <v>0.1848542</v>
      </c>
      <c r="I2643" s="113">
        <v>0.1568013</v>
      </c>
      <c r="J2643" s="113">
        <v>0.21290719999999999</v>
      </c>
      <c r="K2643" s="114" t="str">
        <f t="shared" si="124"/>
        <v>TRUE</v>
      </c>
      <c r="L2643" s="114" t="str">
        <f t="shared" si="125"/>
        <v>TRUE</v>
      </c>
      <c r="M2643" s="114" t="str">
        <f t="shared" si="126"/>
        <v>TRUE</v>
      </c>
    </row>
    <row r="2644" spans="1:13" x14ac:dyDescent="0.25">
      <c r="A2644" t="str">
        <f>"BMI30_" &amp; 'Data (BMI 30+)'!A719</f>
        <v>BMI30_Females_period3_LA11_Observed</v>
      </c>
      <c r="B2644">
        <f>'Data (BMI 30+)'!B719</f>
        <v>0.1848542</v>
      </c>
      <c r="C2644">
        <f>'Data (BMI 30+)'!C719</f>
        <v>0.1568013</v>
      </c>
      <c r="D2644">
        <f>'Data (BMI 30+)'!D719</f>
        <v>0.21290719999999999</v>
      </c>
      <c r="G2644" s="113" t="s">
        <v>727</v>
      </c>
      <c r="H2644" s="113">
        <v>0.22928490000000001</v>
      </c>
      <c r="I2644" s="113">
        <v>0.1952614</v>
      </c>
      <c r="J2644" s="113">
        <v>0.2633085</v>
      </c>
      <c r="K2644" s="114" t="str">
        <f t="shared" si="124"/>
        <v>TRUE</v>
      </c>
      <c r="L2644" s="114" t="str">
        <f t="shared" si="125"/>
        <v>TRUE</v>
      </c>
      <c r="M2644" s="114" t="str">
        <f t="shared" si="126"/>
        <v>TRUE</v>
      </c>
    </row>
    <row r="2645" spans="1:13" x14ac:dyDescent="0.25">
      <c r="A2645" t="str">
        <f>"BMI30_" &amp; 'Data (BMI 30+)'!A720</f>
        <v>BMI30_Females_period3_LA12_Observed</v>
      </c>
      <c r="B2645">
        <f>'Data (BMI 30+)'!B720</f>
        <v>0.22928490000000001</v>
      </c>
      <c r="C2645">
        <f>'Data (BMI 30+)'!C720</f>
        <v>0.1952614</v>
      </c>
      <c r="D2645">
        <f>'Data (BMI 30+)'!D720</f>
        <v>0.2633085</v>
      </c>
      <c r="G2645" s="113" t="s">
        <v>728</v>
      </c>
      <c r="H2645" s="113">
        <v>0.2047292</v>
      </c>
      <c r="I2645" s="113">
        <v>0.16703009999999999</v>
      </c>
      <c r="J2645" s="113">
        <v>0.24242830000000001</v>
      </c>
      <c r="K2645" s="114" t="str">
        <f t="shared" si="124"/>
        <v>TRUE</v>
      </c>
      <c r="L2645" s="114" t="str">
        <f t="shared" si="125"/>
        <v>TRUE</v>
      </c>
      <c r="M2645" s="114" t="str">
        <f t="shared" si="126"/>
        <v>TRUE</v>
      </c>
    </row>
    <row r="2646" spans="1:13" x14ac:dyDescent="0.25">
      <c r="A2646" t="str">
        <f>"BMI30_" &amp; 'Data (BMI 30+)'!A721</f>
        <v>BMI30_Females_period3_LA13_Observed</v>
      </c>
      <c r="B2646">
        <f>'Data (BMI 30+)'!B721</f>
        <v>0.2047292</v>
      </c>
      <c r="C2646">
        <f>'Data (BMI 30+)'!C721</f>
        <v>0.16703009999999999</v>
      </c>
      <c r="D2646">
        <f>'Data (BMI 30+)'!D721</f>
        <v>0.24242830000000001</v>
      </c>
      <c r="G2646" s="113" t="s">
        <v>729</v>
      </c>
      <c r="H2646" s="113">
        <v>0.15764719999999999</v>
      </c>
      <c r="I2646" s="113">
        <v>0.12953210000000001</v>
      </c>
      <c r="J2646" s="113">
        <v>0.18576229999999999</v>
      </c>
      <c r="K2646" s="114" t="str">
        <f t="shared" si="124"/>
        <v>TRUE</v>
      </c>
      <c r="L2646" s="114" t="str">
        <f t="shared" si="125"/>
        <v>TRUE</v>
      </c>
      <c r="M2646" s="114" t="str">
        <f t="shared" si="126"/>
        <v>TRUE</v>
      </c>
    </row>
    <row r="2647" spans="1:13" x14ac:dyDescent="0.25">
      <c r="A2647" t="str">
        <f>"BMI30_" &amp; 'Data (BMI 30+)'!A722</f>
        <v>BMI30_Females_period3_LA14_Observed</v>
      </c>
      <c r="B2647">
        <f>'Data (BMI 30+)'!B722</f>
        <v>0.15764719999999999</v>
      </c>
      <c r="C2647">
        <f>'Data (BMI 30+)'!C722</f>
        <v>0.12953210000000001</v>
      </c>
      <c r="D2647">
        <f>'Data (BMI 30+)'!D722</f>
        <v>0.18576229999999999</v>
      </c>
      <c r="G2647" s="113" t="s">
        <v>730</v>
      </c>
      <c r="H2647" s="113">
        <v>0.18629560000000001</v>
      </c>
      <c r="I2647" s="113">
        <v>0.15681970000000001</v>
      </c>
      <c r="J2647" s="113">
        <v>0.2157714</v>
      </c>
      <c r="K2647" s="114" t="str">
        <f t="shared" si="124"/>
        <v>TRUE</v>
      </c>
      <c r="L2647" s="114" t="str">
        <f t="shared" si="125"/>
        <v>TRUE</v>
      </c>
      <c r="M2647" s="114" t="str">
        <f t="shared" si="126"/>
        <v>TRUE</v>
      </c>
    </row>
    <row r="2648" spans="1:13" x14ac:dyDescent="0.25">
      <c r="A2648" t="str">
        <f>"BMI30_" &amp; 'Data (BMI 30+)'!A723</f>
        <v>BMI30_Females_period3_LA15_Observed</v>
      </c>
      <c r="B2648">
        <f>'Data (BMI 30+)'!B723</f>
        <v>0.18629560000000001</v>
      </c>
      <c r="C2648">
        <f>'Data (BMI 30+)'!C723</f>
        <v>0.15681970000000001</v>
      </c>
      <c r="D2648">
        <f>'Data (BMI 30+)'!D723</f>
        <v>0.2157714</v>
      </c>
      <c r="G2648" s="113" t="s">
        <v>731</v>
      </c>
      <c r="H2648" s="113">
        <v>0.26361240000000002</v>
      </c>
      <c r="I2648" s="113">
        <v>0.23640220000000001</v>
      </c>
      <c r="J2648" s="113">
        <v>0.29082259999999999</v>
      </c>
      <c r="K2648" s="114" t="str">
        <f t="shared" si="124"/>
        <v>TRUE</v>
      </c>
      <c r="L2648" s="114" t="str">
        <f t="shared" si="125"/>
        <v>TRUE</v>
      </c>
      <c r="M2648" s="114" t="str">
        <f t="shared" si="126"/>
        <v>TRUE</v>
      </c>
    </row>
    <row r="2649" spans="1:13" x14ac:dyDescent="0.25">
      <c r="A2649" t="str">
        <f>"BMI30_" &amp; 'Data (BMI 30+)'!A724</f>
        <v>BMI30_Females_period3_LA16_Observed</v>
      </c>
      <c r="B2649">
        <f>'Data (BMI 30+)'!B724</f>
        <v>0.26361240000000002</v>
      </c>
      <c r="C2649">
        <f>'Data (BMI 30+)'!C724</f>
        <v>0.23640220000000001</v>
      </c>
      <c r="D2649">
        <f>'Data (BMI 30+)'!D724</f>
        <v>0.29082259999999999</v>
      </c>
      <c r="G2649" s="113" t="s">
        <v>732</v>
      </c>
      <c r="H2649" s="113">
        <v>0.2253407</v>
      </c>
      <c r="I2649" s="113">
        <v>0.17823990000000001</v>
      </c>
      <c r="J2649" s="113">
        <v>0.2724414</v>
      </c>
      <c r="K2649" s="114" t="str">
        <f t="shared" si="124"/>
        <v>TRUE</v>
      </c>
      <c r="L2649" s="114" t="str">
        <f t="shared" si="125"/>
        <v>TRUE</v>
      </c>
      <c r="M2649" s="114" t="str">
        <f t="shared" si="126"/>
        <v>TRUE</v>
      </c>
    </row>
    <row r="2650" spans="1:13" x14ac:dyDescent="0.25">
      <c r="A2650" t="str">
        <f>"BMI30_" &amp; 'Data (BMI 30+)'!A725</f>
        <v>BMI30_Females_period3_LA17_Observed</v>
      </c>
      <c r="B2650">
        <f>'Data (BMI 30+)'!B725</f>
        <v>0.2253407</v>
      </c>
      <c r="C2650">
        <f>'Data (BMI 30+)'!C725</f>
        <v>0.17823990000000001</v>
      </c>
      <c r="D2650">
        <f>'Data (BMI 30+)'!D725</f>
        <v>0.2724414</v>
      </c>
      <c r="G2650" s="113" t="s">
        <v>733</v>
      </c>
      <c r="H2650" s="113">
        <v>0.2640692</v>
      </c>
      <c r="I2650" s="113">
        <v>0.23515749999999999</v>
      </c>
      <c r="J2650" s="113">
        <v>0.29298079999999999</v>
      </c>
      <c r="K2650" s="114" t="str">
        <f t="shared" si="124"/>
        <v>TRUE</v>
      </c>
      <c r="L2650" s="114" t="str">
        <f t="shared" si="125"/>
        <v>TRUE</v>
      </c>
      <c r="M2650" s="114" t="str">
        <f t="shared" si="126"/>
        <v>TRUE</v>
      </c>
    </row>
    <row r="2651" spans="1:13" x14ac:dyDescent="0.25">
      <c r="A2651" t="str">
        <f>"BMI30_" &amp; 'Data (BMI 30+)'!A726</f>
        <v>BMI30_Females_period3_LA18_Observed</v>
      </c>
      <c r="B2651">
        <f>'Data (BMI 30+)'!B726</f>
        <v>0.2640692</v>
      </c>
      <c r="C2651">
        <f>'Data (BMI 30+)'!C726</f>
        <v>0.23515749999999999</v>
      </c>
      <c r="D2651">
        <f>'Data (BMI 30+)'!D726</f>
        <v>0.29298079999999999</v>
      </c>
      <c r="G2651" s="113" t="s">
        <v>734</v>
      </c>
      <c r="H2651" s="113">
        <v>0.2414318</v>
      </c>
      <c r="I2651" s="113">
        <v>0.20100689999999999</v>
      </c>
      <c r="J2651" s="113">
        <v>0.28185680000000002</v>
      </c>
      <c r="K2651" s="114" t="str">
        <f t="shared" si="124"/>
        <v>TRUE</v>
      </c>
      <c r="L2651" s="114" t="str">
        <f t="shared" si="125"/>
        <v>TRUE</v>
      </c>
      <c r="M2651" s="114" t="str">
        <f t="shared" si="126"/>
        <v>TRUE</v>
      </c>
    </row>
    <row r="2652" spans="1:13" x14ac:dyDescent="0.25">
      <c r="A2652" t="str">
        <f>"BMI30_" &amp; 'Data (BMI 30+)'!A727</f>
        <v>BMI30_Females_period3_LA19_Observed</v>
      </c>
      <c r="B2652">
        <f>'Data (BMI 30+)'!B727</f>
        <v>0.2414318</v>
      </c>
      <c r="C2652">
        <f>'Data (BMI 30+)'!C727</f>
        <v>0.20100689999999999</v>
      </c>
      <c r="D2652">
        <f>'Data (BMI 30+)'!D727</f>
        <v>0.28185680000000002</v>
      </c>
      <c r="G2652" s="113" t="s">
        <v>735</v>
      </c>
      <c r="H2652" s="113">
        <v>0.26791150000000002</v>
      </c>
      <c r="I2652" s="113">
        <v>0.22589999999999999</v>
      </c>
      <c r="J2652" s="113">
        <v>0.309923</v>
      </c>
      <c r="K2652" s="114" t="str">
        <f t="shared" si="124"/>
        <v>TRUE</v>
      </c>
      <c r="L2652" s="114" t="str">
        <f t="shared" si="125"/>
        <v>TRUE</v>
      </c>
      <c r="M2652" s="114" t="str">
        <f t="shared" si="126"/>
        <v>TRUE</v>
      </c>
    </row>
    <row r="2653" spans="1:13" x14ac:dyDescent="0.25">
      <c r="A2653" t="str">
        <f>"BMI30_" &amp; 'Data (BMI 30+)'!A728</f>
        <v>BMI30_Females_period3_LA20_Observed</v>
      </c>
      <c r="B2653">
        <f>'Data (BMI 30+)'!B728</f>
        <v>0.26791150000000002</v>
      </c>
      <c r="C2653">
        <f>'Data (BMI 30+)'!C728</f>
        <v>0.22589999999999999</v>
      </c>
      <c r="D2653">
        <f>'Data (BMI 30+)'!D728</f>
        <v>0.309923</v>
      </c>
      <c r="G2653" s="113" t="s">
        <v>736</v>
      </c>
      <c r="H2653" s="113">
        <v>0.17713000000000001</v>
      </c>
      <c r="I2653" s="113">
        <v>0.135878</v>
      </c>
      <c r="J2653" s="113">
        <v>0.2183821</v>
      </c>
      <c r="K2653" s="114" t="str">
        <f t="shared" si="124"/>
        <v>TRUE</v>
      </c>
      <c r="L2653" s="114" t="str">
        <f t="shared" si="125"/>
        <v>TRUE</v>
      </c>
      <c r="M2653" s="114" t="str">
        <f t="shared" si="126"/>
        <v>TRUE</v>
      </c>
    </row>
    <row r="2654" spans="1:13" x14ac:dyDescent="0.25">
      <c r="A2654" t="str">
        <f>"BMI30_" &amp; 'Data (BMI 30+)'!A729</f>
        <v>BMI30_Females_period3_LA21_Observed</v>
      </c>
      <c r="B2654">
        <f>'Data (BMI 30+)'!B729</f>
        <v>0.17713000000000001</v>
      </c>
      <c r="C2654">
        <f>'Data (BMI 30+)'!C729</f>
        <v>0.135878</v>
      </c>
      <c r="D2654">
        <f>'Data (BMI 30+)'!D729</f>
        <v>0.2183821</v>
      </c>
      <c r="G2654" s="113" t="s">
        <v>737</v>
      </c>
      <c r="H2654" s="113">
        <v>0.21454599999999999</v>
      </c>
      <c r="I2654" s="113">
        <v>0.1799635</v>
      </c>
      <c r="J2654" s="113">
        <v>0.24912860000000001</v>
      </c>
      <c r="K2654" s="114" t="str">
        <f t="shared" si="124"/>
        <v>TRUE</v>
      </c>
      <c r="L2654" s="114" t="str">
        <f t="shared" si="125"/>
        <v>TRUE</v>
      </c>
      <c r="M2654" s="114" t="str">
        <f t="shared" si="126"/>
        <v>TRUE</v>
      </c>
    </row>
    <row r="2655" spans="1:13" x14ac:dyDescent="0.25">
      <c r="A2655" t="str">
        <f>"BMI30_" &amp; 'Data (BMI 30+)'!A730</f>
        <v>BMI30_Females_period3_LA22_Observed</v>
      </c>
      <c r="B2655">
        <f>'Data (BMI 30+)'!B730</f>
        <v>0.21454599999999999</v>
      </c>
      <c r="C2655">
        <f>'Data (BMI 30+)'!C730</f>
        <v>0.1799635</v>
      </c>
      <c r="D2655">
        <f>'Data (BMI 30+)'!D730</f>
        <v>0.24912860000000001</v>
      </c>
      <c r="G2655" s="113" t="s">
        <v>738</v>
      </c>
      <c r="H2655" s="113">
        <v>0.17824870000000001</v>
      </c>
      <c r="I2655" s="113">
        <v>0.1671908</v>
      </c>
      <c r="J2655" s="113">
        <v>0.18930669999999999</v>
      </c>
      <c r="K2655" s="114" t="str">
        <f t="shared" si="124"/>
        <v>TRUE</v>
      </c>
      <c r="L2655" s="114" t="str">
        <f t="shared" si="125"/>
        <v>TRUE</v>
      </c>
      <c r="M2655" s="114" t="str">
        <f t="shared" si="126"/>
        <v>TRUE</v>
      </c>
    </row>
    <row r="2656" spans="1:13" x14ac:dyDescent="0.25">
      <c r="A2656" t="str">
        <f>"BMI30_" &amp; 'Data (BMI 30+)'!A731</f>
        <v>BMI30_Allpersons_period3_HB1_Observed</v>
      </c>
      <c r="B2656">
        <f>'Data (BMI 30+)'!B731</f>
        <v>0.17824870000000001</v>
      </c>
      <c r="C2656">
        <f>'Data (BMI 30+)'!C731</f>
        <v>0.1671908</v>
      </c>
      <c r="D2656">
        <f>'Data (BMI 30+)'!D731</f>
        <v>0.18930669999999999</v>
      </c>
      <c r="G2656" s="113" t="s">
        <v>739</v>
      </c>
      <c r="H2656" s="113">
        <v>0.20349220000000001</v>
      </c>
      <c r="I2656" s="113">
        <v>0.1876765</v>
      </c>
      <c r="J2656" s="113">
        <v>0.2193079</v>
      </c>
      <c r="K2656" s="114" t="str">
        <f t="shared" si="124"/>
        <v>TRUE</v>
      </c>
      <c r="L2656" s="114" t="str">
        <f t="shared" si="125"/>
        <v>TRUE</v>
      </c>
      <c r="M2656" s="114" t="str">
        <f t="shared" si="126"/>
        <v>TRUE</v>
      </c>
    </row>
    <row r="2657" spans="1:13" x14ac:dyDescent="0.25">
      <c r="A2657" t="str">
        <f>"BMI30_" &amp; 'Data (BMI 30+)'!A732</f>
        <v>BMI30_Allpersons_period3_HB2_Observed</v>
      </c>
      <c r="B2657">
        <f>'Data (BMI 30+)'!B732</f>
        <v>0.20349220000000001</v>
      </c>
      <c r="C2657">
        <f>'Data (BMI 30+)'!C732</f>
        <v>0.1876765</v>
      </c>
      <c r="D2657">
        <f>'Data (BMI 30+)'!D732</f>
        <v>0.2193079</v>
      </c>
      <c r="G2657" s="113" t="s">
        <v>740</v>
      </c>
      <c r="H2657" s="113">
        <v>0.15918099999999999</v>
      </c>
      <c r="I2657" s="113">
        <v>0.13595299999999999</v>
      </c>
      <c r="J2657" s="113">
        <v>0.18240899999999999</v>
      </c>
      <c r="K2657" s="114" t="str">
        <f t="shared" si="124"/>
        <v>TRUE</v>
      </c>
      <c r="L2657" s="114" t="str">
        <f t="shared" si="125"/>
        <v>TRUE</v>
      </c>
      <c r="M2657" s="114" t="str">
        <f t="shared" si="126"/>
        <v>TRUE</v>
      </c>
    </row>
    <row r="2658" spans="1:13" x14ac:dyDescent="0.25">
      <c r="A2658" t="str">
        <f>"BMI30_" &amp; 'Data (BMI 30+)'!A733</f>
        <v>BMI30_Allpersons_period3_HB3_Observed</v>
      </c>
      <c r="B2658">
        <f>'Data (BMI 30+)'!B733</f>
        <v>0.15918099999999999</v>
      </c>
      <c r="C2658">
        <f>'Data (BMI 30+)'!C733</f>
        <v>0.13595299999999999</v>
      </c>
      <c r="D2658">
        <f>'Data (BMI 30+)'!D733</f>
        <v>0.18240899999999999</v>
      </c>
      <c r="G2658" s="113" t="s">
        <v>741</v>
      </c>
      <c r="H2658" s="113">
        <v>0.20898939999999999</v>
      </c>
      <c r="I2658" s="113">
        <v>0.19190950000000001</v>
      </c>
      <c r="J2658" s="113">
        <v>0.2260694</v>
      </c>
      <c r="K2658" s="114" t="str">
        <f t="shared" si="124"/>
        <v>TRUE</v>
      </c>
      <c r="L2658" s="114" t="str">
        <f t="shared" si="125"/>
        <v>TRUE</v>
      </c>
      <c r="M2658" s="114" t="str">
        <f t="shared" si="126"/>
        <v>TRUE</v>
      </c>
    </row>
    <row r="2659" spans="1:13" x14ac:dyDescent="0.25">
      <c r="A2659" t="str">
        <f>"BMI30_" &amp; 'Data (BMI 30+)'!A734</f>
        <v>BMI30_Allpersons_period3_HB4_Observed</v>
      </c>
      <c r="B2659">
        <f>'Data (BMI 30+)'!B734</f>
        <v>0.20898939999999999</v>
      </c>
      <c r="C2659">
        <f>'Data (BMI 30+)'!C734</f>
        <v>0.19190950000000001</v>
      </c>
      <c r="D2659">
        <f>'Data (BMI 30+)'!D734</f>
        <v>0.2260694</v>
      </c>
      <c r="G2659" s="113" t="s">
        <v>742</v>
      </c>
      <c r="H2659" s="113">
        <v>0.24166599999999999</v>
      </c>
      <c r="I2659" s="113">
        <v>0.22515460000000001</v>
      </c>
      <c r="J2659" s="113">
        <v>0.2581774</v>
      </c>
      <c r="K2659" s="114" t="str">
        <f t="shared" si="124"/>
        <v>TRUE</v>
      </c>
      <c r="L2659" s="114" t="str">
        <f t="shared" si="125"/>
        <v>TRUE</v>
      </c>
      <c r="M2659" s="114" t="str">
        <f t="shared" si="126"/>
        <v>TRUE</v>
      </c>
    </row>
    <row r="2660" spans="1:13" x14ac:dyDescent="0.25">
      <c r="A2660" t="str">
        <f>"BMI30_" &amp; 'Data (BMI 30+)'!A735</f>
        <v>BMI30_Allpersons_period3_HB5_Observed</v>
      </c>
      <c r="B2660">
        <f>'Data (BMI 30+)'!B735</f>
        <v>0.24166599999999999</v>
      </c>
      <c r="C2660">
        <f>'Data (BMI 30+)'!C735</f>
        <v>0.22515460000000001</v>
      </c>
      <c r="D2660">
        <f>'Data (BMI 30+)'!D735</f>
        <v>0.2581774</v>
      </c>
      <c r="G2660" s="113" t="s">
        <v>743</v>
      </c>
      <c r="H2660" s="113">
        <v>0.16261819999999999</v>
      </c>
      <c r="I2660" s="113">
        <v>0.14637349999999999</v>
      </c>
      <c r="J2660" s="113">
        <v>0.17886299999999999</v>
      </c>
      <c r="K2660" s="114" t="str">
        <f t="shared" si="124"/>
        <v>TRUE</v>
      </c>
      <c r="L2660" s="114" t="str">
        <f t="shared" si="125"/>
        <v>TRUE</v>
      </c>
      <c r="M2660" s="114" t="str">
        <f t="shared" si="126"/>
        <v>TRUE</v>
      </c>
    </row>
    <row r="2661" spans="1:13" x14ac:dyDescent="0.25">
      <c r="A2661" t="str">
        <f>"BMI30_" &amp; 'Data (BMI 30+)'!A736</f>
        <v>BMI30_Allpersons_period3_HB6_Observed</v>
      </c>
      <c r="B2661">
        <f>'Data (BMI 30+)'!B736</f>
        <v>0.16261819999999999</v>
      </c>
      <c r="C2661">
        <f>'Data (BMI 30+)'!C736</f>
        <v>0.14637349999999999</v>
      </c>
      <c r="D2661">
        <f>'Data (BMI 30+)'!D736</f>
        <v>0.17886299999999999</v>
      </c>
      <c r="G2661" s="113" t="s">
        <v>744</v>
      </c>
      <c r="H2661" s="113">
        <v>0.2330381</v>
      </c>
      <c r="I2661" s="113">
        <v>0.21802589999999999</v>
      </c>
      <c r="J2661" s="113">
        <v>0.2480504</v>
      </c>
      <c r="K2661" s="114" t="str">
        <f t="shared" si="124"/>
        <v>TRUE</v>
      </c>
      <c r="L2661" s="114" t="str">
        <f t="shared" si="125"/>
        <v>TRUE</v>
      </c>
      <c r="M2661" s="114" t="str">
        <f t="shared" si="126"/>
        <v>TRUE</v>
      </c>
    </row>
    <row r="2662" spans="1:13" x14ac:dyDescent="0.25">
      <c r="A2662" t="str">
        <f>"BMI30_" &amp; 'Data (BMI 30+)'!A737</f>
        <v>BMI30_Allpersons_period3_HB7_Observed</v>
      </c>
      <c r="B2662">
        <f>'Data (BMI 30+)'!B737</f>
        <v>0.2330381</v>
      </c>
      <c r="C2662">
        <f>'Data (BMI 30+)'!C737</f>
        <v>0.21802589999999999</v>
      </c>
      <c r="D2662">
        <f>'Data (BMI 30+)'!D737</f>
        <v>0.2480504</v>
      </c>
      <c r="G2662" s="113" t="s">
        <v>745</v>
      </c>
      <c r="H2662" s="113">
        <v>0.17868700000000001</v>
      </c>
      <c r="I2662" s="113">
        <v>0.1641861</v>
      </c>
      <c r="J2662" s="113">
        <v>0.19318779999999999</v>
      </c>
      <c r="K2662" s="114" t="str">
        <f t="shared" si="124"/>
        <v>TRUE</v>
      </c>
      <c r="L2662" s="114" t="str">
        <f t="shared" si="125"/>
        <v>TRUE</v>
      </c>
      <c r="M2662" s="114" t="str">
        <f t="shared" si="126"/>
        <v>TRUE</v>
      </c>
    </row>
    <row r="2663" spans="1:13" x14ac:dyDescent="0.25">
      <c r="A2663" t="str">
        <f>"BMI30_" &amp; 'Data (BMI 30+)'!A738</f>
        <v>BMI30_Males_period3_HB1_Observed</v>
      </c>
      <c r="B2663">
        <f>'Data (BMI 30+)'!B738</f>
        <v>0.17868700000000001</v>
      </c>
      <c r="C2663">
        <f>'Data (BMI 30+)'!C738</f>
        <v>0.1641861</v>
      </c>
      <c r="D2663">
        <f>'Data (BMI 30+)'!D738</f>
        <v>0.19318779999999999</v>
      </c>
      <c r="G2663" s="113" t="s">
        <v>746</v>
      </c>
      <c r="H2663" s="113">
        <v>0.21480060000000001</v>
      </c>
      <c r="I2663" s="113">
        <v>0.19264529999999999</v>
      </c>
      <c r="J2663" s="113">
        <v>0.236956</v>
      </c>
      <c r="K2663" s="114" t="str">
        <f t="shared" si="124"/>
        <v>TRUE</v>
      </c>
      <c r="L2663" s="114" t="str">
        <f t="shared" si="125"/>
        <v>TRUE</v>
      </c>
      <c r="M2663" s="114" t="str">
        <f t="shared" si="126"/>
        <v>TRUE</v>
      </c>
    </row>
    <row r="2664" spans="1:13" x14ac:dyDescent="0.25">
      <c r="A2664" t="str">
        <f>"BMI30_" &amp; 'Data (BMI 30+)'!A739</f>
        <v>BMI30_Males_period3_HB2_Observed</v>
      </c>
      <c r="B2664">
        <f>'Data (BMI 30+)'!B739</f>
        <v>0.21480060000000001</v>
      </c>
      <c r="C2664">
        <f>'Data (BMI 30+)'!C739</f>
        <v>0.19264529999999999</v>
      </c>
      <c r="D2664">
        <f>'Data (BMI 30+)'!D739</f>
        <v>0.236956</v>
      </c>
      <c r="G2664" s="113" t="s">
        <v>747</v>
      </c>
      <c r="H2664" s="113">
        <v>0.1449175</v>
      </c>
      <c r="I2664" s="113">
        <v>0.1113859</v>
      </c>
      <c r="J2664" s="113">
        <v>0.1784492</v>
      </c>
      <c r="K2664" s="114" t="str">
        <f t="shared" si="124"/>
        <v>TRUE</v>
      </c>
      <c r="L2664" s="114" t="str">
        <f t="shared" si="125"/>
        <v>TRUE</v>
      </c>
      <c r="M2664" s="114" t="str">
        <f t="shared" si="126"/>
        <v>TRUE</v>
      </c>
    </row>
    <row r="2665" spans="1:13" x14ac:dyDescent="0.25">
      <c r="A2665" t="str">
        <f>"BMI30_" &amp; 'Data (BMI 30+)'!A740</f>
        <v>BMI30_Males_period3_HB3_Observed</v>
      </c>
      <c r="B2665">
        <f>'Data (BMI 30+)'!B740</f>
        <v>0.1449175</v>
      </c>
      <c r="C2665">
        <f>'Data (BMI 30+)'!C740</f>
        <v>0.1113859</v>
      </c>
      <c r="D2665">
        <f>'Data (BMI 30+)'!D740</f>
        <v>0.1784492</v>
      </c>
      <c r="G2665" s="113" t="s">
        <v>748</v>
      </c>
      <c r="H2665" s="113">
        <v>0.21581139999999999</v>
      </c>
      <c r="I2665" s="113">
        <v>0.19288469999999999</v>
      </c>
      <c r="J2665" s="113">
        <v>0.23873810000000001</v>
      </c>
      <c r="K2665" s="114" t="str">
        <f t="shared" si="124"/>
        <v>TRUE</v>
      </c>
      <c r="L2665" s="114" t="str">
        <f t="shared" si="125"/>
        <v>TRUE</v>
      </c>
      <c r="M2665" s="114" t="str">
        <f t="shared" si="126"/>
        <v>TRUE</v>
      </c>
    </row>
    <row r="2666" spans="1:13" x14ac:dyDescent="0.25">
      <c r="A2666" t="str">
        <f>"BMI30_" &amp; 'Data (BMI 30+)'!A741</f>
        <v>BMI30_Males_period3_HB4_Observed</v>
      </c>
      <c r="B2666">
        <f>'Data (BMI 30+)'!B741</f>
        <v>0.21581139999999999</v>
      </c>
      <c r="C2666">
        <f>'Data (BMI 30+)'!C741</f>
        <v>0.19288469999999999</v>
      </c>
      <c r="D2666">
        <f>'Data (BMI 30+)'!D741</f>
        <v>0.23873810000000001</v>
      </c>
      <c r="G2666" s="113" t="s">
        <v>749</v>
      </c>
      <c r="H2666" s="113">
        <v>0.22634190000000001</v>
      </c>
      <c r="I2666" s="113">
        <v>0.20332230000000001</v>
      </c>
      <c r="J2666" s="113">
        <v>0.24936140000000001</v>
      </c>
      <c r="K2666" s="114" t="str">
        <f t="shared" si="124"/>
        <v>TRUE</v>
      </c>
      <c r="L2666" s="114" t="str">
        <f t="shared" si="125"/>
        <v>TRUE</v>
      </c>
      <c r="M2666" s="114" t="str">
        <f t="shared" si="126"/>
        <v>TRUE</v>
      </c>
    </row>
    <row r="2667" spans="1:13" x14ac:dyDescent="0.25">
      <c r="A2667" t="str">
        <f>"BMI30_" &amp; 'Data (BMI 30+)'!A742</f>
        <v>BMI30_Males_period3_HB5_Observed</v>
      </c>
      <c r="B2667">
        <f>'Data (BMI 30+)'!B742</f>
        <v>0.22634190000000001</v>
      </c>
      <c r="C2667">
        <f>'Data (BMI 30+)'!C742</f>
        <v>0.20332230000000001</v>
      </c>
      <c r="D2667">
        <f>'Data (BMI 30+)'!D742</f>
        <v>0.24936140000000001</v>
      </c>
      <c r="G2667" s="113" t="s">
        <v>750</v>
      </c>
      <c r="H2667" s="113">
        <v>0.14624799999999999</v>
      </c>
      <c r="I2667" s="113">
        <v>0.12671450000000001</v>
      </c>
      <c r="J2667" s="113">
        <v>0.1657814</v>
      </c>
      <c r="K2667" s="114" t="str">
        <f t="shared" si="124"/>
        <v>TRUE</v>
      </c>
      <c r="L2667" s="114" t="str">
        <f t="shared" si="125"/>
        <v>TRUE</v>
      </c>
      <c r="M2667" s="114" t="str">
        <f t="shared" si="126"/>
        <v>TRUE</v>
      </c>
    </row>
    <row r="2668" spans="1:13" x14ac:dyDescent="0.25">
      <c r="A2668" t="str">
        <f>"BMI30_" &amp; 'Data (BMI 30+)'!A743</f>
        <v>BMI30_Males_period3_HB6_Observed</v>
      </c>
      <c r="B2668">
        <f>'Data (BMI 30+)'!B743</f>
        <v>0.14624799999999999</v>
      </c>
      <c r="C2668">
        <f>'Data (BMI 30+)'!C743</f>
        <v>0.12671450000000001</v>
      </c>
      <c r="D2668">
        <f>'Data (BMI 30+)'!D743</f>
        <v>0.1657814</v>
      </c>
      <c r="G2668" s="113" t="s">
        <v>751</v>
      </c>
      <c r="H2668" s="113">
        <v>0.2305769</v>
      </c>
      <c r="I2668" s="113">
        <v>0.21066360000000001</v>
      </c>
      <c r="J2668" s="113">
        <v>0.2504902</v>
      </c>
      <c r="K2668" s="114" t="str">
        <f t="shared" si="124"/>
        <v>TRUE</v>
      </c>
      <c r="L2668" s="114" t="str">
        <f t="shared" si="125"/>
        <v>TRUE</v>
      </c>
      <c r="M2668" s="114" t="str">
        <f t="shared" si="126"/>
        <v>TRUE</v>
      </c>
    </row>
    <row r="2669" spans="1:13" x14ac:dyDescent="0.25">
      <c r="A2669" t="str">
        <f>"BMI30_" &amp; 'Data (BMI 30+)'!A744</f>
        <v>BMI30_Males_period3_HB7_Observed</v>
      </c>
      <c r="B2669">
        <f>'Data (BMI 30+)'!B744</f>
        <v>0.2305769</v>
      </c>
      <c r="C2669">
        <f>'Data (BMI 30+)'!C744</f>
        <v>0.21066360000000001</v>
      </c>
      <c r="D2669">
        <f>'Data (BMI 30+)'!D744</f>
        <v>0.2504902</v>
      </c>
      <c r="G2669" s="113" t="s">
        <v>752</v>
      </c>
      <c r="H2669" s="113">
        <v>0.17782490000000001</v>
      </c>
      <c r="I2669" s="113">
        <v>0.16466439999999999</v>
      </c>
      <c r="J2669" s="113">
        <v>0.1909854</v>
      </c>
      <c r="K2669" s="114" t="str">
        <f t="shared" si="124"/>
        <v>TRUE</v>
      </c>
      <c r="L2669" s="114" t="str">
        <f t="shared" si="125"/>
        <v>TRUE</v>
      </c>
      <c r="M2669" s="114" t="str">
        <f t="shared" si="126"/>
        <v>TRUE</v>
      </c>
    </row>
    <row r="2670" spans="1:13" x14ac:dyDescent="0.25">
      <c r="A2670" t="str">
        <f>"BMI30_" &amp; 'Data (BMI 30+)'!A745</f>
        <v>BMI30_Females_period3_HB1_Observed</v>
      </c>
      <c r="B2670">
        <f>'Data (BMI 30+)'!B745</f>
        <v>0.17782490000000001</v>
      </c>
      <c r="C2670">
        <f>'Data (BMI 30+)'!C745</f>
        <v>0.16466439999999999</v>
      </c>
      <c r="D2670">
        <f>'Data (BMI 30+)'!D745</f>
        <v>0.1909854</v>
      </c>
      <c r="G2670" s="113" t="s">
        <v>753</v>
      </c>
      <c r="H2670" s="113">
        <v>0.1927064</v>
      </c>
      <c r="I2670" s="113">
        <v>0.1732022</v>
      </c>
      <c r="J2670" s="113">
        <v>0.2122106</v>
      </c>
      <c r="K2670" s="114" t="str">
        <f t="shared" si="124"/>
        <v>TRUE</v>
      </c>
      <c r="L2670" s="114" t="str">
        <f t="shared" si="125"/>
        <v>TRUE</v>
      </c>
      <c r="M2670" s="114" t="str">
        <f t="shared" si="126"/>
        <v>TRUE</v>
      </c>
    </row>
    <row r="2671" spans="1:13" x14ac:dyDescent="0.25">
      <c r="A2671" t="str">
        <f>"BMI30_" &amp; 'Data (BMI 30+)'!A746</f>
        <v>BMI30_Females_period3_HB2_Observed</v>
      </c>
      <c r="B2671">
        <f>'Data (BMI 30+)'!B746</f>
        <v>0.1927064</v>
      </c>
      <c r="C2671">
        <f>'Data (BMI 30+)'!C746</f>
        <v>0.1732022</v>
      </c>
      <c r="D2671">
        <f>'Data (BMI 30+)'!D746</f>
        <v>0.2122106</v>
      </c>
      <c r="G2671" s="113" t="s">
        <v>754</v>
      </c>
      <c r="H2671" s="113">
        <v>0.1721752</v>
      </c>
      <c r="I2671" s="113">
        <v>0.1425863</v>
      </c>
      <c r="J2671" s="113">
        <v>0.2017641</v>
      </c>
      <c r="K2671" s="114" t="str">
        <f t="shared" si="124"/>
        <v>TRUE</v>
      </c>
      <c r="L2671" s="114" t="str">
        <f t="shared" si="125"/>
        <v>TRUE</v>
      </c>
      <c r="M2671" s="114" t="str">
        <f t="shared" si="126"/>
        <v>TRUE</v>
      </c>
    </row>
    <row r="2672" spans="1:13" x14ac:dyDescent="0.25">
      <c r="A2672" t="str">
        <f>"BMI30_" &amp; 'Data (BMI 30+)'!A747</f>
        <v>BMI30_Females_period3_HB3_Observed</v>
      </c>
      <c r="B2672">
        <f>'Data (BMI 30+)'!B747</f>
        <v>0.1721752</v>
      </c>
      <c r="C2672">
        <f>'Data (BMI 30+)'!C747</f>
        <v>0.1425863</v>
      </c>
      <c r="D2672">
        <f>'Data (BMI 30+)'!D747</f>
        <v>0.2017641</v>
      </c>
      <c r="G2672" s="113" t="s">
        <v>755</v>
      </c>
      <c r="H2672" s="113">
        <v>0.20240079999999999</v>
      </c>
      <c r="I2672" s="113">
        <v>0.18297060000000001</v>
      </c>
      <c r="J2672" s="113">
        <v>0.221831</v>
      </c>
      <c r="K2672" s="114" t="str">
        <f t="shared" si="124"/>
        <v>TRUE</v>
      </c>
      <c r="L2672" s="114" t="str">
        <f t="shared" si="125"/>
        <v>TRUE</v>
      </c>
      <c r="M2672" s="114" t="str">
        <f t="shared" si="126"/>
        <v>TRUE</v>
      </c>
    </row>
    <row r="2673" spans="1:13" x14ac:dyDescent="0.25">
      <c r="A2673" t="str">
        <f>"BMI30_" &amp; 'Data (BMI 30+)'!A748</f>
        <v>BMI30_Females_period3_HB4_Observed</v>
      </c>
      <c r="B2673">
        <f>'Data (BMI 30+)'!B748</f>
        <v>0.20240079999999999</v>
      </c>
      <c r="C2673">
        <f>'Data (BMI 30+)'!C748</f>
        <v>0.18297060000000001</v>
      </c>
      <c r="D2673">
        <f>'Data (BMI 30+)'!D748</f>
        <v>0.221831</v>
      </c>
      <c r="G2673" s="113" t="s">
        <v>756</v>
      </c>
      <c r="H2673" s="113">
        <v>0.25596629999999998</v>
      </c>
      <c r="I2673" s="113">
        <v>0.2320306</v>
      </c>
      <c r="J2673" s="113">
        <v>0.27990199999999998</v>
      </c>
      <c r="K2673" s="114" t="str">
        <f t="shared" si="124"/>
        <v>TRUE</v>
      </c>
      <c r="L2673" s="114" t="str">
        <f t="shared" si="125"/>
        <v>TRUE</v>
      </c>
      <c r="M2673" s="114" t="str">
        <f t="shared" si="126"/>
        <v>TRUE</v>
      </c>
    </row>
    <row r="2674" spans="1:13" x14ac:dyDescent="0.25">
      <c r="A2674" t="str">
        <f>"BMI30_" &amp; 'Data (BMI 30+)'!A749</f>
        <v>BMI30_Females_period3_HB5_Observed</v>
      </c>
      <c r="B2674">
        <f>'Data (BMI 30+)'!B749</f>
        <v>0.25596629999999998</v>
      </c>
      <c r="C2674">
        <f>'Data (BMI 30+)'!C749</f>
        <v>0.2320306</v>
      </c>
      <c r="D2674">
        <f>'Data (BMI 30+)'!D749</f>
        <v>0.27990199999999998</v>
      </c>
      <c r="G2674" s="113" t="s">
        <v>757</v>
      </c>
      <c r="H2674" s="113">
        <v>0.17842659999999999</v>
      </c>
      <c r="I2674" s="113">
        <v>0.15565509999999999</v>
      </c>
      <c r="J2674" s="113">
        <v>0.20119819999999999</v>
      </c>
      <c r="K2674" s="114" t="str">
        <f t="shared" si="124"/>
        <v>TRUE</v>
      </c>
      <c r="L2674" s="114" t="str">
        <f t="shared" si="125"/>
        <v>TRUE</v>
      </c>
      <c r="M2674" s="114" t="str">
        <f t="shared" si="126"/>
        <v>TRUE</v>
      </c>
    </row>
    <row r="2675" spans="1:13" x14ac:dyDescent="0.25">
      <c r="A2675" t="str">
        <f>"BMI30_" &amp; 'Data (BMI 30+)'!A750</f>
        <v>BMI30_Females_period3_HB6_Observed</v>
      </c>
      <c r="B2675">
        <f>'Data (BMI 30+)'!B750</f>
        <v>0.17842659999999999</v>
      </c>
      <c r="C2675">
        <f>'Data (BMI 30+)'!C750</f>
        <v>0.15565509999999999</v>
      </c>
      <c r="D2675">
        <f>'Data (BMI 30+)'!D750</f>
        <v>0.20119819999999999</v>
      </c>
      <c r="G2675" s="113" t="s">
        <v>758</v>
      </c>
      <c r="H2675" s="113">
        <v>0.23535700000000001</v>
      </c>
      <c r="I2675" s="113">
        <v>0.2185049</v>
      </c>
      <c r="J2675" s="113">
        <v>0.25220910000000002</v>
      </c>
      <c r="K2675" s="114" t="str">
        <f t="shared" si="124"/>
        <v>TRUE</v>
      </c>
      <c r="L2675" s="114" t="str">
        <f t="shared" si="125"/>
        <v>TRUE</v>
      </c>
      <c r="M2675" s="114" t="str">
        <f t="shared" si="126"/>
        <v>TRUE</v>
      </c>
    </row>
    <row r="2676" spans="1:13" x14ac:dyDescent="0.25">
      <c r="A2676" t="str">
        <f>"BMI30_" &amp; 'Data (BMI 30+)'!A751</f>
        <v>BMI30_Females_period3_HB7_Observed</v>
      </c>
      <c r="B2676">
        <f>'Data (BMI 30+)'!B751</f>
        <v>0.23535700000000001</v>
      </c>
      <c r="C2676">
        <f>'Data (BMI 30+)'!C751</f>
        <v>0.2185049</v>
      </c>
      <c r="D2676">
        <f>'Data (BMI 30+)'!D751</f>
        <v>0.25220910000000002</v>
      </c>
      <c r="G2676" s="113" t="s">
        <v>759</v>
      </c>
      <c r="H2676" s="113">
        <v>0.1997582</v>
      </c>
      <c r="I2676" s="113">
        <v>0.19345229999999999</v>
      </c>
      <c r="J2676" s="113">
        <v>0.2060642</v>
      </c>
      <c r="K2676" s="114" t="str">
        <f t="shared" si="124"/>
        <v>TRUE</v>
      </c>
      <c r="L2676" s="114" t="str">
        <f t="shared" si="125"/>
        <v>TRUE</v>
      </c>
      <c r="M2676" s="114" t="str">
        <f t="shared" si="126"/>
        <v>TRUE</v>
      </c>
    </row>
    <row r="2677" spans="1:13" x14ac:dyDescent="0.25">
      <c r="A2677" t="str">
        <f>"BMI30_" &amp; 'Data (BMI 30+)'!A752</f>
        <v>BMI30_Allpersons_period3_Wales_Observed</v>
      </c>
      <c r="B2677">
        <f>'Data (BMI 30+)'!B752</f>
        <v>0.1997582</v>
      </c>
      <c r="C2677">
        <f>'Data (BMI 30+)'!C752</f>
        <v>0.19345229999999999</v>
      </c>
      <c r="D2677">
        <f>'Data (BMI 30+)'!D752</f>
        <v>0.2060642</v>
      </c>
      <c r="G2677" s="113" t="s">
        <v>760</v>
      </c>
      <c r="H2677" s="113">
        <v>0.19742219999999999</v>
      </c>
      <c r="I2677" s="113">
        <v>0.18917690000000001</v>
      </c>
      <c r="J2677" s="113">
        <v>0.20566760000000001</v>
      </c>
      <c r="K2677" s="114" t="str">
        <f t="shared" si="124"/>
        <v>TRUE</v>
      </c>
      <c r="L2677" s="114" t="str">
        <f t="shared" si="125"/>
        <v>TRUE</v>
      </c>
      <c r="M2677" s="114" t="str">
        <f t="shared" si="126"/>
        <v>TRUE</v>
      </c>
    </row>
    <row r="2678" spans="1:13" x14ac:dyDescent="0.25">
      <c r="A2678" t="str">
        <f>"BMI30_" &amp; 'Data (BMI 30+)'!A753</f>
        <v>BMI30_Males_period3_Wales_Observed</v>
      </c>
      <c r="B2678">
        <f>'Data (BMI 30+)'!B753</f>
        <v>0.19742219999999999</v>
      </c>
      <c r="C2678">
        <f>'Data (BMI 30+)'!C753</f>
        <v>0.18917690000000001</v>
      </c>
      <c r="D2678">
        <f>'Data (BMI 30+)'!D753</f>
        <v>0.20566760000000001</v>
      </c>
      <c r="G2678" s="113" t="s">
        <v>761</v>
      </c>
      <c r="H2678" s="113">
        <v>0.2019881</v>
      </c>
      <c r="I2678" s="113">
        <v>0.1943879</v>
      </c>
      <c r="J2678" s="113">
        <v>0.2095882</v>
      </c>
      <c r="K2678" s="114" t="str">
        <f t="shared" si="124"/>
        <v>TRUE</v>
      </c>
      <c r="L2678" s="114" t="str">
        <f t="shared" si="125"/>
        <v>TRUE</v>
      </c>
      <c r="M2678" s="114" t="str">
        <f t="shared" si="126"/>
        <v>TRUE</v>
      </c>
    </row>
    <row r="2679" spans="1:13" x14ac:dyDescent="0.25">
      <c r="A2679" t="str">
        <f>"BMI30_" &amp; 'Data (BMI 30+)'!A754</f>
        <v>BMI30_Females_period3_Wales_Observed</v>
      </c>
      <c r="B2679">
        <f>'Data (BMI 30+)'!B754</f>
        <v>0.2019881</v>
      </c>
      <c r="C2679">
        <f>'Data (BMI 30+)'!C754</f>
        <v>0.1943879</v>
      </c>
      <c r="D2679">
        <f>'Data (BMI 30+)'!D754</f>
        <v>0.2095882</v>
      </c>
      <c r="G2679" s="113" t="s">
        <v>762</v>
      </c>
      <c r="H2679" s="113">
        <v>0.186638</v>
      </c>
      <c r="I2679" s="113">
        <v>0.1609013</v>
      </c>
      <c r="J2679" s="113">
        <v>0.2123747</v>
      </c>
      <c r="K2679" s="114" t="str">
        <f t="shared" si="124"/>
        <v>TRUE</v>
      </c>
      <c r="L2679" s="114" t="str">
        <f t="shared" si="125"/>
        <v>TRUE</v>
      </c>
      <c r="M2679" s="114" t="str">
        <f t="shared" si="126"/>
        <v>TRUE</v>
      </c>
    </row>
    <row r="2680" spans="1:13" x14ac:dyDescent="0.25">
      <c r="A2680" t="str">
        <f>"BMI30_" &amp; 'Data (BMI 30+)'!A755</f>
        <v>BMI30_Allpersons_period4_LA1_Observed</v>
      </c>
      <c r="B2680">
        <f>'Data (BMI 30+)'!B755</f>
        <v>0.186638</v>
      </c>
      <c r="C2680">
        <f>'Data (BMI 30+)'!C755</f>
        <v>0.1609013</v>
      </c>
      <c r="D2680">
        <f>'Data (BMI 30+)'!D755</f>
        <v>0.2123747</v>
      </c>
      <c r="G2680" s="113" t="s">
        <v>763</v>
      </c>
      <c r="H2680" s="113">
        <v>0.1858427</v>
      </c>
      <c r="I2680" s="113">
        <v>0.1603387</v>
      </c>
      <c r="J2680" s="113">
        <v>0.2113467</v>
      </c>
      <c r="K2680" s="114" t="str">
        <f t="shared" si="124"/>
        <v>TRUE</v>
      </c>
      <c r="L2680" s="114" t="str">
        <f t="shared" si="125"/>
        <v>TRUE</v>
      </c>
      <c r="M2680" s="114" t="str">
        <f t="shared" si="126"/>
        <v>TRUE</v>
      </c>
    </row>
    <row r="2681" spans="1:13" x14ac:dyDescent="0.25">
      <c r="A2681" t="str">
        <f>"BMI30_" &amp; 'Data (BMI 30+)'!A756</f>
        <v>BMI30_Allpersons_period4_LA2_Observed</v>
      </c>
      <c r="B2681">
        <f>'Data (BMI 30+)'!B756</f>
        <v>0.1858427</v>
      </c>
      <c r="C2681">
        <f>'Data (BMI 30+)'!C756</f>
        <v>0.1603387</v>
      </c>
      <c r="D2681">
        <f>'Data (BMI 30+)'!D756</f>
        <v>0.2113467</v>
      </c>
      <c r="G2681" s="113" t="s">
        <v>764</v>
      </c>
      <c r="H2681" s="113">
        <v>0.16909099999999999</v>
      </c>
      <c r="I2681" s="113">
        <v>0.14189389999999999</v>
      </c>
      <c r="J2681" s="113">
        <v>0.19628809999999999</v>
      </c>
      <c r="K2681" s="114" t="str">
        <f t="shared" si="124"/>
        <v>TRUE</v>
      </c>
      <c r="L2681" s="114" t="str">
        <f t="shared" si="125"/>
        <v>TRUE</v>
      </c>
      <c r="M2681" s="114" t="str">
        <f t="shared" si="126"/>
        <v>TRUE</v>
      </c>
    </row>
    <row r="2682" spans="1:13" x14ac:dyDescent="0.25">
      <c r="A2682" t="str">
        <f>"BMI30_" &amp; 'Data (BMI 30+)'!A757</f>
        <v>BMI30_Allpersons_period4_LA3_Observed</v>
      </c>
      <c r="B2682">
        <f>'Data (BMI 30+)'!B757</f>
        <v>0.16909099999999999</v>
      </c>
      <c r="C2682">
        <f>'Data (BMI 30+)'!C757</f>
        <v>0.14189389999999999</v>
      </c>
      <c r="D2682">
        <f>'Data (BMI 30+)'!D757</f>
        <v>0.19628809999999999</v>
      </c>
      <c r="G2682" s="113" t="s">
        <v>765</v>
      </c>
      <c r="H2682" s="113">
        <v>0.1858447</v>
      </c>
      <c r="I2682" s="113">
        <v>0.15922549999999999</v>
      </c>
      <c r="J2682" s="113">
        <v>0.21246380000000001</v>
      </c>
      <c r="K2682" s="114" t="str">
        <f t="shared" si="124"/>
        <v>TRUE</v>
      </c>
      <c r="L2682" s="114" t="str">
        <f t="shared" si="125"/>
        <v>TRUE</v>
      </c>
      <c r="M2682" s="114" t="str">
        <f t="shared" si="126"/>
        <v>TRUE</v>
      </c>
    </row>
    <row r="2683" spans="1:13" x14ac:dyDescent="0.25">
      <c r="A2683" t="str">
        <f>"BMI30_" &amp; 'Data (BMI 30+)'!A758</f>
        <v>BMI30_Allpersons_period4_LA4_Observed</v>
      </c>
      <c r="B2683">
        <f>'Data (BMI 30+)'!B758</f>
        <v>0.1858447</v>
      </c>
      <c r="C2683">
        <f>'Data (BMI 30+)'!C758</f>
        <v>0.15922549999999999</v>
      </c>
      <c r="D2683">
        <f>'Data (BMI 30+)'!D758</f>
        <v>0.21246380000000001</v>
      </c>
      <c r="G2683" s="113" t="s">
        <v>766</v>
      </c>
      <c r="H2683" s="113">
        <v>0.19221460000000001</v>
      </c>
      <c r="I2683" s="113">
        <v>0.16627720000000001</v>
      </c>
      <c r="J2683" s="113">
        <v>0.21815209999999999</v>
      </c>
      <c r="K2683" s="114" t="str">
        <f t="shared" si="124"/>
        <v>TRUE</v>
      </c>
      <c r="L2683" s="114" t="str">
        <f t="shared" si="125"/>
        <v>TRUE</v>
      </c>
      <c r="M2683" s="114" t="str">
        <f t="shared" si="126"/>
        <v>TRUE</v>
      </c>
    </row>
    <row r="2684" spans="1:13" x14ac:dyDescent="0.25">
      <c r="A2684" t="str">
        <f>"BMI30_" &amp; 'Data (BMI 30+)'!A759</f>
        <v>BMI30_Allpersons_period4_LA5_Observed</v>
      </c>
      <c r="B2684">
        <f>'Data (BMI 30+)'!B759</f>
        <v>0.19221460000000001</v>
      </c>
      <c r="C2684">
        <f>'Data (BMI 30+)'!C759</f>
        <v>0.16627720000000001</v>
      </c>
      <c r="D2684">
        <f>'Data (BMI 30+)'!D759</f>
        <v>0.21815209999999999</v>
      </c>
      <c r="G2684" s="113" t="s">
        <v>767</v>
      </c>
      <c r="H2684" s="113">
        <v>0.1933658</v>
      </c>
      <c r="I2684" s="113">
        <v>0.16790930000000001</v>
      </c>
      <c r="J2684" s="113">
        <v>0.2188224</v>
      </c>
      <c r="K2684" s="114" t="str">
        <f t="shared" si="124"/>
        <v>TRUE</v>
      </c>
      <c r="L2684" s="114" t="str">
        <f t="shared" si="125"/>
        <v>TRUE</v>
      </c>
      <c r="M2684" s="114" t="str">
        <f t="shared" si="126"/>
        <v>TRUE</v>
      </c>
    </row>
    <row r="2685" spans="1:13" x14ac:dyDescent="0.25">
      <c r="A2685" t="str">
        <f>"BMI30_" &amp; 'Data (BMI 30+)'!A760</f>
        <v>BMI30_Allpersons_period4_LA6_Observed</v>
      </c>
      <c r="B2685">
        <f>'Data (BMI 30+)'!B760</f>
        <v>0.1933658</v>
      </c>
      <c r="C2685">
        <f>'Data (BMI 30+)'!C760</f>
        <v>0.16790930000000001</v>
      </c>
      <c r="D2685">
        <f>'Data (BMI 30+)'!D760</f>
        <v>0.2188224</v>
      </c>
      <c r="G2685" s="113" t="s">
        <v>768</v>
      </c>
      <c r="H2685" s="113">
        <v>0.14935290000000001</v>
      </c>
      <c r="I2685" s="113">
        <v>0.12742249999999999</v>
      </c>
      <c r="J2685" s="113">
        <v>0.1712833</v>
      </c>
      <c r="K2685" s="114" t="str">
        <f t="shared" si="124"/>
        <v>TRUE</v>
      </c>
      <c r="L2685" s="114" t="str">
        <f t="shared" si="125"/>
        <v>TRUE</v>
      </c>
      <c r="M2685" s="114" t="str">
        <f t="shared" si="126"/>
        <v>TRUE</v>
      </c>
    </row>
    <row r="2686" spans="1:13" x14ac:dyDescent="0.25">
      <c r="A2686" t="str">
        <f>"BMI30_" &amp; 'Data (BMI 30+)'!A761</f>
        <v>BMI30_Allpersons_period4_LA7_Observed</v>
      </c>
      <c r="B2686">
        <f>'Data (BMI 30+)'!B761</f>
        <v>0.14935290000000001</v>
      </c>
      <c r="C2686">
        <f>'Data (BMI 30+)'!C761</f>
        <v>0.12742249999999999</v>
      </c>
      <c r="D2686">
        <f>'Data (BMI 30+)'!D761</f>
        <v>0.1712833</v>
      </c>
      <c r="G2686" s="113" t="s">
        <v>769</v>
      </c>
      <c r="H2686" s="113">
        <v>0.16259850000000001</v>
      </c>
      <c r="I2686" s="113">
        <v>0.1385982</v>
      </c>
      <c r="J2686" s="113">
        <v>0.18659870000000001</v>
      </c>
      <c r="K2686" s="114" t="str">
        <f t="shared" si="124"/>
        <v>TRUE</v>
      </c>
      <c r="L2686" s="114" t="str">
        <f t="shared" si="125"/>
        <v>TRUE</v>
      </c>
      <c r="M2686" s="114" t="str">
        <f t="shared" si="126"/>
        <v>TRUE</v>
      </c>
    </row>
    <row r="2687" spans="1:13" x14ac:dyDescent="0.25">
      <c r="A2687" t="str">
        <f>"BMI30_" &amp; 'Data (BMI 30+)'!A762</f>
        <v>BMI30_Allpersons_period4_LA8_Observed</v>
      </c>
      <c r="B2687">
        <f>'Data (BMI 30+)'!B762</f>
        <v>0.16259850000000001</v>
      </c>
      <c r="C2687">
        <f>'Data (BMI 30+)'!C762</f>
        <v>0.1385982</v>
      </c>
      <c r="D2687">
        <f>'Data (BMI 30+)'!D762</f>
        <v>0.18659870000000001</v>
      </c>
      <c r="G2687" s="113" t="s">
        <v>770</v>
      </c>
      <c r="H2687" s="113">
        <v>0.2051953</v>
      </c>
      <c r="I2687" s="113">
        <v>0.18087020000000001</v>
      </c>
      <c r="J2687" s="113">
        <v>0.22952030000000001</v>
      </c>
      <c r="K2687" s="114" t="str">
        <f t="shared" si="124"/>
        <v>TRUE</v>
      </c>
      <c r="L2687" s="114" t="str">
        <f t="shared" si="125"/>
        <v>TRUE</v>
      </c>
      <c r="M2687" s="114" t="str">
        <f t="shared" si="126"/>
        <v>TRUE</v>
      </c>
    </row>
    <row r="2688" spans="1:13" x14ac:dyDescent="0.25">
      <c r="A2688" t="str">
        <f>"BMI30_" &amp; 'Data (BMI 30+)'!A763</f>
        <v>BMI30_Allpersons_period4_LA9_Observed</v>
      </c>
      <c r="B2688">
        <f>'Data (BMI 30+)'!B763</f>
        <v>0.2051953</v>
      </c>
      <c r="C2688">
        <f>'Data (BMI 30+)'!C763</f>
        <v>0.18087020000000001</v>
      </c>
      <c r="D2688">
        <f>'Data (BMI 30+)'!D763</f>
        <v>0.22952030000000001</v>
      </c>
      <c r="G2688" s="113" t="s">
        <v>771</v>
      </c>
      <c r="H2688" s="113">
        <v>0.21477209999999999</v>
      </c>
      <c r="I2688" s="113">
        <v>0.18902579999999999</v>
      </c>
      <c r="J2688" s="113">
        <v>0.24051829999999999</v>
      </c>
      <c r="K2688" s="114" t="str">
        <f t="shared" si="124"/>
        <v>TRUE</v>
      </c>
      <c r="L2688" s="114" t="str">
        <f t="shared" si="125"/>
        <v>TRUE</v>
      </c>
      <c r="M2688" s="114" t="str">
        <f t="shared" si="126"/>
        <v>TRUE</v>
      </c>
    </row>
    <row r="2689" spans="1:13" x14ac:dyDescent="0.25">
      <c r="A2689" t="str">
        <f>"BMI30_" &amp; 'Data (BMI 30+)'!A764</f>
        <v>BMI30_Allpersons_period4_LA10_Observed</v>
      </c>
      <c r="B2689">
        <f>'Data (BMI 30+)'!B764</f>
        <v>0.21477209999999999</v>
      </c>
      <c r="C2689">
        <f>'Data (BMI 30+)'!C764</f>
        <v>0.18902579999999999</v>
      </c>
      <c r="D2689">
        <f>'Data (BMI 30+)'!D764</f>
        <v>0.24051829999999999</v>
      </c>
      <c r="G2689" s="113" t="s">
        <v>772</v>
      </c>
      <c r="H2689" s="113">
        <v>0.218365</v>
      </c>
      <c r="I2689" s="113">
        <v>0.18981490000000001</v>
      </c>
      <c r="J2689" s="113">
        <v>0.2469151</v>
      </c>
      <c r="K2689" s="114" t="str">
        <f t="shared" si="124"/>
        <v>TRUE</v>
      </c>
      <c r="L2689" s="114" t="str">
        <f t="shared" si="125"/>
        <v>TRUE</v>
      </c>
      <c r="M2689" s="114" t="str">
        <f t="shared" si="126"/>
        <v>TRUE</v>
      </c>
    </row>
    <row r="2690" spans="1:13" x14ac:dyDescent="0.25">
      <c r="A2690" t="str">
        <f>"BMI30_" &amp; 'Data (BMI 30+)'!A765</f>
        <v>BMI30_Allpersons_period4_LA11_Observed</v>
      </c>
      <c r="B2690">
        <f>'Data (BMI 30+)'!B765</f>
        <v>0.218365</v>
      </c>
      <c r="C2690">
        <f>'Data (BMI 30+)'!C765</f>
        <v>0.18981490000000001</v>
      </c>
      <c r="D2690">
        <f>'Data (BMI 30+)'!D765</f>
        <v>0.2469151</v>
      </c>
      <c r="G2690" s="113" t="s">
        <v>773</v>
      </c>
      <c r="H2690" s="113">
        <v>0.23485990000000001</v>
      </c>
      <c r="I2690" s="113">
        <v>0.204316</v>
      </c>
      <c r="J2690" s="113">
        <v>0.26540380000000002</v>
      </c>
      <c r="K2690" s="114" t="str">
        <f t="shared" si="124"/>
        <v>TRUE</v>
      </c>
      <c r="L2690" s="114" t="str">
        <f t="shared" si="125"/>
        <v>TRUE</v>
      </c>
      <c r="M2690" s="114" t="str">
        <f t="shared" si="126"/>
        <v>TRUE</v>
      </c>
    </row>
    <row r="2691" spans="1:13" x14ac:dyDescent="0.25">
      <c r="A2691" t="str">
        <f>"BMI30_" &amp; 'Data (BMI 30+)'!A766</f>
        <v>BMI30_Allpersons_period4_LA12_Observed</v>
      </c>
      <c r="B2691">
        <f>'Data (BMI 30+)'!B766</f>
        <v>0.23485990000000001</v>
      </c>
      <c r="C2691">
        <f>'Data (BMI 30+)'!C766</f>
        <v>0.204316</v>
      </c>
      <c r="D2691">
        <f>'Data (BMI 30+)'!D766</f>
        <v>0.26540380000000002</v>
      </c>
      <c r="G2691" s="113" t="s">
        <v>774</v>
      </c>
      <c r="H2691" s="113">
        <v>0.2151912</v>
      </c>
      <c r="I2691" s="113">
        <v>0.18576699999999999</v>
      </c>
      <c r="J2691" s="113">
        <v>0.24461530000000001</v>
      </c>
      <c r="K2691" s="114" t="str">
        <f t="shared" si="124"/>
        <v>TRUE</v>
      </c>
      <c r="L2691" s="114" t="str">
        <f t="shared" si="125"/>
        <v>TRUE</v>
      </c>
      <c r="M2691" s="114" t="str">
        <f t="shared" si="126"/>
        <v>TRUE</v>
      </c>
    </row>
    <row r="2692" spans="1:13" x14ac:dyDescent="0.25">
      <c r="A2692" t="str">
        <f>"BMI30_" &amp; 'Data (BMI 30+)'!A767</f>
        <v>BMI30_Allpersons_period4_LA13_Observed</v>
      </c>
      <c r="B2692">
        <f>'Data (BMI 30+)'!B767</f>
        <v>0.2151912</v>
      </c>
      <c r="C2692">
        <f>'Data (BMI 30+)'!C767</f>
        <v>0.18576699999999999</v>
      </c>
      <c r="D2692">
        <f>'Data (BMI 30+)'!D767</f>
        <v>0.24461530000000001</v>
      </c>
      <c r="G2692" s="113" t="s">
        <v>775</v>
      </c>
      <c r="H2692" s="113">
        <v>0.16821620000000001</v>
      </c>
      <c r="I2692" s="113">
        <v>0.14244309999999999</v>
      </c>
      <c r="J2692" s="113">
        <v>0.1939892</v>
      </c>
      <c r="K2692" s="114" t="str">
        <f t="shared" ref="K2692:K2755" si="127">IF(B2693=H2692,"TRUE","FALSE")</f>
        <v>TRUE</v>
      </c>
      <c r="L2692" s="114" t="str">
        <f t="shared" ref="L2692:L2755" si="128">IF(C2693=I2692,"TRUE","FALSE")</f>
        <v>TRUE</v>
      </c>
      <c r="M2692" s="114" t="str">
        <f t="shared" ref="M2692:M2755" si="129">IF(D2693=J2692,"TRUE","FALSE")</f>
        <v>TRUE</v>
      </c>
    </row>
    <row r="2693" spans="1:13" x14ac:dyDescent="0.25">
      <c r="A2693" t="str">
        <f>"BMI30_" &amp; 'Data (BMI 30+)'!A768</f>
        <v>BMI30_Allpersons_period4_LA14_Observed</v>
      </c>
      <c r="B2693">
        <f>'Data (BMI 30+)'!B768</f>
        <v>0.16821620000000001</v>
      </c>
      <c r="C2693">
        <f>'Data (BMI 30+)'!C768</f>
        <v>0.14244309999999999</v>
      </c>
      <c r="D2693">
        <f>'Data (BMI 30+)'!D768</f>
        <v>0.1939892</v>
      </c>
      <c r="G2693" s="113" t="s">
        <v>776</v>
      </c>
      <c r="H2693" s="113">
        <v>0.1620885</v>
      </c>
      <c r="I2693" s="113">
        <v>0.14195830000000001</v>
      </c>
      <c r="J2693" s="113">
        <v>0.18221870000000001</v>
      </c>
      <c r="K2693" s="114" t="str">
        <f t="shared" si="127"/>
        <v>TRUE</v>
      </c>
      <c r="L2693" s="114" t="str">
        <f t="shared" si="128"/>
        <v>TRUE</v>
      </c>
      <c r="M2693" s="114" t="str">
        <f t="shared" si="129"/>
        <v>TRUE</v>
      </c>
    </row>
    <row r="2694" spans="1:13" x14ac:dyDescent="0.25">
      <c r="A2694" t="str">
        <f>"BMI30_" &amp; 'Data (BMI 30+)'!A769</f>
        <v>BMI30_Allpersons_period4_LA15_Observed</v>
      </c>
      <c r="B2694">
        <f>'Data (BMI 30+)'!B769</f>
        <v>0.1620885</v>
      </c>
      <c r="C2694">
        <f>'Data (BMI 30+)'!C769</f>
        <v>0.14195830000000001</v>
      </c>
      <c r="D2694">
        <f>'Data (BMI 30+)'!D769</f>
        <v>0.18221870000000001</v>
      </c>
      <c r="G2694" s="113" t="s">
        <v>777</v>
      </c>
      <c r="H2694" s="113">
        <v>0.26494450000000003</v>
      </c>
      <c r="I2694" s="113">
        <v>0.24198800000000001</v>
      </c>
      <c r="J2694" s="113">
        <v>0.28790110000000002</v>
      </c>
      <c r="K2694" s="114" t="str">
        <f t="shared" si="127"/>
        <v>TRUE</v>
      </c>
      <c r="L2694" s="114" t="str">
        <f t="shared" si="128"/>
        <v>TRUE</v>
      </c>
      <c r="M2694" s="114" t="str">
        <f t="shared" si="129"/>
        <v>TRUE</v>
      </c>
    </row>
    <row r="2695" spans="1:13" x14ac:dyDescent="0.25">
      <c r="A2695" t="str">
        <f>"BMI30_" &amp; 'Data (BMI 30+)'!A770</f>
        <v>BMI30_Allpersons_period4_LA16_Observed</v>
      </c>
      <c r="B2695">
        <f>'Data (BMI 30+)'!B770</f>
        <v>0.26494450000000003</v>
      </c>
      <c r="C2695">
        <f>'Data (BMI 30+)'!C770</f>
        <v>0.24198800000000001</v>
      </c>
      <c r="D2695">
        <f>'Data (BMI 30+)'!D770</f>
        <v>0.28790110000000002</v>
      </c>
      <c r="G2695" s="113" t="s">
        <v>778</v>
      </c>
      <c r="H2695" s="113">
        <v>0.23138600000000001</v>
      </c>
      <c r="I2695" s="113">
        <v>0.2036065</v>
      </c>
      <c r="J2695" s="113">
        <v>0.2591656</v>
      </c>
      <c r="K2695" s="114" t="str">
        <f t="shared" si="127"/>
        <v>TRUE</v>
      </c>
      <c r="L2695" s="114" t="str">
        <f t="shared" si="128"/>
        <v>TRUE</v>
      </c>
      <c r="M2695" s="114" t="str">
        <f t="shared" si="129"/>
        <v>TRUE</v>
      </c>
    </row>
    <row r="2696" spans="1:13" x14ac:dyDescent="0.25">
      <c r="A2696" t="str">
        <f>"BMI30_" &amp; 'Data (BMI 30+)'!A771</f>
        <v>BMI30_Allpersons_period4_LA17_Observed</v>
      </c>
      <c r="B2696">
        <f>'Data (BMI 30+)'!B771</f>
        <v>0.23138600000000001</v>
      </c>
      <c r="C2696">
        <f>'Data (BMI 30+)'!C771</f>
        <v>0.2036065</v>
      </c>
      <c r="D2696">
        <f>'Data (BMI 30+)'!D771</f>
        <v>0.2591656</v>
      </c>
      <c r="G2696" s="113" t="s">
        <v>779</v>
      </c>
      <c r="H2696" s="113">
        <v>0.25287510000000002</v>
      </c>
      <c r="I2696" s="113">
        <v>0.2239186</v>
      </c>
      <c r="J2696" s="113">
        <v>0.28183160000000002</v>
      </c>
      <c r="K2696" s="114" t="str">
        <f t="shared" si="127"/>
        <v>TRUE</v>
      </c>
      <c r="L2696" s="114" t="str">
        <f t="shared" si="128"/>
        <v>TRUE</v>
      </c>
      <c r="M2696" s="114" t="str">
        <f t="shared" si="129"/>
        <v>TRUE</v>
      </c>
    </row>
    <row r="2697" spans="1:13" x14ac:dyDescent="0.25">
      <c r="A2697" t="str">
        <f>"BMI30_" &amp; 'Data (BMI 30+)'!A772</f>
        <v>BMI30_Allpersons_period4_LA18_Observed</v>
      </c>
      <c r="B2697">
        <f>'Data (BMI 30+)'!B772</f>
        <v>0.25287510000000002</v>
      </c>
      <c r="C2697">
        <f>'Data (BMI 30+)'!C772</f>
        <v>0.2239186</v>
      </c>
      <c r="D2697">
        <f>'Data (BMI 30+)'!D772</f>
        <v>0.28183160000000002</v>
      </c>
      <c r="G2697" s="113" t="s">
        <v>780</v>
      </c>
      <c r="H2697" s="113">
        <v>0.29329480000000002</v>
      </c>
      <c r="I2697" s="113">
        <v>0.26161430000000002</v>
      </c>
      <c r="J2697" s="113">
        <v>0.32497530000000002</v>
      </c>
      <c r="K2697" s="114" t="str">
        <f t="shared" si="127"/>
        <v>TRUE</v>
      </c>
      <c r="L2697" s="114" t="str">
        <f t="shared" si="128"/>
        <v>TRUE</v>
      </c>
      <c r="M2697" s="114" t="str">
        <f t="shared" si="129"/>
        <v>TRUE</v>
      </c>
    </row>
    <row r="2698" spans="1:13" x14ac:dyDescent="0.25">
      <c r="A2698" t="str">
        <f>"BMI30_" &amp; 'Data (BMI 30+)'!A773</f>
        <v>BMI30_Allpersons_period4_LA19_Observed</v>
      </c>
      <c r="B2698">
        <f>'Data (BMI 30+)'!B773</f>
        <v>0.29329480000000002</v>
      </c>
      <c r="C2698">
        <f>'Data (BMI 30+)'!C773</f>
        <v>0.26161430000000002</v>
      </c>
      <c r="D2698">
        <f>'Data (BMI 30+)'!D773</f>
        <v>0.32497530000000002</v>
      </c>
      <c r="G2698" s="113" t="s">
        <v>781</v>
      </c>
      <c r="H2698" s="113">
        <v>0.25193110000000002</v>
      </c>
      <c r="I2698" s="113">
        <v>0.21672420000000001</v>
      </c>
      <c r="J2698" s="113">
        <v>0.287138</v>
      </c>
      <c r="K2698" s="114" t="str">
        <f t="shared" si="127"/>
        <v>TRUE</v>
      </c>
      <c r="L2698" s="114" t="str">
        <f t="shared" si="128"/>
        <v>TRUE</v>
      </c>
      <c r="M2698" s="114" t="str">
        <f t="shared" si="129"/>
        <v>TRUE</v>
      </c>
    </row>
    <row r="2699" spans="1:13" x14ac:dyDescent="0.25">
      <c r="A2699" t="str">
        <f>"BMI30_" &amp; 'Data (BMI 30+)'!A774</f>
        <v>BMI30_Allpersons_period4_LA20_Observed</v>
      </c>
      <c r="B2699">
        <f>'Data (BMI 30+)'!B774</f>
        <v>0.25193110000000002</v>
      </c>
      <c r="C2699">
        <f>'Data (BMI 30+)'!C774</f>
        <v>0.21672420000000001</v>
      </c>
      <c r="D2699">
        <f>'Data (BMI 30+)'!D774</f>
        <v>0.287138</v>
      </c>
      <c r="G2699" s="113" t="s">
        <v>782</v>
      </c>
      <c r="H2699" s="113">
        <v>0.1757341</v>
      </c>
      <c r="I2699" s="113">
        <v>0.14391419999999999</v>
      </c>
      <c r="J2699" s="113">
        <v>0.20755399999999999</v>
      </c>
      <c r="K2699" s="114" t="str">
        <f t="shared" si="127"/>
        <v>TRUE</v>
      </c>
      <c r="L2699" s="114" t="str">
        <f t="shared" si="128"/>
        <v>TRUE</v>
      </c>
      <c r="M2699" s="114" t="str">
        <f t="shared" si="129"/>
        <v>TRUE</v>
      </c>
    </row>
    <row r="2700" spans="1:13" x14ac:dyDescent="0.25">
      <c r="A2700" t="str">
        <f>"BMI30_" &amp; 'Data (BMI 30+)'!A775</f>
        <v>BMI30_Allpersons_period4_LA21_Observed</v>
      </c>
      <c r="B2700">
        <f>'Data (BMI 30+)'!B775</f>
        <v>0.1757341</v>
      </c>
      <c r="C2700">
        <f>'Data (BMI 30+)'!C775</f>
        <v>0.14391419999999999</v>
      </c>
      <c r="D2700">
        <f>'Data (BMI 30+)'!D775</f>
        <v>0.20755399999999999</v>
      </c>
      <c r="G2700" s="113" t="s">
        <v>783</v>
      </c>
      <c r="H2700" s="113">
        <v>0.2333731</v>
      </c>
      <c r="I2700" s="113">
        <v>0.20805199999999999</v>
      </c>
      <c r="J2700" s="113">
        <v>0.25869409999999998</v>
      </c>
      <c r="K2700" s="114" t="str">
        <f t="shared" si="127"/>
        <v>TRUE</v>
      </c>
      <c r="L2700" s="114" t="str">
        <f t="shared" si="128"/>
        <v>TRUE</v>
      </c>
      <c r="M2700" s="114" t="str">
        <f t="shared" si="129"/>
        <v>TRUE</v>
      </c>
    </row>
    <row r="2701" spans="1:13" x14ac:dyDescent="0.25">
      <c r="A2701" t="str">
        <f>"BMI30_" &amp; 'Data (BMI 30+)'!A776</f>
        <v>BMI30_Allpersons_period4_LA22_Observed</v>
      </c>
      <c r="B2701">
        <f>'Data (BMI 30+)'!B776</f>
        <v>0.2333731</v>
      </c>
      <c r="C2701">
        <f>'Data (BMI 30+)'!C776</f>
        <v>0.20805199999999999</v>
      </c>
      <c r="D2701">
        <f>'Data (BMI 30+)'!D776</f>
        <v>0.25869409999999998</v>
      </c>
      <c r="G2701" s="113" t="s">
        <v>784</v>
      </c>
      <c r="H2701" s="113">
        <v>0.19556870000000001</v>
      </c>
      <c r="I2701" s="113">
        <v>0.1604788</v>
      </c>
      <c r="J2701" s="113">
        <v>0.23065849999999999</v>
      </c>
      <c r="K2701" s="114" t="str">
        <f t="shared" si="127"/>
        <v>TRUE</v>
      </c>
      <c r="L2701" s="114" t="str">
        <f t="shared" si="128"/>
        <v>TRUE</v>
      </c>
      <c r="M2701" s="114" t="str">
        <f t="shared" si="129"/>
        <v>TRUE</v>
      </c>
    </row>
    <row r="2702" spans="1:13" x14ac:dyDescent="0.25">
      <c r="A2702" t="str">
        <f>"BMI30_" &amp; 'Data (BMI 30+)'!A777</f>
        <v>BMI30_Males_period4_LA1_Observed</v>
      </c>
      <c r="B2702">
        <f>'Data (BMI 30+)'!B777</f>
        <v>0.19556870000000001</v>
      </c>
      <c r="C2702">
        <f>'Data (BMI 30+)'!C777</f>
        <v>0.1604788</v>
      </c>
      <c r="D2702">
        <f>'Data (BMI 30+)'!D777</f>
        <v>0.23065849999999999</v>
      </c>
      <c r="G2702" s="113" t="s">
        <v>785</v>
      </c>
      <c r="H2702" s="113">
        <v>0.20202030000000001</v>
      </c>
      <c r="I2702" s="113">
        <v>0.16227430000000001</v>
      </c>
      <c r="J2702" s="113">
        <v>0.24176619999999999</v>
      </c>
      <c r="K2702" s="114" t="str">
        <f t="shared" si="127"/>
        <v>TRUE</v>
      </c>
      <c r="L2702" s="114" t="str">
        <f t="shared" si="128"/>
        <v>TRUE</v>
      </c>
      <c r="M2702" s="114" t="str">
        <f t="shared" si="129"/>
        <v>TRUE</v>
      </c>
    </row>
    <row r="2703" spans="1:13" x14ac:dyDescent="0.25">
      <c r="A2703" t="str">
        <f>"BMI30_" &amp; 'Data (BMI 30+)'!A778</f>
        <v>BMI30_Males_period4_LA2_Observed</v>
      </c>
      <c r="B2703">
        <f>'Data (BMI 30+)'!B778</f>
        <v>0.20202030000000001</v>
      </c>
      <c r="C2703">
        <f>'Data (BMI 30+)'!C778</f>
        <v>0.16227430000000001</v>
      </c>
      <c r="D2703">
        <f>'Data (BMI 30+)'!D778</f>
        <v>0.24176619999999999</v>
      </c>
      <c r="G2703" s="113" t="s">
        <v>786</v>
      </c>
      <c r="H2703" s="113">
        <v>0.16802839999999999</v>
      </c>
      <c r="I2703" s="113">
        <v>0.13389309999999999</v>
      </c>
      <c r="J2703" s="113">
        <v>0.2021637</v>
      </c>
      <c r="K2703" s="114" t="str">
        <f t="shared" si="127"/>
        <v>TRUE</v>
      </c>
      <c r="L2703" s="114" t="str">
        <f t="shared" si="128"/>
        <v>TRUE</v>
      </c>
      <c r="M2703" s="114" t="str">
        <f t="shared" si="129"/>
        <v>TRUE</v>
      </c>
    </row>
    <row r="2704" spans="1:13" x14ac:dyDescent="0.25">
      <c r="A2704" t="str">
        <f>"BMI30_" &amp; 'Data (BMI 30+)'!A779</f>
        <v>BMI30_Males_period4_LA3_Observed</v>
      </c>
      <c r="B2704">
        <f>'Data (BMI 30+)'!B779</f>
        <v>0.16802839999999999</v>
      </c>
      <c r="C2704">
        <f>'Data (BMI 30+)'!C779</f>
        <v>0.13389309999999999</v>
      </c>
      <c r="D2704">
        <f>'Data (BMI 30+)'!D779</f>
        <v>0.2021637</v>
      </c>
      <c r="G2704" s="113" t="s">
        <v>787</v>
      </c>
      <c r="H2704" s="113">
        <v>0.1760795</v>
      </c>
      <c r="I2704" s="113">
        <v>0.13891120000000001</v>
      </c>
      <c r="J2704" s="113">
        <v>0.21324779999999999</v>
      </c>
      <c r="K2704" s="114" t="str">
        <f t="shared" si="127"/>
        <v>TRUE</v>
      </c>
      <c r="L2704" s="114" t="str">
        <f t="shared" si="128"/>
        <v>TRUE</v>
      </c>
      <c r="M2704" s="114" t="str">
        <f t="shared" si="129"/>
        <v>TRUE</v>
      </c>
    </row>
    <row r="2705" spans="1:13" x14ac:dyDescent="0.25">
      <c r="A2705" t="str">
        <f>"BMI30_" &amp; 'Data (BMI 30+)'!A780</f>
        <v>BMI30_Males_period4_LA4_Observed</v>
      </c>
      <c r="B2705">
        <f>'Data (BMI 30+)'!B780</f>
        <v>0.1760795</v>
      </c>
      <c r="C2705">
        <f>'Data (BMI 30+)'!C780</f>
        <v>0.13891120000000001</v>
      </c>
      <c r="D2705">
        <f>'Data (BMI 30+)'!D780</f>
        <v>0.21324779999999999</v>
      </c>
      <c r="G2705" s="113" t="s">
        <v>788</v>
      </c>
      <c r="H2705" s="113">
        <v>0.21904090000000001</v>
      </c>
      <c r="I2705" s="113">
        <v>0.18073929999999999</v>
      </c>
      <c r="J2705" s="113">
        <v>0.25734249999999997</v>
      </c>
      <c r="K2705" s="114" t="str">
        <f t="shared" si="127"/>
        <v>TRUE</v>
      </c>
      <c r="L2705" s="114" t="str">
        <f t="shared" si="128"/>
        <v>TRUE</v>
      </c>
      <c r="M2705" s="114" t="str">
        <f t="shared" si="129"/>
        <v>TRUE</v>
      </c>
    </row>
    <row r="2706" spans="1:13" x14ac:dyDescent="0.25">
      <c r="A2706" t="str">
        <f>"BMI30_" &amp; 'Data (BMI 30+)'!A781</f>
        <v>BMI30_Males_period4_LA5_Observed</v>
      </c>
      <c r="B2706">
        <f>'Data (BMI 30+)'!B781</f>
        <v>0.21904090000000001</v>
      </c>
      <c r="C2706">
        <f>'Data (BMI 30+)'!C781</f>
        <v>0.18073929999999999</v>
      </c>
      <c r="D2706">
        <f>'Data (BMI 30+)'!D781</f>
        <v>0.25734249999999997</v>
      </c>
      <c r="G2706" s="113" t="s">
        <v>789</v>
      </c>
      <c r="H2706" s="113">
        <v>0.18732399999999999</v>
      </c>
      <c r="I2706" s="113">
        <v>0.1512077</v>
      </c>
      <c r="J2706" s="113">
        <v>0.22344030000000001</v>
      </c>
      <c r="K2706" s="114" t="str">
        <f t="shared" si="127"/>
        <v>TRUE</v>
      </c>
      <c r="L2706" s="114" t="str">
        <f t="shared" si="128"/>
        <v>TRUE</v>
      </c>
      <c r="M2706" s="114" t="str">
        <f t="shared" si="129"/>
        <v>TRUE</v>
      </c>
    </row>
    <row r="2707" spans="1:13" x14ac:dyDescent="0.25">
      <c r="A2707" t="str">
        <f>"BMI30_" &amp; 'Data (BMI 30+)'!A782</f>
        <v>BMI30_Males_period4_LA6_Observed</v>
      </c>
      <c r="B2707">
        <f>'Data (BMI 30+)'!B782</f>
        <v>0.18732399999999999</v>
      </c>
      <c r="C2707">
        <f>'Data (BMI 30+)'!C782</f>
        <v>0.1512077</v>
      </c>
      <c r="D2707">
        <f>'Data (BMI 30+)'!D782</f>
        <v>0.22344030000000001</v>
      </c>
      <c r="G2707" s="113" t="s">
        <v>790</v>
      </c>
      <c r="H2707" s="113">
        <v>0.12682379999999999</v>
      </c>
      <c r="I2707" s="113">
        <v>9.6091499999999996E-2</v>
      </c>
      <c r="J2707" s="113">
        <v>0.1575561</v>
      </c>
      <c r="K2707" s="114" t="str">
        <f t="shared" si="127"/>
        <v>TRUE</v>
      </c>
      <c r="L2707" s="114" t="str">
        <f t="shared" si="128"/>
        <v>TRUE</v>
      </c>
      <c r="M2707" s="114" t="str">
        <f t="shared" si="129"/>
        <v>TRUE</v>
      </c>
    </row>
    <row r="2708" spans="1:13" x14ac:dyDescent="0.25">
      <c r="A2708" t="str">
        <f>"BMI30_" &amp; 'Data (BMI 30+)'!A783</f>
        <v>BMI30_Males_period4_LA7_Observed</v>
      </c>
      <c r="B2708">
        <f>'Data (BMI 30+)'!B783</f>
        <v>0.12682379999999999</v>
      </c>
      <c r="C2708">
        <f>'Data (BMI 30+)'!C783</f>
        <v>9.6091499999999996E-2</v>
      </c>
      <c r="D2708">
        <f>'Data (BMI 30+)'!D783</f>
        <v>0.1575561</v>
      </c>
      <c r="G2708" s="113" t="s">
        <v>791</v>
      </c>
      <c r="H2708" s="113">
        <v>0.15745890000000001</v>
      </c>
      <c r="I2708" s="113">
        <v>0.12154769999999999</v>
      </c>
      <c r="J2708" s="113">
        <v>0.19337009999999999</v>
      </c>
      <c r="K2708" s="114" t="str">
        <f t="shared" si="127"/>
        <v>TRUE</v>
      </c>
      <c r="L2708" s="114" t="str">
        <f t="shared" si="128"/>
        <v>TRUE</v>
      </c>
      <c r="M2708" s="114" t="str">
        <f t="shared" si="129"/>
        <v>TRUE</v>
      </c>
    </row>
    <row r="2709" spans="1:13" x14ac:dyDescent="0.25">
      <c r="A2709" t="str">
        <f>"BMI30_" &amp; 'Data (BMI 30+)'!A784</f>
        <v>BMI30_Males_period4_LA8_Observed</v>
      </c>
      <c r="B2709">
        <f>'Data (BMI 30+)'!B784</f>
        <v>0.15745890000000001</v>
      </c>
      <c r="C2709">
        <f>'Data (BMI 30+)'!C784</f>
        <v>0.12154769999999999</v>
      </c>
      <c r="D2709">
        <f>'Data (BMI 30+)'!D784</f>
        <v>0.19337009999999999</v>
      </c>
      <c r="G2709" s="113" t="s">
        <v>792</v>
      </c>
      <c r="H2709" s="113">
        <v>0.20500489999999999</v>
      </c>
      <c r="I2709" s="113">
        <v>0.16748379999999999</v>
      </c>
      <c r="J2709" s="113">
        <v>0.24252589999999999</v>
      </c>
      <c r="K2709" s="114" t="str">
        <f t="shared" si="127"/>
        <v>TRUE</v>
      </c>
      <c r="L2709" s="114" t="str">
        <f t="shared" si="128"/>
        <v>TRUE</v>
      </c>
      <c r="M2709" s="114" t="str">
        <f t="shared" si="129"/>
        <v>TRUE</v>
      </c>
    </row>
    <row r="2710" spans="1:13" x14ac:dyDescent="0.25">
      <c r="A2710" t="str">
        <f>"BMI30_" &amp; 'Data (BMI 30+)'!A785</f>
        <v>BMI30_Males_period4_LA9_Observed</v>
      </c>
      <c r="B2710">
        <f>'Data (BMI 30+)'!B785</f>
        <v>0.20500489999999999</v>
      </c>
      <c r="C2710">
        <f>'Data (BMI 30+)'!C785</f>
        <v>0.16748379999999999</v>
      </c>
      <c r="D2710">
        <f>'Data (BMI 30+)'!D785</f>
        <v>0.24252589999999999</v>
      </c>
      <c r="G2710" s="113" t="s">
        <v>793</v>
      </c>
      <c r="H2710" s="113">
        <v>0.2074365</v>
      </c>
      <c r="I2710" s="113">
        <v>0.17430129999999999</v>
      </c>
      <c r="J2710" s="113">
        <v>0.2405716</v>
      </c>
      <c r="K2710" s="114" t="str">
        <f t="shared" si="127"/>
        <v>TRUE</v>
      </c>
      <c r="L2710" s="114" t="str">
        <f t="shared" si="128"/>
        <v>TRUE</v>
      </c>
      <c r="M2710" s="114" t="str">
        <f t="shared" si="129"/>
        <v>TRUE</v>
      </c>
    </row>
    <row r="2711" spans="1:13" x14ac:dyDescent="0.25">
      <c r="A2711" t="str">
        <f>"BMI30_" &amp; 'Data (BMI 30+)'!A786</f>
        <v>BMI30_Males_period4_LA10_Observed</v>
      </c>
      <c r="B2711">
        <f>'Data (BMI 30+)'!B786</f>
        <v>0.2074365</v>
      </c>
      <c r="C2711">
        <f>'Data (BMI 30+)'!C786</f>
        <v>0.17430129999999999</v>
      </c>
      <c r="D2711">
        <f>'Data (BMI 30+)'!D786</f>
        <v>0.2405716</v>
      </c>
      <c r="G2711" s="113" t="s">
        <v>794</v>
      </c>
      <c r="H2711" s="113">
        <v>0.20799339999999999</v>
      </c>
      <c r="I2711" s="113">
        <v>0.1724552</v>
      </c>
      <c r="J2711" s="113">
        <v>0.24353169999999999</v>
      </c>
      <c r="K2711" s="114" t="str">
        <f t="shared" si="127"/>
        <v>TRUE</v>
      </c>
      <c r="L2711" s="114" t="str">
        <f t="shared" si="128"/>
        <v>TRUE</v>
      </c>
      <c r="M2711" s="114" t="str">
        <f t="shared" si="129"/>
        <v>TRUE</v>
      </c>
    </row>
    <row r="2712" spans="1:13" x14ac:dyDescent="0.25">
      <c r="A2712" t="str">
        <f>"BMI30_" &amp; 'Data (BMI 30+)'!A787</f>
        <v>BMI30_Males_period4_LA11_Observed</v>
      </c>
      <c r="B2712">
        <f>'Data (BMI 30+)'!B787</f>
        <v>0.20799339999999999</v>
      </c>
      <c r="C2712">
        <f>'Data (BMI 30+)'!C787</f>
        <v>0.1724552</v>
      </c>
      <c r="D2712">
        <f>'Data (BMI 30+)'!D787</f>
        <v>0.24353169999999999</v>
      </c>
      <c r="G2712" s="113" t="s">
        <v>795</v>
      </c>
      <c r="H2712" s="113">
        <v>0.23980570000000001</v>
      </c>
      <c r="I2712" s="113">
        <v>0.19566049999999999</v>
      </c>
      <c r="J2712" s="113">
        <v>0.28395090000000001</v>
      </c>
      <c r="K2712" s="114" t="str">
        <f t="shared" si="127"/>
        <v>TRUE</v>
      </c>
      <c r="L2712" s="114" t="str">
        <f t="shared" si="128"/>
        <v>TRUE</v>
      </c>
      <c r="M2712" s="114" t="str">
        <f t="shared" si="129"/>
        <v>TRUE</v>
      </c>
    </row>
    <row r="2713" spans="1:13" x14ac:dyDescent="0.25">
      <c r="A2713" t="str">
        <f>"BMI30_" &amp; 'Data (BMI 30+)'!A788</f>
        <v>BMI30_Males_period4_LA12_Observed</v>
      </c>
      <c r="B2713">
        <f>'Data (BMI 30+)'!B788</f>
        <v>0.23980570000000001</v>
      </c>
      <c r="C2713">
        <f>'Data (BMI 30+)'!C788</f>
        <v>0.19566049999999999</v>
      </c>
      <c r="D2713">
        <f>'Data (BMI 30+)'!D788</f>
        <v>0.28395090000000001</v>
      </c>
      <c r="G2713" s="113" t="s">
        <v>796</v>
      </c>
      <c r="H2713" s="113">
        <v>0.23494209999999999</v>
      </c>
      <c r="I2713" s="113">
        <v>0.18975649999999999</v>
      </c>
      <c r="J2713" s="113">
        <v>0.28012769999999998</v>
      </c>
      <c r="K2713" s="114" t="str">
        <f t="shared" si="127"/>
        <v>TRUE</v>
      </c>
      <c r="L2713" s="114" t="str">
        <f t="shared" si="128"/>
        <v>TRUE</v>
      </c>
      <c r="M2713" s="114" t="str">
        <f t="shared" si="129"/>
        <v>TRUE</v>
      </c>
    </row>
    <row r="2714" spans="1:13" x14ac:dyDescent="0.25">
      <c r="A2714" t="str">
        <f>"BMI30_" &amp; 'Data (BMI 30+)'!A789</f>
        <v>BMI30_Males_period4_LA13_Observed</v>
      </c>
      <c r="B2714">
        <f>'Data (BMI 30+)'!B789</f>
        <v>0.23494209999999999</v>
      </c>
      <c r="C2714">
        <f>'Data (BMI 30+)'!C789</f>
        <v>0.18975649999999999</v>
      </c>
      <c r="D2714">
        <f>'Data (BMI 30+)'!D789</f>
        <v>0.28012769999999998</v>
      </c>
      <c r="G2714" s="113" t="s">
        <v>797</v>
      </c>
      <c r="H2714" s="113">
        <v>0.16674539999999999</v>
      </c>
      <c r="I2714" s="113">
        <v>0.1305991</v>
      </c>
      <c r="J2714" s="113">
        <v>0.20289160000000001</v>
      </c>
      <c r="K2714" s="114" t="str">
        <f t="shared" si="127"/>
        <v>TRUE</v>
      </c>
      <c r="L2714" s="114" t="str">
        <f t="shared" si="128"/>
        <v>TRUE</v>
      </c>
      <c r="M2714" s="114" t="str">
        <f t="shared" si="129"/>
        <v>TRUE</v>
      </c>
    </row>
    <row r="2715" spans="1:13" x14ac:dyDescent="0.25">
      <c r="A2715" t="str">
        <f>"BMI30_" &amp; 'Data (BMI 30+)'!A790</f>
        <v>BMI30_Males_period4_LA14_Observed</v>
      </c>
      <c r="B2715">
        <f>'Data (BMI 30+)'!B790</f>
        <v>0.16674539999999999</v>
      </c>
      <c r="C2715">
        <f>'Data (BMI 30+)'!C790</f>
        <v>0.1305991</v>
      </c>
      <c r="D2715">
        <f>'Data (BMI 30+)'!D790</f>
        <v>0.20289160000000001</v>
      </c>
      <c r="G2715" s="113" t="s">
        <v>798</v>
      </c>
      <c r="H2715" s="113">
        <v>0.1451664</v>
      </c>
      <c r="I2715" s="113">
        <v>0.1192892</v>
      </c>
      <c r="J2715" s="113">
        <v>0.17104359999999999</v>
      </c>
      <c r="K2715" s="114" t="str">
        <f t="shared" si="127"/>
        <v>TRUE</v>
      </c>
      <c r="L2715" s="114" t="str">
        <f t="shared" si="128"/>
        <v>TRUE</v>
      </c>
      <c r="M2715" s="114" t="str">
        <f t="shared" si="129"/>
        <v>TRUE</v>
      </c>
    </row>
    <row r="2716" spans="1:13" x14ac:dyDescent="0.25">
      <c r="A2716" t="str">
        <f>"BMI30_" &amp; 'Data (BMI 30+)'!A791</f>
        <v>BMI30_Males_period4_LA15_Observed</v>
      </c>
      <c r="B2716">
        <f>'Data (BMI 30+)'!B791</f>
        <v>0.1451664</v>
      </c>
      <c r="C2716">
        <f>'Data (BMI 30+)'!C791</f>
        <v>0.1192892</v>
      </c>
      <c r="D2716">
        <f>'Data (BMI 30+)'!D791</f>
        <v>0.17104359999999999</v>
      </c>
      <c r="G2716" s="113" t="s">
        <v>799</v>
      </c>
      <c r="H2716" s="113">
        <v>0.26180829999999999</v>
      </c>
      <c r="I2716" s="113">
        <v>0.23305319999999999</v>
      </c>
      <c r="J2716" s="113">
        <v>0.29056340000000003</v>
      </c>
      <c r="K2716" s="114" t="str">
        <f t="shared" si="127"/>
        <v>TRUE</v>
      </c>
      <c r="L2716" s="114" t="str">
        <f t="shared" si="128"/>
        <v>TRUE</v>
      </c>
      <c r="M2716" s="114" t="str">
        <f t="shared" si="129"/>
        <v>TRUE</v>
      </c>
    </row>
    <row r="2717" spans="1:13" x14ac:dyDescent="0.25">
      <c r="A2717" t="str">
        <f>"BMI30_" &amp; 'Data (BMI 30+)'!A792</f>
        <v>BMI30_Males_period4_LA16_Observed</v>
      </c>
      <c r="B2717">
        <f>'Data (BMI 30+)'!B792</f>
        <v>0.26180829999999999</v>
      </c>
      <c r="C2717">
        <f>'Data (BMI 30+)'!C792</f>
        <v>0.23305319999999999</v>
      </c>
      <c r="D2717">
        <f>'Data (BMI 30+)'!D792</f>
        <v>0.29056340000000003</v>
      </c>
      <c r="G2717" s="113" t="s">
        <v>800</v>
      </c>
      <c r="H2717" s="113">
        <v>0.24337230000000001</v>
      </c>
      <c r="I2717" s="113">
        <v>0.2072705</v>
      </c>
      <c r="J2717" s="113">
        <v>0.2794741</v>
      </c>
      <c r="K2717" s="114" t="str">
        <f t="shared" si="127"/>
        <v>TRUE</v>
      </c>
      <c r="L2717" s="114" t="str">
        <f t="shared" si="128"/>
        <v>TRUE</v>
      </c>
      <c r="M2717" s="114" t="str">
        <f t="shared" si="129"/>
        <v>TRUE</v>
      </c>
    </row>
    <row r="2718" spans="1:13" x14ac:dyDescent="0.25">
      <c r="A2718" t="str">
        <f>"BMI30_" &amp; 'Data (BMI 30+)'!A793</f>
        <v>BMI30_Males_period4_LA17_Observed</v>
      </c>
      <c r="B2718">
        <f>'Data (BMI 30+)'!B793</f>
        <v>0.24337230000000001</v>
      </c>
      <c r="C2718">
        <f>'Data (BMI 30+)'!C793</f>
        <v>0.2072705</v>
      </c>
      <c r="D2718">
        <f>'Data (BMI 30+)'!D793</f>
        <v>0.2794741</v>
      </c>
      <c r="G2718" s="113" t="s">
        <v>801</v>
      </c>
      <c r="H2718" s="113">
        <v>0.24920809999999999</v>
      </c>
      <c r="I2718" s="113">
        <v>0.20939920000000001</v>
      </c>
      <c r="J2718" s="113">
        <v>0.28901710000000003</v>
      </c>
      <c r="K2718" s="114" t="str">
        <f t="shared" si="127"/>
        <v>TRUE</v>
      </c>
      <c r="L2718" s="114" t="str">
        <f t="shared" si="128"/>
        <v>TRUE</v>
      </c>
      <c r="M2718" s="114" t="str">
        <f t="shared" si="129"/>
        <v>TRUE</v>
      </c>
    </row>
    <row r="2719" spans="1:13" x14ac:dyDescent="0.25">
      <c r="A2719" t="str">
        <f>"BMI30_" &amp; 'Data (BMI 30+)'!A794</f>
        <v>BMI30_Males_period4_LA18_Observed</v>
      </c>
      <c r="B2719">
        <f>'Data (BMI 30+)'!B794</f>
        <v>0.24920809999999999</v>
      </c>
      <c r="C2719">
        <f>'Data (BMI 30+)'!C794</f>
        <v>0.20939920000000001</v>
      </c>
      <c r="D2719">
        <f>'Data (BMI 30+)'!D794</f>
        <v>0.28901710000000003</v>
      </c>
      <c r="G2719" s="113" t="s">
        <v>802</v>
      </c>
      <c r="H2719" s="113">
        <v>0.28216829999999998</v>
      </c>
      <c r="I2719" s="113">
        <v>0.24132919999999999</v>
      </c>
      <c r="J2719" s="113">
        <v>0.3230073</v>
      </c>
      <c r="K2719" s="114" t="str">
        <f t="shared" si="127"/>
        <v>TRUE</v>
      </c>
      <c r="L2719" s="114" t="str">
        <f t="shared" si="128"/>
        <v>TRUE</v>
      </c>
      <c r="M2719" s="114" t="str">
        <f t="shared" si="129"/>
        <v>TRUE</v>
      </c>
    </row>
    <row r="2720" spans="1:13" x14ac:dyDescent="0.25">
      <c r="A2720" t="str">
        <f>"BMI30_" &amp; 'Data (BMI 30+)'!A795</f>
        <v>BMI30_Males_period4_LA19_Observed</v>
      </c>
      <c r="B2720">
        <f>'Data (BMI 30+)'!B795</f>
        <v>0.28216829999999998</v>
      </c>
      <c r="C2720">
        <f>'Data (BMI 30+)'!C795</f>
        <v>0.24132919999999999</v>
      </c>
      <c r="D2720">
        <f>'Data (BMI 30+)'!D795</f>
        <v>0.3230073</v>
      </c>
      <c r="G2720" s="113" t="s">
        <v>803</v>
      </c>
      <c r="H2720" s="113">
        <v>0.2541986</v>
      </c>
      <c r="I2720" s="113">
        <v>0.20644219999999999</v>
      </c>
      <c r="J2720" s="113">
        <v>0.30195499999999997</v>
      </c>
      <c r="K2720" s="114" t="str">
        <f t="shared" si="127"/>
        <v>TRUE</v>
      </c>
      <c r="L2720" s="114" t="str">
        <f t="shared" si="128"/>
        <v>TRUE</v>
      </c>
      <c r="M2720" s="114" t="str">
        <f t="shared" si="129"/>
        <v>TRUE</v>
      </c>
    </row>
    <row r="2721" spans="1:13" x14ac:dyDescent="0.25">
      <c r="A2721" t="str">
        <f>"BMI30_" &amp; 'Data (BMI 30+)'!A796</f>
        <v>BMI30_Males_period4_LA20_Observed</v>
      </c>
      <c r="B2721">
        <f>'Data (BMI 30+)'!B796</f>
        <v>0.2541986</v>
      </c>
      <c r="C2721">
        <f>'Data (BMI 30+)'!C796</f>
        <v>0.20644219999999999</v>
      </c>
      <c r="D2721">
        <f>'Data (BMI 30+)'!D796</f>
        <v>0.30195499999999997</v>
      </c>
      <c r="G2721" s="113" t="s">
        <v>804</v>
      </c>
      <c r="H2721" s="113">
        <v>0.191529</v>
      </c>
      <c r="I2721" s="113">
        <v>0.14751230000000001</v>
      </c>
      <c r="J2721" s="113">
        <v>0.2355457</v>
      </c>
      <c r="K2721" s="114" t="str">
        <f t="shared" si="127"/>
        <v>TRUE</v>
      </c>
      <c r="L2721" s="114" t="str">
        <f t="shared" si="128"/>
        <v>TRUE</v>
      </c>
      <c r="M2721" s="114" t="str">
        <f t="shared" si="129"/>
        <v>TRUE</v>
      </c>
    </row>
    <row r="2722" spans="1:13" x14ac:dyDescent="0.25">
      <c r="A2722" t="str">
        <f>"BMI30_" &amp; 'Data (BMI 30+)'!A797</f>
        <v>BMI30_Males_period4_LA21_Observed</v>
      </c>
      <c r="B2722">
        <f>'Data (BMI 30+)'!B797</f>
        <v>0.191529</v>
      </c>
      <c r="C2722">
        <f>'Data (BMI 30+)'!C797</f>
        <v>0.14751230000000001</v>
      </c>
      <c r="D2722">
        <f>'Data (BMI 30+)'!D797</f>
        <v>0.2355457</v>
      </c>
      <c r="G2722" s="113" t="s">
        <v>805</v>
      </c>
      <c r="H2722" s="113">
        <v>0.23052610000000001</v>
      </c>
      <c r="I2722" s="113">
        <v>0.1959245</v>
      </c>
      <c r="J2722" s="113">
        <v>0.26512760000000002</v>
      </c>
      <c r="K2722" s="114" t="str">
        <f t="shared" si="127"/>
        <v>TRUE</v>
      </c>
      <c r="L2722" s="114" t="str">
        <f t="shared" si="128"/>
        <v>TRUE</v>
      </c>
      <c r="M2722" s="114" t="str">
        <f t="shared" si="129"/>
        <v>TRUE</v>
      </c>
    </row>
    <row r="2723" spans="1:13" x14ac:dyDescent="0.25">
      <c r="A2723" t="str">
        <f>"BMI30_" &amp; 'Data (BMI 30+)'!A798</f>
        <v>BMI30_Males_period4_LA22_Observed</v>
      </c>
      <c r="B2723">
        <f>'Data (BMI 30+)'!B798</f>
        <v>0.23052610000000001</v>
      </c>
      <c r="C2723">
        <f>'Data (BMI 30+)'!C798</f>
        <v>0.1959245</v>
      </c>
      <c r="D2723">
        <f>'Data (BMI 30+)'!D798</f>
        <v>0.26512760000000002</v>
      </c>
      <c r="G2723" s="113" t="s">
        <v>806</v>
      </c>
      <c r="H2723" s="113">
        <v>0.17804039999999999</v>
      </c>
      <c r="I2723" s="113">
        <v>0.14535490000000001</v>
      </c>
      <c r="J2723" s="113">
        <v>0.210726</v>
      </c>
      <c r="K2723" s="114" t="str">
        <f t="shared" si="127"/>
        <v>TRUE</v>
      </c>
      <c r="L2723" s="114" t="str">
        <f t="shared" si="128"/>
        <v>TRUE</v>
      </c>
      <c r="M2723" s="114" t="str">
        <f t="shared" si="129"/>
        <v>TRUE</v>
      </c>
    </row>
    <row r="2724" spans="1:13" x14ac:dyDescent="0.25">
      <c r="A2724" t="str">
        <f>"BMI30_" &amp; 'Data (BMI 30+)'!A799</f>
        <v>BMI30_Females_period4_LA1_Observed</v>
      </c>
      <c r="B2724">
        <f>'Data (BMI 30+)'!B799</f>
        <v>0.17804039999999999</v>
      </c>
      <c r="C2724">
        <f>'Data (BMI 30+)'!C799</f>
        <v>0.14535490000000001</v>
      </c>
      <c r="D2724">
        <f>'Data (BMI 30+)'!D799</f>
        <v>0.210726</v>
      </c>
      <c r="G2724" s="113" t="s">
        <v>807</v>
      </c>
      <c r="H2724" s="113">
        <v>0.17028779999999999</v>
      </c>
      <c r="I2724" s="113">
        <v>0.13983509999999999</v>
      </c>
      <c r="J2724" s="113">
        <v>0.20074059999999999</v>
      </c>
      <c r="K2724" s="114" t="str">
        <f t="shared" si="127"/>
        <v>TRUE</v>
      </c>
      <c r="L2724" s="114" t="str">
        <f t="shared" si="128"/>
        <v>TRUE</v>
      </c>
      <c r="M2724" s="114" t="str">
        <f t="shared" si="129"/>
        <v>TRUE</v>
      </c>
    </row>
    <row r="2725" spans="1:13" x14ac:dyDescent="0.25">
      <c r="A2725" t="str">
        <f>"BMI30_" &amp; 'Data (BMI 30+)'!A800</f>
        <v>BMI30_Females_period4_LA2_Observed</v>
      </c>
      <c r="B2725">
        <f>'Data (BMI 30+)'!B800</f>
        <v>0.17028779999999999</v>
      </c>
      <c r="C2725">
        <f>'Data (BMI 30+)'!C800</f>
        <v>0.13983509999999999</v>
      </c>
      <c r="D2725">
        <f>'Data (BMI 30+)'!D800</f>
        <v>0.20074059999999999</v>
      </c>
      <c r="G2725" s="113" t="s">
        <v>808</v>
      </c>
      <c r="H2725" s="113">
        <v>0.1700759</v>
      </c>
      <c r="I2725" s="113">
        <v>0.13612450000000001</v>
      </c>
      <c r="J2725" s="113">
        <v>0.20402729999999999</v>
      </c>
      <c r="K2725" s="114" t="str">
        <f t="shared" si="127"/>
        <v>TRUE</v>
      </c>
      <c r="L2725" s="114" t="str">
        <f t="shared" si="128"/>
        <v>TRUE</v>
      </c>
      <c r="M2725" s="114" t="str">
        <f t="shared" si="129"/>
        <v>TRUE</v>
      </c>
    </row>
    <row r="2726" spans="1:13" x14ac:dyDescent="0.25">
      <c r="A2726" t="str">
        <f>"BMI30_" &amp; 'Data (BMI 30+)'!A801</f>
        <v>BMI30_Females_period4_LA3_Observed</v>
      </c>
      <c r="B2726">
        <f>'Data (BMI 30+)'!B801</f>
        <v>0.1700759</v>
      </c>
      <c r="C2726">
        <f>'Data (BMI 30+)'!C801</f>
        <v>0.13612450000000001</v>
      </c>
      <c r="D2726">
        <f>'Data (BMI 30+)'!D801</f>
        <v>0.20402729999999999</v>
      </c>
      <c r="G2726" s="113" t="s">
        <v>809</v>
      </c>
      <c r="H2726" s="113">
        <v>0.19533919999999999</v>
      </c>
      <c r="I2726" s="113">
        <v>0.1587817</v>
      </c>
      <c r="J2726" s="113">
        <v>0.23189670000000001</v>
      </c>
      <c r="K2726" s="114" t="str">
        <f t="shared" si="127"/>
        <v>TRUE</v>
      </c>
      <c r="L2726" s="114" t="str">
        <f t="shared" si="128"/>
        <v>TRUE</v>
      </c>
      <c r="M2726" s="114" t="str">
        <f t="shared" si="129"/>
        <v>TRUE</v>
      </c>
    </row>
    <row r="2727" spans="1:13" x14ac:dyDescent="0.25">
      <c r="A2727" t="str">
        <f>"BMI30_" &amp; 'Data (BMI 30+)'!A802</f>
        <v>BMI30_Females_period4_LA4_Observed</v>
      </c>
      <c r="B2727">
        <f>'Data (BMI 30+)'!B802</f>
        <v>0.19533919999999999</v>
      </c>
      <c r="C2727">
        <f>'Data (BMI 30+)'!C802</f>
        <v>0.1587817</v>
      </c>
      <c r="D2727">
        <f>'Data (BMI 30+)'!D802</f>
        <v>0.23189670000000001</v>
      </c>
      <c r="G2727" s="113" t="s">
        <v>810</v>
      </c>
      <c r="H2727" s="113">
        <v>0.16660369999999999</v>
      </c>
      <c r="I2727" s="113">
        <v>0.1410737</v>
      </c>
      <c r="J2727" s="113">
        <v>0.19213379999999999</v>
      </c>
      <c r="K2727" s="114" t="str">
        <f t="shared" si="127"/>
        <v>TRUE</v>
      </c>
      <c r="L2727" s="114" t="str">
        <f t="shared" si="128"/>
        <v>TRUE</v>
      </c>
      <c r="M2727" s="114" t="str">
        <f t="shared" si="129"/>
        <v>TRUE</v>
      </c>
    </row>
    <row r="2728" spans="1:13" x14ac:dyDescent="0.25">
      <c r="A2728" t="str">
        <f>"BMI30_" &amp; 'Data (BMI 30+)'!A803</f>
        <v>BMI30_Females_period4_LA5_Observed</v>
      </c>
      <c r="B2728">
        <f>'Data (BMI 30+)'!B803</f>
        <v>0.16660369999999999</v>
      </c>
      <c r="C2728">
        <f>'Data (BMI 30+)'!C803</f>
        <v>0.1410737</v>
      </c>
      <c r="D2728">
        <f>'Data (BMI 30+)'!D803</f>
        <v>0.19213379999999999</v>
      </c>
      <c r="G2728" s="113" t="s">
        <v>811</v>
      </c>
      <c r="H2728" s="113">
        <v>0.19938890000000001</v>
      </c>
      <c r="I2728" s="113">
        <v>0.1662062</v>
      </c>
      <c r="J2728" s="113">
        <v>0.23257149999999999</v>
      </c>
      <c r="K2728" s="114" t="str">
        <f t="shared" si="127"/>
        <v>TRUE</v>
      </c>
      <c r="L2728" s="114" t="str">
        <f t="shared" si="128"/>
        <v>TRUE</v>
      </c>
      <c r="M2728" s="114" t="str">
        <f t="shared" si="129"/>
        <v>TRUE</v>
      </c>
    </row>
    <row r="2729" spans="1:13" x14ac:dyDescent="0.25">
      <c r="A2729" t="str">
        <f>"BMI30_" &amp; 'Data (BMI 30+)'!A804</f>
        <v>BMI30_Females_period4_LA6_Observed</v>
      </c>
      <c r="B2729">
        <f>'Data (BMI 30+)'!B804</f>
        <v>0.19938890000000001</v>
      </c>
      <c r="C2729">
        <f>'Data (BMI 30+)'!C804</f>
        <v>0.1662062</v>
      </c>
      <c r="D2729">
        <f>'Data (BMI 30+)'!D804</f>
        <v>0.23257149999999999</v>
      </c>
      <c r="G2729" s="113" t="s">
        <v>812</v>
      </c>
      <c r="H2729" s="113">
        <v>0.17116290000000001</v>
      </c>
      <c r="I2729" s="113">
        <v>0.1394176</v>
      </c>
      <c r="J2729" s="113">
        <v>0.20290820000000001</v>
      </c>
      <c r="K2729" s="114" t="str">
        <f t="shared" si="127"/>
        <v>TRUE</v>
      </c>
      <c r="L2729" s="114" t="str">
        <f t="shared" si="128"/>
        <v>TRUE</v>
      </c>
      <c r="M2729" s="114" t="str">
        <f t="shared" si="129"/>
        <v>TRUE</v>
      </c>
    </row>
    <row r="2730" spans="1:13" x14ac:dyDescent="0.25">
      <c r="A2730" t="str">
        <f>"BMI30_" &amp; 'Data (BMI 30+)'!A805</f>
        <v>BMI30_Females_period4_LA7_Observed</v>
      </c>
      <c r="B2730">
        <f>'Data (BMI 30+)'!B805</f>
        <v>0.17116290000000001</v>
      </c>
      <c r="C2730">
        <f>'Data (BMI 30+)'!C805</f>
        <v>0.1394176</v>
      </c>
      <c r="D2730">
        <f>'Data (BMI 30+)'!D805</f>
        <v>0.20290820000000001</v>
      </c>
      <c r="G2730" s="113" t="s">
        <v>813</v>
      </c>
      <c r="H2730" s="113">
        <v>0.16773660000000001</v>
      </c>
      <c r="I2730" s="113">
        <v>0.13522380000000001</v>
      </c>
      <c r="J2730" s="113">
        <v>0.20024939999999999</v>
      </c>
      <c r="K2730" s="114" t="str">
        <f t="shared" si="127"/>
        <v>TRUE</v>
      </c>
      <c r="L2730" s="114" t="str">
        <f t="shared" si="128"/>
        <v>TRUE</v>
      </c>
      <c r="M2730" s="114" t="str">
        <f t="shared" si="129"/>
        <v>TRUE</v>
      </c>
    </row>
    <row r="2731" spans="1:13" x14ac:dyDescent="0.25">
      <c r="A2731" t="str">
        <f>"BMI30_" &amp; 'Data (BMI 30+)'!A806</f>
        <v>BMI30_Females_period4_LA8_Observed</v>
      </c>
      <c r="B2731">
        <f>'Data (BMI 30+)'!B806</f>
        <v>0.16773660000000001</v>
      </c>
      <c r="C2731">
        <f>'Data (BMI 30+)'!C806</f>
        <v>0.13522380000000001</v>
      </c>
      <c r="D2731">
        <f>'Data (BMI 30+)'!D806</f>
        <v>0.20024939999999999</v>
      </c>
      <c r="G2731" s="113" t="s">
        <v>814</v>
      </c>
      <c r="H2731" s="113">
        <v>0.20537839999999999</v>
      </c>
      <c r="I2731" s="113">
        <v>0.17485619999999999</v>
      </c>
      <c r="J2731" s="113">
        <v>0.23590050000000001</v>
      </c>
      <c r="K2731" s="114" t="str">
        <f t="shared" si="127"/>
        <v>TRUE</v>
      </c>
      <c r="L2731" s="114" t="str">
        <f t="shared" si="128"/>
        <v>TRUE</v>
      </c>
      <c r="M2731" s="114" t="str">
        <f t="shared" si="129"/>
        <v>TRUE</v>
      </c>
    </row>
    <row r="2732" spans="1:13" x14ac:dyDescent="0.25">
      <c r="A2732" t="str">
        <f>"BMI30_" &amp; 'Data (BMI 30+)'!A807</f>
        <v>BMI30_Females_period4_LA9_Observed</v>
      </c>
      <c r="B2732">
        <f>'Data (BMI 30+)'!B807</f>
        <v>0.20537839999999999</v>
      </c>
      <c r="C2732">
        <f>'Data (BMI 30+)'!C807</f>
        <v>0.17485619999999999</v>
      </c>
      <c r="D2732">
        <f>'Data (BMI 30+)'!D807</f>
        <v>0.23590050000000001</v>
      </c>
      <c r="G2732" s="113" t="s">
        <v>815</v>
      </c>
      <c r="H2732" s="113">
        <v>0.22209039999999999</v>
      </c>
      <c r="I2732" s="113">
        <v>0.18695639999999999</v>
      </c>
      <c r="J2732" s="113">
        <v>0.25722430000000002</v>
      </c>
      <c r="K2732" s="114" t="str">
        <f t="shared" si="127"/>
        <v>TRUE</v>
      </c>
      <c r="L2732" s="114" t="str">
        <f t="shared" si="128"/>
        <v>TRUE</v>
      </c>
      <c r="M2732" s="114" t="str">
        <f t="shared" si="129"/>
        <v>TRUE</v>
      </c>
    </row>
    <row r="2733" spans="1:13" x14ac:dyDescent="0.25">
      <c r="A2733" t="str">
        <f>"BMI30_" &amp; 'Data (BMI 30+)'!A808</f>
        <v>BMI30_Females_period4_LA10_Observed</v>
      </c>
      <c r="B2733">
        <f>'Data (BMI 30+)'!B808</f>
        <v>0.22209039999999999</v>
      </c>
      <c r="C2733">
        <f>'Data (BMI 30+)'!C808</f>
        <v>0.18695639999999999</v>
      </c>
      <c r="D2733">
        <f>'Data (BMI 30+)'!D808</f>
        <v>0.25722430000000002</v>
      </c>
      <c r="G2733" s="113" t="s">
        <v>816</v>
      </c>
      <c r="H2733" s="113">
        <v>0.22863030000000001</v>
      </c>
      <c r="I2733" s="113">
        <v>0.19588430000000001</v>
      </c>
      <c r="J2733" s="113">
        <v>0.26137640000000001</v>
      </c>
      <c r="K2733" s="114" t="str">
        <f t="shared" si="127"/>
        <v>TRUE</v>
      </c>
      <c r="L2733" s="114" t="str">
        <f t="shared" si="128"/>
        <v>TRUE</v>
      </c>
      <c r="M2733" s="114" t="str">
        <f t="shared" si="129"/>
        <v>TRUE</v>
      </c>
    </row>
    <row r="2734" spans="1:13" x14ac:dyDescent="0.25">
      <c r="A2734" t="str">
        <f>"BMI30_" &amp; 'Data (BMI 30+)'!A809</f>
        <v>BMI30_Females_period4_LA11_Observed</v>
      </c>
      <c r="B2734">
        <f>'Data (BMI 30+)'!B809</f>
        <v>0.22863030000000001</v>
      </c>
      <c r="C2734">
        <f>'Data (BMI 30+)'!C809</f>
        <v>0.19588430000000001</v>
      </c>
      <c r="D2734">
        <f>'Data (BMI 30+)'!D809</f>
        <v>0.26137640000000001</v>
      </c>
      <c r="G2734" s="113" t="s">
        <v>817</v>
      </c>
      <c r="H2734" s="113">
        <v>0.23017660000000001</v>
      </c>
      <c r="I2734" s="113">
        <v>0.1945771</v>
      </c>
      <c r="J2734" s="113">
        <v>0.26577620000000002</v>
      </c>
      <c r="K2734" s="114" t="str">
        <f t="shared" si="127"/>
        <v>TRUE</v>
      </c>
      <c r="L2734" s="114" t="str">
        <f t="shared" si="128"/>
        <v>TRUE</v>
      </c>
      <c r="M2734" s="114" t="str">
        <f t="shared" si="129"/>
        <v>TRUE</v>
      </c>
    </row>
    <row r="2735" spans="1:13" x14ac:dyDescent="0.25">
      <c r="A2735" t="str">
        <f>"BMI30_" &amp; 'Data (BMI 30+)'!A810</f>
        <v>BMI30_Females_period4_LA12_Observed</v>
      </c>
      <c r="B2735">
        <f>'Data (BMI 30+)'!B810</f>
        <v>0.23017660000000001</v>
      </c>
      <c r="C2735">
        <f>'Data (BMI 30+)'!C810</f>
        <v>0.1945771</v>
      </c>
      <c r="D2735">
        <f>'Data (BMI 30+)'!D810</f>
        <v>0.26577620000000002</v>
      </c>
      <c r="G2735" s="113" t="s">
        <v>818</v>
      </c>
      <c r="H2735" s="113">
        <v>0.19629869999999999</v>
      </c>
      <c r="I2735" s="113">
        <v>0.1650595</v>
      </c>
      <c r="J2735" s="113">
        <v>0.22753789999999999</v>
      </c>
      <c r="K2735" s="114" t="str">
        <f t="shared" si="127"/>
        <v>TRUE</v>
      </c>
      <c r="L2735" s="114" t="str">
        <f t="shared" si="128"/>
        <v>TRUE</v>
      </c>
      <c r="M2735" s="114" t="str">
        <f t="shared" si="129"/>
        <v>TRUE</v>
      </c>
    </row>
    <row r="2736" spans="1:13" x14ac:dyDescent="0.25">
      <c r="A2736" t="str">
        <f>"BMI30_" &amp; 'Data (BMI 30+)'!A811</f>
        <v>BMI30_Females_period4_LA13_Observed</v>
      </c>
      <c r="B2736">
        <f>'Data (BMI 30+)'!B811</f>
        <v>0.19629869999999999</v>
      </c>
      <c r="C2736">
        <f>'Data (BMI 30+)'!C811</f>
        <v>0.1650595</v>
      </c>
      <c r="D2736">
        <f>'Data (BMI 30+)'!D811</f>
        <v>0.22753789999999999</v>
      </c>
      <c r="G2736" s="113" t="s">
        <v>819</v>
      </c>
      <c r="H2736" s="113">
        <v>0.16954469999999999</v>
      </c>
      <c r="I2736" s="113">
        <v>0.13972480000000001</v>
      </c>
      <c r="J2736" s="113">
        <v>0.1993646</v>
      </c>
      <c r="K2736" s="114" t="str">
        <f t="shared" si="127"/>
        <v>TRUE</v>
      </c>
      <c r="L2736" s="114" t="str">
        <f t="shared" si="128"/>
        <v>TRUE</v>
      </c>
      <c r="M2736" s="114" t="str">
        <f t="shared" si="129"/>
        <v>TRUE</v>
      </c>
    </row>
    <row r="2737" spans="1:13" x14ac:dyDescent="0.25">
      <c r="A2737" t="str">
        <f>"BMI30_" &amp; 'Data (BMI 30+)'!A812</f>
        <v>BMI30_Females_period4_LA14_Observed</v>
      </c>
      <c r="B2737">
        <f>'Data (BMI 30+)'!B812</f>
        <v>0.16954469999999999</v>
      </c>
      <c r="C2737">
        <f>'Data (BMI 30+)'!C812</f>
        <v>0.13972480000000001</v>
      </c>
      <c r="D2737">
        <f>'Data (BMI 30+)'!D812</f>
        <v>0.1993646</v>
      </c>
      <c r="G2737" s="113" t="s">
        <v>820</v>
      </c>
      <c r="H2737" s="113">
        <v>0.17891380000000001</v>
      </c>
      <c r="I2737" s="113">
        <v>0.15081359999999999</v>
      </c>
      <c r="J2737" s="113">
        <v>0.207014</v>
      </c>
      <c r="K2737" s="114" t="str">
        <f t="shared" si="127"/>
        <v>TRUE</v>
      </c>
      <c r="L2737" s="114" t="str">
        <f t="shared" si="128"/>
        <v>TRUE</v>
      </c>
      <c r="M2737" s="114" t="str">
        <f t="shared" si="129"/>
        <v>TRUE</v>
      </c>
    </row>
    <row r="2738" spans="1:13" x14ac:dyDescent="0.25">
      <c r="A2738" t="str">
        <f>"BMI30_" &amp; 'Data (BMI 30+)'!A813</f>
        <v>BMI30_Females_period4_LA15_Observed</v>
      </c>
      <c r="B2738">
        <f>'Data (BMI 30+)'!B813</f>
        <v>0.17891380000000001</v>
      </c>
      <c r="C2738">
        <f>'Data (BMI 30+)'!C813</f>
        <v>0.15081359999999999</v>
      </c>
      <c r="D2738">
        <f>'Data (BMI 30+)'!D813</f>
        <v>0.207014</v>
      </c>
      <c r="G2738" s="113" t="s">
        <v>821</v>
      </c>
      <c r="H2738" s="113">
        <v>0.26797510000000002</v>
      </c>
      <c r="I2738" s="113">
        <v>0.2368893</v>
      </c>
      <c r="J2738" s="113">
        <v>0.29906080000000002</v>
      </c>
      <c r="K2738" s="114" t="str">
        <f t="shared" si="127"/>
        <v>TRUE</v>
      </c>
      <c r="L2738" s="114" t="str">
        <f t="shared" si="128"/>
        <v>TRUE</v>
      </c>
      <c r="M2738" s="114" t="str">
        <f t="shared" si="129"/>
        <v>TRUE</v>
      </c>
    </row>
    <row r="2739" spans="1:13" x14ac:dyDescent="0.25">
      <c r="A2739" t="str">
        <f>"BMI30_" &amp; 'Data (BMI 30+)'!A814</f>
        <v>BMI30_Females_period4_LA16_Observed</v>
      </c>
      <c r="B2739">
        <f>'Data (BMI 30+)'!B814</f>
        <v>0.26797510000000002</v>
      </c>
      <c r="C2739">
        <f>'Data (BMI 30+)'!C814</f>
        <v>0.2368893</v>
      </c>
      <c r="D2739">
        <f>'Data (BMI 30+)'!D814</f>
        <v>0.29906080000000002</v>
      </c>
      <c r="G2739" s="113" t="s">
        <v>822</v>
      </c>
      <c r="H2739" s="113">
        <v>0.2192336</v>
      </c>
      <c r="I2739" s="113">
        <v>0.18009020000000001</v>
      </c>
      <c r="J2739" s="113">
        <v>0.25837710000000003</v>
      </c>
      <c r="K2739" s="114" t="str">
        <f t="shared" si="127"/>
        <v>TRUE</v>
      </c>
      <c r="L2739" s="114" t="str">
        <f t="shared" si="128"/>
        <v>TRUE</v>
      </c>
      <c r="M2739" s="114" t="str">
        <f t="shared" si="129"/>
        <v>TRUE</v>
      </c>
    </row>
    <row r="2740" spans="1:13" x14ac:dyDescent="0.25">
      <c r="A2740" t="str">
        <f>"BMI30_" &amp; 'Data (BMI 30+)'!A815</f>
        <v>BMI30_Females_period4_LA17_Observed</v>
      </c>
      <c r="B2740">
        <f>'Data (BMI 30+)'!B815</f>
        <v>0.2192336</v>
      </c>
      <c r="C2740">
        <f>'Data (BMI 30+)'!C815</f>
        <v>0.18009020000000001</v>
      </c>
      <c r="D2740">
        <f>'Data (BMI 30+)'!D815</f>
        <v>0.25837710000000003</v>
      </c>
      <c r="G2740" s="113" t="s">
        <v>823</v>
      </c>
      <c r="H2740" s="113">
        <v>0.25649660000000002</v>
      </c>
      <c r="I2740" s="113">
        <v>0.2207335</v>
      </c>
      <c r="J2740" s="113">
        <v>0.29225970000000001</v>
      </c>
      <c r="K2740" s="114" t="str">
        <f t="shared" si="127"/>
        <v>TRUE</v>
      </c>
      <c r="L2740" s="114" t="str">
        <f t="shared" si="128"/>
        <v>TRUE</v>
      </c>
      <c r="M2740" s="114" t="str">
        <f t="shared" si="129"/>
        <v>TRUE</v>
      </c>
    </row>
    <row r="2741" spans="1:13" x14ac:dyDescent="0.25">
      <c r="A2741" t="str">
        <f>"BMI30_" &amp; 'Data (BMI 30+)'!A816</f>
        <v>BMI30_Females_period4_LA18_Observed</v>
      </c>
      <c r="B2741">
        <f>'Data (BMI 30+)'!B816</f>
        <v>0.25649660000000002</v>
      </c>
      <c r="C2741">
        <f>'Data (BMI 30+)'!C816</f>
        <v>0.2207335</v>
      </c>
      <c r="D2741">
        <f>'Data (BMI 30+)'!D816</f>
        <v>0.29225970000000001</v>
      </c>
      <c r="G2741" s="113" t="s">
        <v>824</v>
      </c>
      <c r="H2741" s="113">
        <v>0.30336350000000001</v>
      </c>
      <c r="I2741" s="113">
        <v>0.2645653</v>
      </c>
      <c r="J2741" s="113">
        <v>0.34216180000000002</v>
      </c>
      <c r="K2741" s="114" t="str">
        <f t="shared" si="127"/>
        <v>TRUE</v>
      </c>
      <c r="L2741" s="114" t="str">
        <f t="shared" si="128"/>
        <v>TRUE</v>
      </c>
      <c r="M2741" s="114" t="str">
        <f t="shared" si="129"/>
        <v>TRUE</v>
      </c>
    </row>
    <row r="2742" spans="1:13" x14ac:dyDescent="0.25">
      <c r="A2742" t="str">
        <f>"BMI30_" &amp; 'Data (BMI 30+)'!A817</f>
        <v>BMI30_Females_period4_LA19_Observed</v>
      </c>
      <c r="B2742">
        <f>'Data (BMI 30+)'!B817</f>
        <v>0.30336350000000001</v>
      </c>
      <c r="C2742">
        <f>'Data (BMI 30+)'!C817</f>
        <v>0.2645653</v>
      </c>
      <c r="D2742">
        <f>'Data (BMI 30+)'!D817</f>
        <v>0.34216180000000002</v>
      </c>
      <c r="G2742" s="113" t="s">
        <v>825</v>
      </c>
      <c r="H2742" s="113">
        <v>0.2497268</v>
      </c>
      <c r="I2742" s="113">
        <v>0.20868439999999999</v>
      </c>
      <c r="J2742" s="113">
        <v>0.2907691</v>
      </c>
      <c r="K2742" s="114" t="str">
        <f t="shared" si="127"/>
        <v>TRUE</v>
      </c>
      <c r="L2742" s="114" t="str">
        <f t="shared" si="128"/>
        <v>TRUE</v>
      </c>
      <c r="M2742" s="114" t="str">
        <f t="shared" si="129"/>
        <v>TRUE</v>
      </c>
    </row>
    <row r="2743" spans="1:13" x14ac:dyDescent="0.25">
      <c r="A2743" t="str">
        <f>"BMI30_" &amp; 'Data (BMI 30+)'!A818</f>
        <v>BMI30_Females_period4_LA20_Observed</v>
      </c>
      <c r="B2743">
        <f>'Data (BMI 30+)'!B818</f>
        <v>0.2497268</v>
      </c>
      <c r="C2743">
        <f>'Data (BMI 30+)'!C818</f>
        <v>0.20868439999999999</v>
      </c>
      <c r="D2743">
        <f>'Data (BMI 30+)'!D818</f>
        <v>0.2907691</v>
      </c>
      <c r="G2743" s="113" t="s">
        <v>826</v>
      </c>
      <c r="H2743" s="113">
        <v>0.16131599999999999</v>
      </c>
      <c r="I2743" s="113">
        <v>0.12722449999999999</v>
      </c>
      <c r="J2743" s="113">
        <v>0.19540750000000001</v>
      </c>
      <c r="K2743" s="114" t="str">
        <f t="shared" si="127"/>
        <v>TRUE</v>
      </c>
      <c r="L2743" s="114" t="str">
        <f t="shared" si="128"/>
        <v>TRUE</v>
      </c>
      <c r="M2743" s="114" t="str">
        <f t="shared" si="129"/>
        <v>TRUE</v>
      </c>
    </row>
    <row r="2744" spans="1:13" x14ac:dyDescent="0.25">
      <c r="A2744" t="str">
        <f>"BMI30_" &amp; 'Data (BMI 30+)'!A819</f>
        <v>BMI30_Females_period4_LA21_Observed</v>
      </c>
      <c r="B2744">
        <f>'Data (BMI 30+)'!B819</f>
        <v>0.16131599999999999</v>
      </c>
      <c r="C2744">
        <f>'Data (BMI 30+)'!C819</f>
        <v>0.12722449999999999</v>
      </c>
      <c r="D2744">
        <f>'Data (BMI 30+)'!D819</f>
        <v>0.19540750000000001</v>
      </c>
      <c r="G2744" s="113" t="s">
        <v>827</v>
      </c>
      <c r="H2744" s="113">
        <v>0.23617949999999999</v>
      </c>
      <c r="I2744" s="113">
        <v>0.20044509999999999</v>
      </c>
      <c r="J2744" s="113">
        <v>0.27191399999999999</v>
      </c>
      <c r="K2744" s="114" t="str">
        <f t="shared" si="127"/>
        <v>TRUE</v>
      </c>
      <c r="L2744" s="114" t="str">
        <f t="shared" si="128"/>
        <v>TRUE</v>
      </c>
      <c r="M2744" s="114" t="str">
        <f t="shared" si="129"/>
        <v>TRUE</v>
      </c>
    </row>
    <row r="2745" spans="1:13" x14ac:dyDescent="0.25">
      <c r="A2745" t="str">
        <f>"BMI30_" &amp; 'Data (BMI 30+)'!A820</f>
        <v>BMI30_Females_period4_LA22_Observed</v>
      </c>
      <c r="B2745">
        <f>'Data (BMI 30+)'!B820</f>
        <v>0.23617949999999999</v>
      </c>
      <c r="C2745">
        <f>'Data (BMI 30+)'!C820</f>
        <v>0.20044509999999999</v>
      </c>
      <c r="D2745">
        <f>'Data (BMI 30+)'!D820</f>
        <v>0.27191399999999999</v>
      </c>
      <c r="G2745" s="113" t="s">
        <v>828</v>
      </c>
      <c r="H2745" s="113">
        <v>0.18596679999999999</v>
      </c>
      <c r="I2745" s="113">
        <v>0.17500270000000001</v>
      </c>
      <c r="J2745" s="113">
        <v>0.19693099999999999</v>
      </c>
      <c r="K2745" s="114" t="str">
        <f t="shared" si="127"/>
        <v>TRUE</v>
      </c>
      <c r="L2745" s="114" t="str">
        <f t="shared" si="128"/>
        <v>TRUE</v>
      </c>
      <c r="M2745" s="114" t="str">
        <f t="shared" si="129"/>
        <v>TRUE</v>
      </c>
    </row>
    <row r="2746" spans="1:13" x14ac:dyDescent="0.25">
      <c r="A2746" t="str">
        <f>"BMI30_" &amp; 'Data (BMI 30+)'!A821</f>
        <v>BMI30_Allpersons_period4_HB1_Observed</v>
      </c>
      <c r="B2746">
        <f>'Data (BMI 30+)'!B821</f>
        <v>0.18596679999999999</v>
      </c>
      <c r="C2746">
        <f>'Data (BMI 30+)'!C821</f>
        <v>0.17500270000000001</v>
      </c>
      <c r="D2746">
        <f>'Data (BMI 30+)'!D821</f>
        <v>0.19693099999999999</v>
      </c>
      <c r="G2746" s="113" t="s">
        <v>829</v>
      </c>
      <c r="H2746" s="113">
        <v>0.20081850000000001</v>
      </c>
      <c r="I2746" s="113">
        <v>0.1853081</v>
      </c>
      <c r="J2746" s="113">
        <v>0.21632899999999999</v>
      </c>
      <c r="K2746" s="114" t="str">
        <f t="shared" si="127"/>
        <v>TRUE</v>
      </c>
      <c r="L2746" s="114" t="str">
        <f t="shared" si="128"/>
        <v>TRUE</v>
      </c>
      <c r="M2746" s="114" t="str">
        <f t="shared" si="129"/>
        <v>TRUE</v>
      </c>
    </row>
    <row r="2747" spans="1:13" x14ac:dyDescent="0.25">
      <c r="A2747" t="str">
        <f>"BMI30_" &amp; 'Data (BMI 30+)'!A822</f>
        <v>BMI30_Allpersons_period4_HB2_Observed</v>
      </c>
      <c r="B2747">
        <f>'Data (BMI 30+)'!B822</f>
        <v>0.20081850000000001</v>
      </c>
      <c r="C2747">
        <f>'Data (BMI 30+)'!C822</f>
        <v>0.1853081</v>
      </c>
      <c r="D2747">
        <f>'Data (BMI 30+)'!D822</f>
        <v>0.21632899999999999</v>
      </c>
      <c r="G2747" s="113" t="s">
        <v>830</v>
      </c>
      <c r="H2747" s="113">
        <v>0.14935290000000001</v>
      </c>
      <c r="I2747" s="113">
        <v>0.12742249999999999</v>
      </c>
      <c r="J2747" s="113">
        <v>0.1712833</v>
      </c>
      <c r="K2747" s="114" t="str">
        <f t="shared" si="127"/>
        <v>TRUE</v>
      </c>
      <c r="L2747" s="114" t="str">
        <f t="shared" si="128"/>
        <v>TRUE</v>
      </c>
      <c r="M2747" s="114" t="str">
        <f t="shared" si="129"/>
        <v>TRUE</v>
      </c>
    </row>
    <row r="2748" spans="1:13" x14ac:dyDescent="0.25">
      <c r="A2748" t="str">
        <f>"BMI30_" &amp; 'Data (BMI 30+)'!A823</f>
        <v>BMI30_Allpersons_period4_HB3_Observed</v>
      </c>
      <c r="B2748">
        <f>'Data (BMI 30+)'!B823</f>
        <v>0.14935290000000001</v>
      </c>
      <c r="C2748">
        <f>'Data (BMI 30+)'!C823</f>
        <v>0.12742249999999999</v>
      </c>
      <c r="D2748">
        <f>'Data (BMI 30+)'!D823</f>
        <v>0.1712833</v>
      </c>
      <c r="G2748" s="113" t="s">
        <v>831</v>
      </c>
      <c r="H2748" s="113">
        <v>0.22208639999999999</v>
      </c>
      <c r="I2748" s="113">
        <v>0.2045063</v>
      </c>
      <c r="J2748" s="113">
        <v>0.2396665</v>
      </c>
      <c r="K2748" s="114" t="str">
        <f t="shared" si="127"/>
        <v>TRUE</v>
      </c>
      <c r="L2748" s="114" t="str">
        <f t="shared" si="128"/>
        <v>TRUE</v>
      </c>
      <c r="M2748" s="114" t="str">
        <f t="shared" si="129"/>
        <v>TRUE</v>
      </c>
    </row>
    <row r="2749" spans="1:13" x14ac:dyDescent="0.25">
      <c r="A2749" t="str">
        <f>"BMI30_" &amp; 'Data (BMI 30+)'!A824</f>
        <v>BMI30_Allpersons_period4_HB4_Observed</v>
      </c>
      <c r="B2749">
        <f>'Data (BMI 30+)'!B824</f>
        <v>0.22208639999999999</v>
      </c>
      <c r="C2749">
        <f>'Data (BMI 30+)'!C824</f>
        <v>0.2045063</v>
      </c>
      <c r="D2749">
        <f>'Data (BMI 30+)'!D824</f>
        <v>0.2396665</v>
      </c>
      <c r="G2749" s="113" t="s">
        <v>832</v>
      </c>
      <c r="H2749" s="113">
        <v>0.25850030000000002</v>
      </c>
      <c r="I2749" s="113">
        <v>0.23933160000000001</v>
      </c>
      <c r="J2749" s="113">
        <v>0.277669</v>
      </c>
      <c r="K2749" s="114" t="str">
        <f t="shared" si="127"/>
        <v>TRUE</v>
      </c>
      <c r="L2749" s="114" t="str">
        <f t="shared" si="128"/>
        <v>TRUE</v>
      </c>
      <c r="M2749" s="114" t="str">
        <f t="shared" si="129"/>
        <v>TRUE</v>
      </c>
    </row>
    <row r="2750" spans="1:13" x14ac:dyDescent="0.25">
      <c r="A2750" t="str">
        <f>"BMI30_" &amp; 'Data (BMI 30+)'!A825</f>
        <v>BMI30_Allpersons_period4_HB5_Observed</v>
      </c>
      <c r="B2750">
        <f>'Data (BMI 30+)'!B825</f>
        <v>0.25850030000000002</v>
      </c>
      <c r="C2750">
        <f>'Data (BMI 30+)'!C825</f>
        <v>0.23933160000000001</v>
      </c>
      <c r="D2750">
        <f>'Data (BMI 30+)'!D825</f>
        <v>0.277669</v>
      </c>
      <c r="G2750" s="113" t="s">
        <v>833</v>
      </c>
      <c r="H2750" s="113">
        <v>0.16379009999999999</v>
      </c>
      <c r="I2750" s="113">
        <v>0.14752570000000001</v>
      </c>
      <c r="J2750" s="113">
        <v>0.18005460000000001</v>
      </c>
      <c r="K2750" s="114" t="str">
        <f t="shared" si="127"/>
        <v>TRUE</v>
      </c>
      <c r="L2750" s="114" t="str">
        <f t="shared" si="128"/>
        <v>TRUE</v>
      </c>
      <c r="M2750" s="114" t="str">
        <f t="shared" si="129"/>
        <v>TRUE</v>
      </c>
    </row>
    <row r="2751" spans="1:13" x14ac:dyDescent="0.25">
      <c r="A2751" t="str">
        <f>"BMI30_" &amp; 'Data (BMI 30+)'!A826</f>
        <v>BMI30_Allpersons_period4_HB6_Observed</v>
      </c>
      <c r="B2751">
        <f>'Data (BMI 30+)'!B826</f>
        <v>0.16379009999999999</v>
      </c>
      <c r="C2751">
        <f>'Data (BMI 30+)'!C826</f>
        <v>0.14752570000000001</v>
      </c>
      <c r="D2751">
        <f>'Data (BMI 30+)'!D826</f>
        <v>0.18005460000000001</v>
      </c>
      <c r="G2751" s="113" t="s">
        <v>834</v>
      </c>
      <c r="H2751" s="113">
        <v>0.2405272</v>
      </c>
      <c r="I2751" s="113">
        <v>0.22630529999999999</v>
      </c>
      <c r="J2751" s="113">
        <v>0.25474910000000001</v>
      </c>
      <c r="K2751" s="114" t="str">
        <f t="shared" si="127"/>
        <v>TRUE</v>
      </c>
      <c r="L2751" s="114" t="str">
        <f t="shared" si="128"/>
        <v>TRUE</v>
      </c>
      <c r="M2751" s="114" t="str">
        <f t="shared" si="129"/>
        <v>TRUE</v>
      </c>
    </row>
    <row r="2752" spans="1:13" x14ac:dyDescent="0.25">
      <c r="A2752" t="str">
        <f>"BMI30_" &amp; 'Data (BMI 30+)'!A827</f>
        <v>BMI30_Allpersons_period4_HB7_Observed</v>
      </c>
      <c r="B2752">
        <f>'Data (BMI 30+)'!B827</f>
        <v>0.2405272</v>
      </c>
      <c r="C2752">
        <f>'Data (BMI 30+)'!C827</f>
        <v>0.22630529999999999</v>
      </c>
      <c r="D2752">
        <f>'Data (BMI 30+)'!D827</f>
        <v>0.25474910000000001</v>
      </c>
      <c r="G2752" s="113" t="s">
        <v>835</v>
      </c>
      <c r="H2752" s="113">
        <v>0.19285720000000001</v>
      </c>
      <c r="I2752" s="113">
        <v>0.1772571</v>
      </c>
      <c r="J2752" s="113">
        <v>0.20845730000000001</v>
      </c>
      <c r="K2752" s="114" t="str">
        <f t="shared" si="127"/>
        <v>TRUE</v>
      </c>
      <c r="L2752" s="114" t="str">
        <f t="shared" si="128"/>
        <v>TRUE</v>
      </c>
      <c r="M2752" s="114" t="str">
        <f t="shared" si="129"/>
        <v>TRUE</v>
      </c>
    </row>
    <row r="2753" spans="1:13" x14ac:dyDescent="0.25">
      <c r="A2753" t="str">
        <f>"BMI30_" &amp; 'Data (BMI 30+)'!A828</f>
        <v>BMI30_Males_period4_HB1_Observed</v>
      </c>
      <c r="B2753">
        <f>'Data (BMI 30+)'!B828</f>
        <v>0.19285720000000001</v>
      </c>
      <c r="C2753">
        <f>'Data (BMI 30+)'!C828</f>
        <v>0.1772571</v>
      </c>
      <c r="D2753">
        <f>'Data (BMI 30+)'!D828</f>
        <v>0.20845730000000001</v>
      </c>
      <c r="G2753" s="113" t="s">
        <v>836</v>
      </c>
      <c r="H2753" s="113">
        <v>0.19615050000000001</v>
      </c>
      <c r="I2753" s="113">
        <v>0.1747937</v>
      </c>
      <c r="J2753" s="113">
        <v>0.21750720000000001</v>
      </c>
      <c r="K2753" s="114" t="str">
        <f t="shared" si="127"/>
        <v>TRUE</v>
      </c>
      <c r="L2753" s="114" t="str">
        <f t="shared" si="128"/>
        <v>TRUE</v>
      </c>
      <c r="M2753" s="114" t="str">
        <f t="shared" si="129"/>
        <v>TRUE</v>
      </c>
    </row>
    <row r="2754" spans="1:13" x14ac:dyDescent="0.25">
      <c r="A2754" t="str">
        <f>"BMI30_" &amp; 'Data (BMI 30+)'!A829</f>
        <v>BMI30_Males_period4_HB2_Observed</v>
      </c>
      <c r="B2754">
        <f>'Data (BMI 30+)'!B829</f>
        <v>0.19615050000000001</v>
      </c>
      <c r="C2754">
        <f>'Data (BMI 30+)'!C829</f>
        <v>0.1747937</v>
      </c>
      <c r="D2754">
        <f>'Data (BMI 30+)'!D829</f>
        <v>0.21750720000000001</v>
      </c>
      <c r="G2754" s="113" t="s">
        <v>837</v>
      </c>
      <c r="H2754" s="113">
        <v>0.12682379999999999</v>
      </c>
      <c r="I2754" s="113">
        <v>9.6091499999999996E-2</v>
      </c>
      <c r="J2754" s="113">
        <v>0.1575561</v>
      </c>
      <c r="K2754" s="114" t="str">
        <f t="shared" si="127"/>
        <v>TRUE</v>
      </c>
      <c r="L2754" s="114" t="str">
        <f t="shared" si="128"/>
        <v>TRUE</v>
      </c>
      <c r="M2754" s="114" t="str">
        <f t="shared" si="129"/>
        <v>TRUE</v>
      </c>
    </row>
    <row r="2755" spans="1:13" x14ac:dyDescent="0.25">
      <c r="A2755" t="str">
        <f>"BMI30_" &amp; 'Data (BMI 30+)'!A830</f>
        <v>BMI30_Males_period4_HB3_Observed</v>
      </c>
      <c r="B2755">
        <f>'Data (BMI 30+)'!B830</f>
        <v>0.12682379999999999</v>
      </c>
      <c r="C2755">
        <f>'Data (BMI 30+)'!C830</f>
        <v>9.6091499999999996E-2</v>
      </c>
      <c r="D2755">
        <f>'Data (BMI 30+)'!D830</f>
        <v>0.1575561</v>
      </c>
      <c r="G2755" s="113" t="s">
        <v>838</v>
      </c>
      <c r="H2755" s="113">
        <v>0.22390779999999999</v>
      </c>
      <c r="I2755" s="113">
        <v>0.1994853</v>
      </c>
      <c r="J2755" s="113">
        <v>0.2483303</v>
      </c>
      <c r="K2755" s="114" t="str">
        <f t="shared" si="127"/>
        <v>TRUE</v>
      </c>
      <c r="L2755" s="114" t="str">
        <f t="shared" si="128"/>
        <v>TRUE</v>
      </c>
      <c r="M2755" s="114" t="str">
        <f t="shared" si="129"/>
        <v>TRUE</v>
      </c>
    </row>
    <row r="2756" spans="1:13" x14ac:dyDescent="0.25">
      <c r="A2756" t="str">
        <f>"BMI30_" &amp; 'Data (BMI 30+)'!A831</f>
        <v>BMI30_Males_period4_HB4_Observed</v>
      </c>
      <c r="B2756">
        <f>'Data (BMI 30+)'!B831</f>
        <v>0.22390779999999999</v>
      </c>
      <c r="C2756">
        <f>'Data (BMI 30+)'!C831</f>
        <v>0.1994853</v>
      </c>
      <c r="D2756">
        <f>'Data (BMI 30+)'!D831</f>
        <v>0.2483303</v>
      </c>
      <c r="G2756" s="113" t="s">
        <v>839</v>
      </c>
      <c r="H2756" s="113">
        <v>0.2581985</v>
      </c>
      <c r="I2756" s="113">
        <v>0.2340284</v>
      </c>
      <c r="J2756" s="113">
        <v>0.28236860000000003</v>
      </c>
      <c r="K2756" s="114" t="str">
        <f t="shared" ref="K2756:K2819" si="130">IF(B2757=H2756,"TRUE","FALSE")</f>
        <v>TRUE</v>
      </c>
      <c r="L2756" s="114" t="str">
        <f t="shared" ref="L2756:L2819" si="131">IF(C2757=I2756,"TRUE","FALSE")</f>
        <v>TRUE</v>
      </c>
      <c r="M2756" s="114" t="str">
        <f t="shared" ref="M2756:M2819" si="132">IF(D2757=J2756,"TRUE","FALSE")</f>
        <v>TRUE</v>
      </c>
    </row>
    <row r="2757" spans="1:13" x14ac:dyDescent="0.25">
      <c r="A2757" t="str">
        <f>"BMI30_" &amp; 'Data (BMI 30+)'!A832</f>
        <v>BMI30_Males_period4_HB5_Observed</v>
      </c>
      <c r="B2757">
        <f>'Data (BMI 30+)'!B832</f>
        <v>0.2581985</v>
      </c>
      <c r="C2757">
        <f>'Data (BMI 30+)'!C832</f>
        <v>0.2340284</v>
      </c>
      <c r="D2757">
        <f>'Data (BMI 30+)'!D832</f>
        <v>0.28236860000000003</v>
      </c>
      <c r="G2757" s="113" t="s">
        <v>840</v>
      </c>
      <c r="H2757" s="113">
        <v>0.15094779999999999</v>
      </c>
      <c r="I2757" s="113">
        <v>0.12949769999999999</v>
      </c>
      <c r="J2757" s="113">
        <v>0.17239779999999999</v>
      </c>
      <c r="K2757" s="114" t="str">
        <f t="shared" si="130"/>
        <v>TRUE</v>
      </c>
      <c r="L2757" s="114" t="str">
        <f t="shared" si="131"/>
        <v>TRUE</v>
      </c>
      <c r="M2757" s="114" t="str">
        <f t="shared" si="132"/>
        <v>TRUE</v>
      </c>
    </row>
    <row r="2758" spans="1:13" x14ac:dyDescent="0.25">
      <c r="A2758" t="str">
        <f>"BMI30_" &amp; 'Data (BMI 30+)'!A833</f>
        <v>BMI30_Males_period4_HB6_Observed</v>
      </c>
      <c r="B2758">
        <f>'Data (BMI 30+)'!B833</f>
        <v>0.15094779999999999</v>
      </c>
      <c r="C2758">
        <f>'Data (BMI 30+)'!C833</f>
        <v>0.12949769999999999</v>
      </c>
      <c r="D2758">
        <f>'Data (BMI 30+)'!D833</f>
        <v>0.17239779999999999</v>
      </c>
      <c r="G2758" s="113" t="s">
        <v>841</v>
      </c>
      <c r="H2758" s="113">
        <v>0.24031759999999999</v>
      </c>
      <c r="I2758" s="113">
        <v>0.22114519999999999</v>
      </c>
      <c r="J2758" s="113">
        <v>0.2594899</v>
      </c>
      <c r="K2758" s="114" t="str">
        <f t="shared" si="130"/>
        <v>TRUE</v>
      </c>
      <c r="L2758" s="114" t="str">
        <f t="shared" si="131"/>
        <v>TRUE</v>
      </c>
      <c r="M2758" s="114" t="str">
        <f t="shared" si="132"/>
        <v>TRUE</v>
      </c>
    </row>
    <row r="2759" spans="1:13" x14ac:dyDescent="0.25">
      <c r="A2759" t="str">
        <f>"BMI30_" &amp; 'Data (BMI 30+)'!A834</f>
        <v>BMI30_Males_period4_HB7_Observed</v>
      </c>
      <c r="B2759">
        <f>'Data (BMI 30+)'!B834</f>
        <v>0.24031759999999999</v>
      </c>
      <c r="C2759">
        <f>'Data (BMI 30+)'!C834</f>
        <v>0.22114519999999999</v>
      </c>
      <c r="D2759">
        <f>'Data (BMI 30+)'!D834</f>
        <v>0.2594899</v>
      </c>
      <c r="G2759" s="113" t="s">
        <v>842</v>
      </c>
      <c r="H2759" s="113">
        <v>0.17933489999999999</v>
      </c>
      <c r="I2759" s="113">
        <v>0.166103</v>
      </c>
      <c r="J2759" s="113">
        <v>0.19256690000000001</v>
      </c>
      <c r="K2759" s="114" t="str">
        <f t="shared" si="130"/>
        <v>TRUE</v>
      </c>
      <c r="L2759" s="114" t="str">
        <f t="shared" si="131"/>
        <v>TRUE</v>
      </c>
      <c r="M2759" s="114" t="str">
        <f t="shared" si="132"/>
        <v>TRUE</v>
      </c>
    </row>
    <row r="2760" spans="1:13" x14ac:dyDescent="0.25">
      <c r="A2760" t="str">
        <f>"BMI30_" &amp; 'Data (BMI 30+)'!A835</f>
        <v>BMI30_Females_period4_HB1_Observed</v>
      </c>
      <c r="B2760">
        <f>'Data (BMI 30+)'!B835</f>
        <v>0.17933489999999999</v>
      </c>
      <c r="C2760">
        <f>'Data (BMI 30+)'!C835</f>
        <v>0.166103</v>
      </c>
      <c r="D2760">
        <f>'Data (BMI 30+)'!D835</f>
        <v>0.19256690000000001</v>
      </c>
      <c r="G2760" s="113" t="s">
        <v>843</v>
      </c>
      <c r="H2760" s="113">
        <v>0.2054233</v>
      </c>
      <c r="I2760" s="113">
        <v>0.18501880000000001</v>
      </c>
      <c r="J2760" s="113">
        <v>0.2258279</v>
      </c>
      <c r="K2760" s="114" t="str">
        <f t="shared" si="130"/>
        <v>TRUE</v>
      </c>
      <c r="L2760" s="114" t="str">
        <f t="shared" si="131"/>
        <v>TRUE</v>
      </c>
      <c r="M2760" s="114" t="str">
        <f t="shared" si="132"/>
        <v>TRUE</v>
      </c>
    </row>
    <row r="2761" spans="1:13" x14ac:dyDescent="0.25">
      <c r="A2761" t="str">
        <f>"BMI30_" &amp; 'Data (BMI 30+)'!A836</f>
        <v>BMI30_Females_period4_HB2_Observed</v>
      </c>
      <c r="B2761">
        <f>'Data (BMI 30+)'!B836</f>
        <v>0.2054233</v>
      </c>
      <c r="C2761">
        <f>'Data (BMI 30+)'!C836</f>
        <v>0.18501880000000001</v>
      </c>
      <c r="D2761">
        <f>'Data (BMI 30+)'!D836</f>
        <v>0.2258279</v>
      </c>
      <c r="G2761" s="113" t="s">
        <v>844</v>
      </c>
      <c r="H2761" s="113">
        <v>0.17116290000000001</v>
      </c>
      <c r="I2761" s="113">
        <v>0.1394176</v>
      </c>
      <c r="J2761" s="113">
        <v>0.20290820000000001</v>
      </c>
      <c r="K2761" s="114" t="str">
        <f t="shared" si="130"/>
        <v>TRUE</v>
      </c>
      <c r="L2761" s="114" t="str">
        <f t="shared" si="131"/>
        <v>TRUE</v>
      </c>
      <c r="M2761" s="114" t="str">
        <f t="shared" si="132"/>
        <v>TRUE</v>
      </c>
    </row>
    <row r="2762" spans="1:13" x14ac:dyDescent="0.25">
      <c r="A2762" t="str">
        <f>"BMI30_" &amp; 'Data (BMI 30+)'!A837</f>
        <v>BMI30_Females_period4_HB3_Observed</v>
      </c>
      <c r="B2762">
        <f>'Data (BMI 30+)'!B837</f>
        <v>0.17116290000000001</v>
      </c>
      <c r="C2762">
        <f>'Data (BMI 30+)'!C837</f>
        <v>0.1394176</v>
      </c>
      <c r="D2762">
        <f>'Data (BMI 30+)'!D837</f>
        <v>0.20290820000000001</v>
      </c>
      <c r="G2762" s="113" t="s">
        <v>845</v>
      </c>
      <c r="H2762" s="113">
        <v>0.22032189999999999</v>
      </c>
      <c r="I2762" s="113">
        <v>0.20064650000000001</v>
      </c>
      <c r="J2762" s="113">
        <v>0.2399973</v>
      </c>
      <c r="K2762" s="114" t="str">
        <f t="shared" si="130"/>
        <v>TRUE</v>
      </c>
      <c r="L2762" s="114" t="str">
        <f t="shared" si="131"/>
        <v>TRUE</v>
      </c>
      <c r="M2762" s="114" t="str">
        <f t="shared" si="132"/>
        <v>TRUE</v>
      </c>
    </row>
    <row r="2763" spans="1:13" x14ac:dyDescent="0.25">
      <c r="A2763" t="str">
        <f>"BMI30_" &amp; 'Data (BMI 30+)'!A838</f>
        <v>BMI30_Females_period4_HB4_Observed</v>
      </c>
      <c r="B2763">
        <f>'Data (BMI 30+)'!B838</f>
        <v>0.22032189999999999</v>
      </c>
      <c r="C2763">
        <f>'Data (BMI 30+)'!C838</f>
        <v>0.20064650000000001</v>
      </c>
      <c r="D2763">
        <f>'Data (BMI 30+)'!D838</f>
        <v>0.2399973</v>
      </c>
      <c r="G2763" s="113" t="s">
        <v>846</v>
      </c>
      <c r="H2763" s="113">
        <v>0.25879469999999999</v>
      </c>
      <c r="I2763" s="113">
        <v>0.23275419999999999</v>
      </c>
      <c r="J2763" s="113">
        <v>0.28483520000000001</v>
      </c>
      <c r="K2763" s="114" t="str">
        <f t="shared" si="130"/>
        <v>TRUE</v>
      </c>
      <c r="L2763" s="114" t="str">
        <f t="shared" si="131"/>
        <v>TRUE</v>
      </c>
      <c r="M2763" s="114" t="str">
        <f t="shared" si="132"/>
        <v>TRUE</v>
      </c>
    </row>
    <row r="2764" spans="1:13" x14ac:dyDescent="0.25">
      <c r="A2764" t="str">
        <f>"BMI30_" &amp; 'Data (BMI 30+)'!A839</f>
        <v>BMI30_Females_period4_HB5_Observed</v>
      </c>
      <c r="B2764">
        <f>'Data (BMI 30+)'!B839</f>
        <v>0.25879469999999999</v>
      </c>
      <c r="C2764">
        <f>'Data (BMI 30+)'!C839</f>
        <v>0.23275419999999999</v>
      </c>
      <c r="D2764">
        <f>'Data (BMI 30+)'!D839</f>
        <v>0.28483520000000001</v>
      </c>
      <c r="G2764" s="113" t="s">
        <v>847</v>
      </c>
      <c r="H2764" s="113">
        <v>0.1762233</v>
      </c>
      <c r="I2764" s="113">
        <v>0.15445420000000001</v>
      </c>
      <c r="J2764" s="113">
        <v>0.19799249999999999</v>
      </c>
      <c r="K2764" s="114" t="str">
        <f t="shared" si="130"/>
        <v>TRUE</v>
      </c>
      <c r="L2764" s="114" t="str">
        <f t="shared" si="131"/>
        <v>TRUE</v>
      </c>
      <c r="M2764" s="114" t="str">
        <f t="shared" si="132"/>
        <v>TRUE</v>
      </c>
    </row>
    <row r="2765" spans="1:13" x14ac:dyDescent="0.25">
      <c r="A2765" t="str">
        <f>"BMI30_" &amp; 'Data (BMI 30+)'!A840</f>
        <v>BMI30_Females_period4_HB6_Observed</v>
      </c>
      <c r="B2765">
        <f>'Data (BMI 30+)'!B840</f>
        <v>0.1762233</v>
      </c>
      <c r="C2765">
        <f>'Data (BMI 30+)'!C840</f>
        <v>0.15445420000000001</v>
      </c>
      <c r="D2765">
        <f>'Data (BMI 30+)'!D840</f>
        <v>0.19799249999999999</v>
      </c>
      <c r="G2765" s="113" t="s">
        <v>848</v>
      </c>
      <c r="H2765" s="113">
        <v>0.24072879999999999</v>
      </c>
      <c r="I2765" s="113">
        <v>0.223305</v>
      </c>
      <c r="J2765" s="113">
        <v>0.25815250000000001</v>
      </c>
      <c r="K2765" s="114" t="str">
        <f t="shared" si="130"/>
        <v>TRUE</v>
      </c>
      <c r="L2765" s="114" t="str">
        <f t="shared" si="131"/>
        <v>TRUE</v>
      </c>
      <c r="M2765" s="114" t="str">
        <f t="shared" si="132"/>
        <v>TRUE</v>
      </c>
    </row>
    <row r="2766" spans="1:13" x14ac:dyDescent="0.25">
      <c r="A2766" t="str">
        <f>"BMI30_" &amp; 'Data (BMI 30+)'!A841</f>
        <v>BMI30_Females_period4_HB7_Observed</v>
      </c>
      <c r="B2766">
        <f>'Data (BMI 30+)'!B841</f>
        <v>0.24072879999999999</v>
      </c>
      <c r="C2766">
        <f>'Data (BMI 30+)'!C841</f>
        <v>0.223305</v>
      </c>
      <c r="D2766">
        <f>'Data (BMI 30+)'!D841</f>
        <v>0.25815250000000001</v>
      </c>
      <c r="G2766" s="113" t="s">
        <v>849</v>
      </c>
      <c r="H2766" s="113">
        <v>0.2062898</v>
      </c>
      <c r="I2766" s="113">
        <v>0.20006889999999999</v>
      </c>
      <c r="J2766" s="113">
        <v>0.2125108</v>
      </c>
      <c r="K2766" s="114" t="str">
        <f t="shared" si="130"/>
        <v>TRUE</v>
      </c>
      <c r="L2766" s="114" t="str">
        <f t="shared" si="131"/>
        <v>TRUE</v>
      </c>
      <c r="M2766" s="114" t="str">
        <f t="shared" si="132"/>
        <v>TRUE</v>
      </c>
    </row>
    <row r="2767" spans="1:13" x14ac:dyDescent="0.25">
      <c r="A2767" t="str">
        <f>"BMI30_" &amp; 'Data (BMI 30+)'!A842</f>
        <v>BMI30_Allpersons_period4_Wales_Observed</v>
      </c>
      <c r="B2767">
        <f>'Data (BMI 30+)'!B842</f>
        <v>0.2062898</v>
      </c>
      <c r="C2767">
        <f>'Data (BMI 30+)'!C842</f>
        <v>0.20006889999999999</v>
      </c>
      <c r="D2767">
        <f>'Data (BMI 30+)'!D842</f>
        <v>0.2125108</v>
      </c>
      <c r="G2767" s="113" t="s">
        <v>850</v>
      </c>
      <c r="H2767" s="113">
        <v>0.20464640000000001</v>
      </c>
      <c r="I2767" s="113">
        <v>0.19621710000000001</v>
      </c>
      <c r="J2767" s="113">
        <v>0.21307570000000001</v>
      </c>
      <c r="K2767" s="114" t="str">
        <f t="shared" si="130"/>
        <v>TRUE</v>
      </c>
      <c r="L2767" s="114" t="str">
        <f t="shared" si="131"/>
        <v>TRUE</v>
      </c>
      <c r="M2767" s="114" t="str">
        <f t="shared" si="132"/>
        <v>TRUE</v>
      </c>
    </row>
    <row r="2768" spans="1:13" x14ac:dyDescent="0.25">
      <c r="A2768" t="str">
        <f>"BMI30_" &amp; 'Data (BMI 30+)'!A843</f>
        <v>BMI30_Males_period4_Wales_Observed</v>
      </c>
      <c r="B2768">
        <f>'Data (BMI 30+)'!B843</f>
        <v>0.20464640000000001</v>
      </c>
      <c r="C2768">
        <f>'Data (BMI 30+)'!C843</f>
        <v>0.19621710000000001</v>
      </c>
      <c r="D2768">
        <f>'Data (BMI 30+)'!D843</f>
        <v>0.21307570000000001</v>
      </c>
      <c r="G2768" s="113" t="s">
        <v>851</v>
      </c>
      <c r="H2768" s="113">
        <v>0.20788190000000001</v>
      </c>
      <c r="I2768" s="113">
        <v>0.2002814</v>
      </c>
      <c r="J2768" s="113">
        <v>0.21548249999999999</v>
      </c>
      <c r="K2768" s="114" t="str">
        <f t="shared" si="130"/>
        <v>TRUE</v>
      </c>
      <c r="L2768" s="114" t="str">
        <f t="shared" si="131"/>
        <v>TRUE</v>
      </c>
      <c r="M2768" s="114" t="str">
        <f t="shared" si="132"/>
        <v>TRUE</v>
      </c>
    </row>
    <row r="2769" spans="1:13" x14ac:dyDescent="0.25">
      <c r="A2769" t="str">
        <f>"BMI30_" &amp; 'Data (BMI 30+)'!A844</f>
        <v>BMI30_Females_period4_Wales_Observed</v>
      </c>
      <c r="B2769">
        <f>'Data (BMI 30+)'!B844</f>
        <v>0.20788190000000001</v>
      </c>
      <c r="C2769">
        <f>'Data (BMI 30+)'!C844</f>
        <v>0.2002814</v>
      </c>
      <c r="D2769">
        <f>'Data (BMI 30+)'!D844</f>
        <v>0.21548249999999999</v>
      </c>
      <c r="G2769" s="113" t="s">
        <v>852</v>
      </c>
      <c r="H2769" s="113">
        <v>0.20598130000000001</v>
      </c>
      <c r="I2769" s="113">
        <v>0.17915139999999999</v>
      </c>
      <c r="J2769" s="113">
        <v>0.23281109999999999</v>
      </c>
      <c r="K2769" s="114" t="str">
        <f t="shared" si="130"/>
        <v>TRUE</v>
      </c>
      <c r="L2769" s="114" t="str">
        <f t="shared" si="131"/>
        <v>TRUE</v>
      </c>
      <c r="M2769" s="114" t="str">
        <f t="shared" si="132"/>
        <v>TRUE</v>
      </c>
    </row>
    <row r="2770" spans="1:13" x14ac:dyDescent="0.25">
      <c r="A2770" t="str">
        <f>"BMI30_" &amp; 'Data (BMI 30+)'!A845</f>
        <v>BMI30_Allpersons_period5_LA1_Observed</v>
      </c>
      <c r="B2770">
        <f>'Data (BMI 30+)'!B845</f>
        <v>0.20598130000000001</v>
      </c>
      <c r="C2770">
        <f>'Data (BMI 30+)'!C845</f>
        <v>0.17915139999999999</v>
      </c>
      <c r="D2770">
        <f>'Data (BMI 30+)'!D845</f>
        <v>0.23281109999999999</v>
      </c>
      <c r="G2770" s="113" t="s">
        <v>853</v>
      </c>
      <c r="H2770" s="113">
        <v>0.1959835</v>
      </c>
      <c r="I2770" s="113">
        <v>0.17120659999999999</v>
      </c>
      <c r="J2770" s="113">
        <v>0.2207605</v>
      </c>
      <c r="K2770" s="114" t="str">
        <f t="shared" si="130"/>
        <v>TRUE</v>
      </c>
      <c r="L2770" s="114" t="str">
        <f t="shared" si="131"/>
        <v>TRUE</v>
      </c>
      <c r="M2770" s="114" t="str">
        <f t="shared" si="132"/>
        <v>TRUE</v>
      </c>
    </row>
    <row r="2771" spans="1:13" x14ac:dyDescent="0.25">
      <c r="A2771" t="str">
        <f>"BMI30_" &amp; 'Data (BMI 30+)'!A846</f>
        <v>BMI30_Allpersons_period5_LA2_Observed</v>
      </c>
      <c r="B2771">
        <f>'Data (BMI 30+)'!B846</f>
        <v>0.1959835</v>
      </c>
      <c r="C2771">
        <f>'Data (BMI 30+)'!C846</f>
        <v>0.17120659999999999</v>
      </c>
      <c r="D2771">
        <f>'Data (BMI 30+)'!D846</f>
        <v>0.2207605</v>
      </c>
      <c r="G2771" s="113" t="s">
        <v>854</v>
      </c>
      <c r="H2771" s="113">
        <v>0.16981979999999999</v>
      </c>
      <c r="I2771" s="113">
        <v>0.1474637</v>
      </c>
      <c r="J2771" s="113">
        <v>0.19217590000000001</v>
      </c>
      <c r="K2771" s="114" t="str">
        <f t="shared" si="130"/>
        <v>TRUE</v>
      </c>
      <c r="L2771" s="114" t="str">
        <f t="shared" si="131"/>
        <v>TRUE</v>
      </c>
      <c r="M2771" s="114" t="str">
        <f t="shared" si="132"/>
        <v>TRUE</v>
      </c>
    </row>
    <row r="2772" spans="1:13" x14ac:dyDescent="0.25">
      <c r="A2772" t="str">
        <f>"BMI30_" &amp; 'Data (BMI 30+)'!A847</f>
        <v>BMI30_Allpersons_period5_LA3_Observed</v>
      </c>
      <c r="B2772">
        <f>'Data (BMI 30+)'!B847</f>
        <v>0.16981979999999999</v>
      </c>
      <c r="C2772">
        <f>'Data (BMI 30+)'!C847</f>
        <v>0.1474637</v>
      </c>
      <c r="D2772">
        <f>'Data (BMI 30+)'!D847</f>
        <v>0.19217590000000001</v>
      </c>
      <c r="G2772" s="113" t="s">
        <v>855</v>
      </c>
      <c r="H2772" s="113">
        <v>0.17469190000000001</v>
      </c>
      <c r="I2772" s="113">
        <v>0.151752</v>
      </c>
      <c r="J2772" s="113">
        <v>0.19763169999999999</v>
      </c>
      <c r="K2772" s="114" t="str">
        <f t="shared" si="130"/>
        <v>TRUE</v>
      </c>
      <c r="L2772" s="114" t="str">
        <f t="shared" si="131"/>
        <v>TRUE</v>
      </c>
      <c r="M2772" s="114" t="str">
        <f t="shared" si="132"/>
        <v>TRUE</v>
      </c>
    </row>
    <row r="2773" spans="1:13" x14ac:dyDescent="0.25">
      <c r="A2773" t="str">
        <f>"BMI30_" &amp; 'Data (BMI 30+)'!A848</f>
        <v>BMI30_Allpersons_period5_LA4_Observed</v>
      </c>
      <c r="B2773">
        <f>'Data (BMI 30+)'!B848</f>
        <v>0.17469190000000001</v>
      </c>
      <c r="C2773">
        <f>'Data (BMI 30+)'!C848</f>
        <v>0.151752</v>
      </c>
      <c r="D2773">
        <f>'Data (BMI 30+)'!D848</f>
        <v>0.19763169999999999</v>
      </c>
      <c r="G2773" s="113" t="s">
        <v>856</v>
      </c>
      <c r="H2773" s="113">
        <v>0.18749469999999999</v>
      </c>
      <c r="I2773" s="113">
        <v>0.16425090000000001</v>
      </c>
      <c r="J2773" s="113">
        <v>0.2107385</v>
      </c>
      <c r="K2773" s="114" t="str">
        <f t="shared" si="130"/>
        <v>TRUE</v>
      </c>
      <c r="L2773" s="114" t="str">
        <f t="shared" si="131"/>
        <v>TRUE</v>
      </c>
      <c r="M2773" s="114" t="str">
        <f t="shared" si="132"/>
        <v>TRUE</v>
      </c>
    </row>
    <row r="2774" spans="1:13" x14ac:dyDescent="0.25">
      <c r="A2774" t="str">
        <f>"BMI30_" &amp; 'Data (BMI 30+)'!A849</f>
        <v>BMI30_Allpersons_period5_LA5_Observed</v>
      </c>
      <c r="B2774">
        <f>'Data (BMI 30+)'!B849</f>
        <v>0.18749469999999999</v>
      </c>
      <c r="C2774">
        <f>'Data (BMI 30+)'!C849</f>
        <v>0.16425090000000001</v>
      </c>
      <c r="D2774">
        <f>'Data (BMI 30+)'!D849</f>
        <v>0.2107385</v>
      </c>
      <c r="G2774" s="113" t="s">
        <v>857</v>
      </c>
      <c r="H2774" s="113">
        <v>0.1629091</v>
      </c>
      <c r="I2774" s="113">
        <v>0.1419377</v>
      </c>
      <c r="J2774" s="113">
        <v>0.1838804</v>
      </c>
      <c r="K2774" s="114" t="str">
        <f t="shared" si="130"/>
        <v>TRUE</v>
      </c>
      <c r="L2774" s="114" t="str">
        <f t="shared" si="131"/>
        <v>TRUE</v>
      </c>
      <c r="M2774" s="114" t="str">
        <f t="shared" si="132"/>
        <v>TRUE</v>
      </c>
    </row>
    <row r="2775" spans="1:13" x14ac:dyDescent="0.25">
      <c r="A2775" t="str">
        <f>"BMI30_" &amp; 'Data (BMI 30+)'!A850</f>
        <v>BMI30_Allpersons_period5_LA6_Observed</v>
      </c>
      <c r="B2775">
        <f>'Data (BMI 30+)'!B850</f>
        <v>0.1629091</v>
      </c>
      <c r="C2775">
        <f>'Data (BMI 30+)'!C850</f>
        <v>0.1419377</v>
      </c>
      <c r="D2775">
        <f>'Data (BMI 30+)'!D850</f>
        <v>0.1838804</v>
      </c>
      <c r="G2775" s="113" t="s">
        <v>858</v>
      </c>
      <c r="H2775" s="113">
        <v>0.16893240000000001</v>
      </c>
      <c r="I2775" s="113">
        <v>0.144789</v>
      </c>
      <c r="J2775" s="113">
        <v>0.19307579999999999</v>
      </c>
      <c r="K2775" s="114" t="str">
        <f t="shared" si="130"/>
        <v>TRUE</v>
      </c>
      <c r="L2775" s="114" t="str">
        <f t="shared" si="131"/>
        <v>TRUE</v>
      </c>
      <c r="M2775" s="114" t="str">
        <f t="shared" si="132"/>
        <v>TRUE</v>
      </c>
    </row>
    <row r="2776" spans="1:13" x14ac:dyDescent="0.25">
      <c r="A2776" t="str">
        <f>"BMI30_" &amp; 'Data (BMI 30+)'!A851</f>
        <v>BMI30_Allpersons_period5_LA7_Observed</v>
      </c>
      <c r="B2776">
        <f>'Data (BMI 30+)'!B851</f>
        <v>0.16893240000000001</v>
      </c>
      <c r="C2776">
        <f>'Data (BMI 30+)'!C851</f>
        <v>0.144789</v>
      </c>
      <c r="D2776">
        <f>'Data (BMI 30+)'!D851</f>
        <v>0.19307579999999999</v>
      </c>
      <c r="G2776" s="113" t="s">
        <v>859</v>
      </c>
      <c r="H2776" s="113">
        <v>0.195857</v>
      </c>
      <c r="I2776" s="113">
        <v>0.17024230000000001</v>
      </c>
      <c r="J2776" s="113">
        <v>0.2214718</v>
      </c>
      <c r="K2776" s="114" t="str">
        <f t="shared" si="130"/>
        <v>TRUE</v>
      </c>
      <c r="L2776" s="114" t="str">
        <f t="shared" si="131"/>
        <v>TRUE</v>
      </c>
      <c r="M2776" s="114" t="str">
        <f t="shared" si="132"/>
        <v>TRUE</v>
      </c>
    </row>
    <row r="2777" spans="1:13" x14ac:dyDescent="0.25">
      <c r="A2777" t="str">
        <f>"BMI30_" &amp; 'Data (BMI 30+)'!A852</f>
        <v>BMI30_Allpersons_period5_LA8_Observed</v>
      </c>
      <c r="B2777">
        <f>'Data (BMI 30+)'!B852</f>
        <v>0.195857</v>
      </c>
      <c r="C2777">
        <f>'Data (BMI 30+)'!C852</f>
        <v>0.17024230000000001</v>
      </c>
      <c r="D2777">
        <f>'Data (BMI 30+)'!D852</f>
        <v>0.2214718</v>
      </c>
      <c r="G2777" s="113" t="s">
        <v>860</v>
      </c>
      <c r="H2777" s="113">
        <v>0.23946609999999999</v>
      </c>
      <c r="I2777" s="113">
        <v>0.21023210000000001</v>
      </c>
      <c r="J2777" s="113">
        <v>0.26869999999999999</v>
      </c>
      <c r="K2777" s="114" t="str">
        <f t="shared" si="130"/>
        <v>TRUE</v>
      </c>
      <c r="L2777" s="114" t="str">
        <f t="shared" si="131"/>
        <v>TRUE</v>
      </c>
      <c r="M2777" s="114" t="str">
        <f t="shared" si="132"/>
        <v>TRUE</v>
      </c>
    </row>
    <row r="2778" spans="1:13" x14ac:dyDescent="0.25">
      <c r="A2778" t="str">
        <f>"BMI30_" &amp; 'Data (BMI 30+)'!A853</f>
        <v>BMI30_Allpersons_period5_LA9_Observed</v>
      </c>
      <c r="B2778">
        <f>'Data (BMI 30+)'!B853</f>
        <v>0.23946609999999999</v>
      </c>
      <c r="C2778">
        <f>'Data (BMI 30+)'!C853</f>
        <v>0.21023210000000001</v>
      </c>
      <c r="D2778">
        <f>'Data (BMI 30+)'!D853</f>
        <v>0.26869999999999999</v>
      </c>
      <c r="G2778" s="113" t="s">
        <v>861</v>
      </c>
      <c r="H2778" s="113">
        <v>0.2107648</v>
      </c>
      <c r="I2778" s="113">
        <v>0.18784229999999999</v>
      </c>
      <c r="J2778" s="113">
        <v>0.23368720000000001</v>
      </c>
      <c r="K2778" s="114" t="str">
        <f t="shared" si="130"/>
        <v>TRUE</v>
      </c>
      <c r="L2778" s="114" t="str">
        <f t="shared" si="131"/>
        <v>TRUE</v>
      </c>
      <c r="M2778" s="114" t="str">
        <f t="shared" si="132"/>
        <v>TRUE</v>
      </c>
    </row>
    <row r="2779" spans="1:13" x14ac:dyDescent="0.25">
      <c r="A2779" t="str">
        <f>"BMI30_" &amp; 'Data (BMI 30+)'!A854</f>
        <v>BMI30_Allpersons_period5_LA10_Observed</v>
      </c>
      <c r="B2779">
        <f>'Data (BMI 30+)'!B854</f>
        <v>0.2107648</v>
      </c>
      <c r="C2779">
        <f>'Data (BMI 30+)'!C854</f>
        <v>0.18784229999999999</v>
      </c>
      <c r="D2779">
        <f>'Data (BMI 30+)'!D854</f>
        <v>0.23368720000000001</v>
      </c>
      <c r="G2779" s="113" t="s">
        <v>862</v>
      </c>
      <c r="H2779" s="113">
        <v>0.22880110000000001</v>
      </c>
      <c r="I2779" s="113">
        <v>0.20551800000000001</v>
      </c>
      <c r="J2779" s="113">
        <v>0.25208409999999998</v>
      </c>
      <c r="K2779" s="114" t="str">
        <f t="shared" si="130"/>
        <v>TRUE</v>
      </c>
      <c r="L2779" s="114" t="str">
        <f t="shared" si="131"/>
        <v>TRUE</v>
      </c>
      <c r="M2779" s="114" t="str">
        <f t="shared" si="132"/>
        <v>TRUE</v>
      </c>
    </row>
    <row r="2780" spans="1:13" x14ac:dyDescent="0.25">
      <c r="A2780" t="str">
        <f>"BMI30_" &amp; 'Data (BMI 30+)'!A855</f>
        <v>BMI30_Allpersons_period5_LA11_Observed</v>
      </c>
      <c r="B2780">
        <f>'Data (BMI 30+)'!B855</f>
        <v>0.22880110000000001</v>
      </c>
      <c r="C2780">
        <f>'Data (BMI 30+)'!C855</f>
        <v>0.20551800000000001</v>
      </c>
      <c r="D2780">
        <f>'Data (BMI 30+)'!D855</f>
        <v>0.25208409999999998</v>
      </c>
      <c r="G2780" s="113" t="s">
        <v>863</v>
      </c>
      <c r="H2780" s="113">
        <v>0.21328759999999999</v>
      </c>
      <c r="I2780" s="113">
        <v>0.18823880000000001</v>
      </c>
      <c r="J2780" s="113">
        <v>0.23833650000000001</v>
      </c>
      <c r="K2780" s="114" t="str">
        <f t="shared" si="130"/>
        <v>TRUE</v>
      </c>
      <c r="L2780" s="114" t="str">
        <f t="shared" si="131"/>
        <v>TRUE</v>
      </c>
      <c r="M2780" s="114" t="str">
        <f t="shared" si="132"/>
        <v>TRUE</v>
      </c>
    </row>
    <row r="2781" spans="1:13" x14ac:dyDescent="0.25">
      <c r="A2781" t="str">
        <f>"BMI30_" &amp; 'Data (BMI 30+)'!A856</f>
        <v>BMI30_Allpersons_period5_LA12_Observed</v>
      </c>
      <c r="B2781">
        <f>'Data (BMI 30+)'!B856</f>
        <v>0.21328759999999999</v>
      </c>
      <c r="C2781">
        <f>'Data (BMI 30+)'!C856</f>
        <v>0.18823880000000001</v>
      </c>
      <c r="D2781">
        <f>'Data (BMI 30+)'!D856</f>
        <v>0.23833650000000001</v>
      </c>
      <c r="G2781" s="113" t="s">
        <v>864</v>
      </c>
      <c r="H2781" s="113">
        <v>0.24378379999999999</v>
      </c>
      <c r="I2781" s="113">
        <v>0.216609</v>
      </c>
      <c r="J2781" s="113">
        <v>0.27095849999999999</v>
      </c>
      <c r="K2781" s="114" t="str">
        <f t="shared" si="130"/>
        <v>TRUE</v>
      </c>
      <c r="L2781" s="114" t="str">
        <f t="shared" si="131"/>
        <v>TRUE</v>
      </c>
      <c r="M2781" s="114" t="str">
        <f t="shared" si="132"/>
        <v>TRUE</v>
      </c>
    </row>
    <row r="2782" spans="1:13" x14ac:dyDescent="0.25">
      <c r="A2782" t="str">
        <f>"BMI30_" &amp; 'Data (BMI 30+)'!A857</f>
        <v>BMI30_Allpersons_period5_LA13_Observed</v>
      </c>
      <c r="B2782">
        <f>'Data (BMI 30+)'!B857</f>
        <v>0.24378379999999999</v>
      </c>
      <c r="C2782">
        <f>'Data (BMI 30+)'!C857</f>
        <v>0.216609</v>
      </c>
      <c r="D2782">
        <f>'Data (BMI 30+)'!D857</f>
        <v>0.27095849999999999</v>
      </c>
      <c r="G2782" s="113" t="s">
        <v>865</v>
      </c>
      <c r="H2782" s="113">
        <v>0.1984919</v>
      </c>
      <c r="I2782" s="113">
        <v>0.17213110000000001</v>
      </c>
      <c r="J2782" s="113">
        <v>0.22485269999999999</v>
      </c>
      <c r="K2782" s="114" t="str">
        <f t="shared" si="130"/>
        <v>TRUE</v>
      </c>
      <c r="L2782" s="114" t="str">
        <f t="shared" si="131"/>
        <v>TRUE</v>
      </c>
      <c r="M2782" s="114" t="str">
        <f t="shared" si="132"/>
        <v>TRUE</v>
      </c>
    </row>
    <row r="2783" spans="1:13" x14ac:dyDescent="0.25">
      <c r="A2783" t="str">
        <f>"BMI30_" &amp; 'Data (BMI 30+)'!A858</f>
        <v>BMI30_Allpersons_period5_LA14_Observed</v>
      </c>
      <c r="B2783">
        <f>'Data (BMI 30+)'!B858</f>
        <v>0.1984919</v>
      </c>
      <c r="C2783">
        <f>'Data (BMI 30+)'!C858</f>
        <v>0.17213110000000001</v>
      </c>
      <c r="D2783">
        <f>'Data (BMI 30+)'!D858</f>
        <v>0.22485269999999999</v>
      </c>
      <c r="G2783" s="113" t="s">
        <v>866</v>
      </c>
      <c r="H2783" s="113">
        <v>0.17925099999999999</v>
      </c>
      <c r="I2783" s="113">
        <v>0.15910299999999999</v>
      </c>
      <c r="J2783" s="113">
        <v>0.1993991</v>
      </c>
      <c r="K2783" s="114" t="str">
        <f t="shared" si="130"/>
        <v>TRUE</v>
      </c>
      <c r="L2783" s="114" t="str">
        <f t="shared" si="131"/>
        <v>TRUE</v>
      </c>
      <c r="M2783" s="114" t="str">
        <f t="shared" si="132"/>
        <v>TRUE</v>
      </c>
    </row>
    <row r="2784" spans="1:13" x14ac:dyDescent="0.25">
      <c r="A2784" t="str">
        <f>"BMI30_" &amp; 'Data (BMI 30+)'!A859</f>
        <v>BMI30_Allpersons_period5_LA15_Observed</v>
      </c>
      <c r="B2784">
        <f>'Data (BMI 30+)'!B859</f>
        <v>0.17925099999999999</v>
      </c>
      <c r="C2784">
        <f>'Data (BMI 30+)'!C859</f>
        <v>0.15910299999999999</v>
      </c>
      <c r="D2784">
        <f>'Data (BMI 30+)'!D859</f>
        <v>0.1993991</v>
      </c>
      <c r="G2784" s="113" t="s">
        <v>867</v>
      </c>
      <c r="H2784" s="113">
        <v>0.26011499999999999</v>
      </c>
      <c r="I2784" s="113">
        <v>0.23553279999999999</v>
      </c>
      <c r="J2784" s="113">
        <v>0.28469729999999999</v>
      </c>
      <c r="K2784" s="114" t="str">
        <f t="shared" si="130"/>
        <v>TRUE</v>
      </c>
      <c r="L2784" s="114" t="str">
        <f t="shared" si="131"/>
        <v>TRUE</v>
      </c>
      <c r="M2784" s="114" t="str">
        <f t="shared" si="132"/>
        <v>TRUE</v>
      </c>
    </row>
    <row r="2785" spans="1:13" x14ac:dyDescent="0.25">
      <c r="A2785" t="str">
        <f>"BMI30_" &amp; 'Data (BMI 30+)'!A860</f>
        <v>BMI30_Allpersons_period5_LA16_Observed</v>
      </c>
      <c r="B2785">
        <f>'Data (BMI 30+)'!B860</f>
        <v>0.26011499999999999</v>
      </c>
      <c r="C2785">
        <f>'Data (BMI 30+)'!C860</f>
        <v>0.23553279999999999</v>
      </c>
      <c r="D2785">
        <f>'Data (BMI 30+)'!D860</f>
        <v>0.28469729999999999</v>
      </c>
      <c r="G2785" s="113" t="s">
        <v>868</v>
      </c>
      <c r="H2785" s="113">
        <v>0.24120459999999999</v>
      </c>
      <c r="I2785" s="113">
        <v>0.21389929999999999</v>
      </c>
      <c r="J2785" s="113">
        <v>0.26850990000000002</v>
      </c>
      <c r="K2785" s="114" t="str">
        <f t="shared" si="130"/>
        <v>TRUE</v>
      </c>
      <c r="L2785" s="114" t="str">
        <f t="shared" si="131"/>
        <v>TRUE</v>
      </c>
      <c r="M2785" s="114" t="str">
        <f t="shared" si="132"/>
        <v>TRUE</v>
      </c>
    </row>
    <row r="2786" spans="1:13" x14ac:dyDescent="0.25">
      <c r="A2786" t="str">
        <f>"BMI30_" &amp; 'Data (BMI 30+)'!A861</f>
        <v>BMI30_Allpersons_period5_LA17_Observed</v>
      </c>
      <c r="B2786">
        <f>'Data (BMI 30+)'!B861</f>
        <v>0.24120459999999999</v>
      </c>
      <c r="C2786">
        <f>'Data (BMI 30+)'!C861</f>
        <v>0.21389929999999999</v>
      </c>
      <c r="D2786">
        <f>'Data (BMI 30+)'!D861</f>
        <v>0.26850990000000002</v>
      </c>
      <c r="G2786" s="113" t="s">
        <v>869</v>
      </c>
      <c r="H2786" s="113">
        <v>0.24725240000000001</v>
      </c>
      <c r="I2786" s="113">
        <v>0.22039890000000001</v>
      </c>
      <c r="J2786" s="113">
        <v>0.27410590000000001</v>
      </c>
      <c r="K2786" s="114" t="str">
        <f t="shared" si="130"/>
        <v>TRUE</v>
      </c>
      <c r="L2786" s="114" t="str">
        <f t="shared" si="131"/>
        <v>TRUE</v>
      </c>
      <c r="M2786" s="114" t="str">
        <f t="shared" si="132"/>
        <v>TRUE</v>
      </c>
    </row>
    <row r="2787" spans="1:13" x14ac:dyDescent="0.25">
      <c r="A2787" t="str">
        <f>"BMI30_" &amp; 'Data (BMI 30+)'!A862</f>
        <v>BMI30_Allpersons_period5_LA18_Observed</v>
      </c>
      <c r="B2787">
        <f>'Data (BMI 30+)'!B862</f>
        <v>0.24725240000000001</v>
      </c>
      <c r="C2787">
        <f>'Data (BMI 30+)'!C862</f>
        <v>0.22039890000000001</v>
      </c>
      <c r="D2787">
        <f>'Data (BMI 30+)'!D862</f>
        <v>0.27410590000000001</v>
      </c>
      <c r="G2787" s="113" t="s">
        <v>870</v>
      </c>
      <c r="H2787" s="113">
        <v>0.27339400000000003</v>
      </c>
      <c r="I2787" s="113">
        <v>0.2446834</v>
      </c>
      <c r="J2787" s="113">
        <v>0.3021047</v>
      </c>
      <c r="K2787" s="114" t="str">
        <f t="shared" si="130"/>
        <v>TRUE</v>
      </c>
      <c r="L2787" s="114" t="str">
        <f t="shared" si="131"/>
        <v>TRUE</v>
      </c>
      <c r="M2787" s="114" t="str">
        <f t="shared" si="132"/>
        <v>TRUE</v>
      </c>
    </row>
    <row r="2788" spans="1:13" x14ac:dyDescent="0.25">
      <c r="A2788" t="str">
        <f>"BMI30_" &amp; 'Data (BMI 30+)'!A863</f>
        <v>BMI30_Allpersons_period5_LA19_Observed</v>
      </c>
      <c r="B2788">
        <f>'Data (BMI 30+)'!B863</f>
        <v>0.27339400000000003</v>
      </c>
      <c r="C2788">
        <f>'Data (BMI 30+)'!C863</f>
        <v>0.2446834</v>
      </c>
      <c r="D2788">
        <f>'Data (BMI 30+)'!D863</f>
        <v>0.3021047</v>
      </c>
      <c r="G2788" s="113" t="s">
        <v>871</v>
      </c>
      <c r="H2788" s="113">
        <v>0.23452110000000001</v>
      </c>
      <c r="I2788" s="113">
        <v>0.2068421</v>
      </c>
      <c r="J2788" s="113">
        <v>0.26220009999999999</v>
      </c>
      <c r="K2788" s="114" t="str">
        <f t="shared" si="130"/>
        <v>TRUE</v>
      </c>
      <c r="L2788" s="114" t="str">
        <f t="shared" si="131"/>
        <v>TRUE</v>
      </c>
      <c r="M2788" s="114" t="str">
        <f t="shared" si="132"/>
        <v>TRUE</v>
      </c>
    </row>
    <row r="2789" spans="1:13" x14ac:dyDescent="0.25">
      <c r="A2789" t="str">
        <f>"BMI30_" &amp; 'Data (BMI 30+)'!A864</f>
        <v>BMI30_Allpersons_period5_LA20_Observed</v>
      </c>
      <c r="B2789">
        <f>'Data (BMI 30+)'!B864</f>
        <v>0.23452110000000001</v>
      </c>
      <c r="C2789">
        <f>'Data (BMI 30+)'!C864</f>
        <v>0.2068421</v>
      </c>
      <c r="D2789">
        <f>'Data (BMI 30+)'!D864</f>
        <v>0.26220009999999999</v>
      </c>
      <c r="G2789" s="113" t="s">
        <v>872</v>
      </c>
      <c r="H2789" s="113">
        <v>0.17859539999999999</v>
      </c>
      <c r="I2789" s="113">
        <v>0.1528765</v>
      </c>
      <c r="J2789" s="113">
        <v>0.2043143</v>
      </c>
      <c r="K2789" s="114" t="str">
        <f t="shared" si="130"/>
        <v>TRUE</v>
      </c>
      <c r="L2789" s="114" t="str">
        <f t="shared" si="131"/>
        <v>TRUE</v>
      </c>
      <c r="M2789" s="114" t="str">
        <f t="shared" si="132"/>
        <v>TRUE</v>
      </c>
    </row>
    <row r="2790" spans="1:13" x14ac:dyDescent="0.25">
      <c r="A2790" t="str">
        <f>"BMI30_" &amp; 'Data (BMI 30+)'!A865</f>
        <v>BMI30_Allpersons_period5_LA21_Observed</v>
      </c>
      <c r="B2790">
        <f>'Data (BMI 30+)'!B865</f>
        <v>0.17859539999999999</v>
      </c>
      <c r="C2790">
        <f>'Data (BMI 30+)'!C865</f>
        <v>0.1528765</v>
      </c>
      <c r="D2790">
        <f>'Data (BMI 30+)'!D865</f>
        <v>0.2043143</v>
      </c>
      <c r="G2790" s="113" t="s">
        <v>873</v>
      </c>
      <c r="H2790" s="113">
        <v>0.2269236</v>
      </c>
      <c r="I2790" s="113">
        <v>0.19996069999999999</v>
      </c>
      <c r="J2790" s="113">
        <v>0.25388640000000001</v>
      </c>
      <c r="K2790" s="114" t="str">
        <f t="shared" si="130"/>
        <v>TRUE</v>
      </c>
      <c r="L2790" s="114" t="str">
        <f t="shared" si="131"/>
        <v>TRUE</v>
      </c>
      <c r="M2790" s="114" t="str">
        <f t="shared" si="132"/>
        <v>TRUE</v>
      </c>
    </row>
    <row r="2791" spans="1:13" x14ac:dyDescent="0.25">
      <c r="A2791" t="str">
        <f>"BMI30_" &amp; 'Data (BMI 30+)'!A866</f>
        <v>BMI30_Allpersons_period5_LA22_Observed</v>
      </c>
      <c r="B2791">
        <f>'Data (BMI 30+)'!B866</f>
        <v>0.2269236</v>
      </c>
      <c r="C2791">
        <f>'Data (BMI 30+)'!C866</f>
        <v>0.19996069999999999</v>
      </c>
      <c r="D2791">
        <f>'Data (BMI 30+)'!D866</f>
        <v>0.25388640000000001</v>
      </c>
      <c r="G2791" s="113" t="s">
        <v>874</v>
      </c>
      <c r="H2791" s="113">
        <v>0.2069194</v>
      </c>
      <c r="I2791" s="113">
        <v>0.170603</v>
      </c>
      <c r="J2791" s="113">
        <v>0.2432359</v>
      </c>
      <c r="K2791" s="114" t="str">
        <f t="shared" si="130"/>
        <v>TRUE</v>
      </c>
      <c r="L2791" s="114" t="str">
        <f t="shared" si="131"/>
        <v>TRUE</v>
      </c>
      <c r="M2791" s="114" t="str">
        <f t="shared" si="132"/>
        <v>TRUE</v>
      </c>
    </row>
    <row r="2792" spans="1:13" x14ac:dyDescent="0.25">
      <c r="A2792" t="str">
        <f>"BMI30_" &amp; 'Data (BMI 30+)'!A867</f>
        <v>BMI30_Males_period5_LA1_Observed</v>
      </c>
      <c r="B2792">
        <f>'Data (BMI 30+)'!B867</f>
        <v>0.2069194</v>
      </c>
      <c r="C2792">
        <f>'Data (BMI 30+)'!C867</f>
        <v>0.170603</v>
      </c>
      <c r="D2792">
        <f>'Data (BMI 30+)'!D867</f>
        <v>0.2432359</v>
      </c>
      <c r="G2792" s="113" t="s">
        <v>875</v>
      </c>
      <c r="H2792" s="113">
        <v>0.19559029999999999</v>
      </c>
      <c r="I2792" s="113">
        <v>0.1607237</v>
      </c>
      <c r="J2792" s="113">
        <v>0.23045679999999999</v>
      </c>
      <c r="K2792" s="114" t="str">
        <f t="shared" si="130"/>
        <v>TRUE</v>
      </c>
      <c r="L2792" s="114" t="str">
        <f t="shared" si="131"/>
        <v>TRUE</v>
      </c>
      <c r="M2792" s="114" t="str">
        <f t="shared" si="132"/>
        <v>TRUE</v>
      </c>
    </row>
    <row r="2793" spans="1:13" x14ac:dyDescent="0.25">
      <c r="A2793" t="str">
        <f>"BMI30_" &amp; 'Data (BMI 30+)'!A868</f>
        <v>BMI30_Males_period5_LA2_Observed</v>
      </c>
      <c r="B2793">
        <f>'Data (BMI 30+)'!B868</f>
        <v>0.19559029999999999</v>
      </c>
      <c r="C2793">
        <f>'Data (BMI 30+)'!C868</f>
        <v>0.1607237</v>
      </c>
      <c r="D2793">
        <f>'Data (BMI 30+)'!D868</f>
        <v>0.23045679999999999</v>
      </c>
      <c r="G2793" s="113" t="s">
        <v>876</v>
      </c>
      <c r="H2793" s="113">
        <v>0.18001259999999999</v>
      </c>
      <c r="I2793" s="113">
        <v>0.14767430000000001</v>
      </c>
      <c r="J2793" s="113">
        <v>0.21235090000000001</v>
      </c>
      <c r="K2793" s="114" t="str">
        <f t="shared" si="130"/>
        <v>TRUE</v>
      </c>
      <c r="L2793" s="114" t="str">
        <f t="shared" si="131"/>
        <v>TRUE</v>
      </c>
      <c r="M2793" s="114" t="str">
        <f t="shared" si="132"/>
        <v>TRUE</v>
      </c>
    </row>
    <row r="2794" spans="1:13" x14ac:dyDescent="0.25">
      <c r="A2794" t="str">
        <f>"BMI30_" &amp; 'Data (BMI 30+)'!A869</f>
        <v>BMI30_Males_period5_LA3_Observed</v>
      </c>
      <c r="B2794">
        <f>'Data (BMI 30+)'!B869</f>
        <v>0.18001259999999999</v>
      </c>
      <c r="C2794">
        <f>'Data (BMI 30+)'!C869</f>
        <v>0.14767430000000001</v>
      </c>
      <c r="D2794">
        <f>'Data (BMI 30+)'!D869</f>
        <v>0.21235090000000001</v>
      </c>
      <c r="G2794" s="113" t="s">
        <v>877</v>
      </c>
      <c r="H2794" s="113">
        <v>0.1600945</v>
      </c>
      <c r="I2794" s="113">
        <v>0.1302528</v>
      </c>
      <c r="J2794" s="113">
        <v>0.1899363</v>
      </c>
      <c r="K2794" s="114" t="str">
        <f t="shared" si="130"/>
        <v>TRUE</v>
      </c>
      <c r="L2794" s="114" t="str">
        <f t="shared" si="131"/>
        <v>TRUE</v>
      </c>
      <c r="M2794" s="114" t="str">
        <f t="shared" si="132"/>
        <v>TRUE</v>
      </c>
    </row>
    <row r="2795" spans="1:13" x14ac:dyDescent="0.25">
      <c r="A2795" t="str">
        <f>"BMI30_" &amp; 'Data (BMI 30+)'!A870</f>
        <v>BMI30_Males_period5_LA4_Observed</v>
      </c>
      <c r="B2795">
        <f>'Data (BMI 30+)'!B870</f>
        <v>0.1600945</v>
      </c>
      <c r="C2795">
        <f>'Data (BMI 30+)'!C870</f>
        <v>0.1302528</v>
      </c>
      <c r="D2795">
        <f>'Data (BMI 30+)'!D870</f>
        <v>0.1899363</v>
      </c>
      <c r="G2795" s="113" t="s">
        <v>878</v>
      </c>
      <c r="H2795" s="113">
        <v>0.21124039999999999</v>
      </c>
      <c r="I2795" s="113">
        <v>0.17729210000000001</v>
      </c>
      <c r="J2795" s="113">
        <v>0.24518870000000001</v>
      </c>
      <c r="K2795" s="114" t="str">
        <f t="shared" si="130"/>
        <v>TRUE</v>
      </c>
      <c r="L2795" s="114" t="str">
        <f t="shared" si="131"/>
        <v>TRUE</v>
      </c>
      <c r="M2795" s="114" t="str">
        <f t="shared" si="132"/>
        <v>TRUE</v>
      </c>
    </row>
    <row r="2796" spans="1:13" x14ac:dyDescent="0.25">
      <c r="A2796" t="str">
        <f>"BMI30_" &amp; 'Data (BMI 30+)'!A871</f>
        <v>BMI30_Males_period5_LA5_Observed</v>
      </c>
      <c r="B2796">
        <f>'Data (BMI 30+)'!B871</f>
        <v>0.21124039999999999</v>
      </c>
      <c r="C2796">
        <f>'Data (BMI 30+)'!C871</f>
        <v>0.17729210000000001</v>
      </c>
      <c r="D2796">
        <f>'Data (BMI 30+)'!D871</f>
        <v>0.24518870000000001</v>
      </c>
      <c r="G2796" s="113" t="s">
        <v>879</v>
      </c>
      <c r="H2796" s="113">
        <v>0.16460420000000001</v>
      </c>
      <c r="I2796" s="113">
        <v>0.13532050000000001</v>
      </c>
      <c r="J2796" s="113">
        <v>0.1938879</v>
      </c>
      <c r="K2796" s="114" t="str">
        <f t="shared" si="130"/>
        <v>TRUE</v>
      </c>
      <c r="L2796" s="114" t="str">
        <f t="shared" si="131"/>
        <v>TRUE</v>
      </c>
      <c r="M2796" s="114" t="str">
        <f t="shared" si="132"/>
        <v>TRUE</v>
      </c>
    </row>
    <row r="2797" spans="1:13" x14ac:dyDescent="0.25">
      <c r="A2797" t="str">
        <f>"BMI30_" &amp; 'Data (BMI 30+)'!A872</f>
        <v>BMI30_Males_period5_LA6_Observed</v>
      </c>
      <c r="B2797">
        <f>'Data (BMI 30+)'!B872</f>
        <v>0.16460420000000001</v>
      </c>
      <c r="C2797">
        <f>'Data (BMI 30+)'!C872</f>
        <v>0.13532050000000001</v>
      </c>
      <c r="D2797">
        <f>'Data (BMI 30+)'!D872</f>
        <v>0.1938879</v>
      </c>
      <c r="G2797" s="113" t="s">
        <v>880</v>
      </c>
      <c r="H2797" s="113">
        <v>0.1616099</v>
      </c>
      <c r="I2797" s="113">
        <v>0.1280695</v>
      </c>
      <c r="J2797" s="113">
        <v>0.1951503</v>
      </c>
      <c r="K2797" s="114" t="str">
        <f t="shared" si="130"/>
        <v>TRUE</v>
      </c>
      <c r="L2797" s="114" t="str">
        <f t="shared" si="131"/>
        <v>TRUE</v>
      </c>
      <c r="M2797" s="114" t="str">
        <f t="shared" si="132"/>
        <v>TRUE</v>
      </c>
    </row>
    <row r="2798" spans="1:13" x14ac:dyDescent="0.25">
      <c r="A2798" t="str">
        <f>"BMI30_" &amp; 'Data (BMI 30+)'!A873</f>
        <v>BMI30_Males_period5_LA7_Observed</v>
      </c>
      <c r="B2798">
        <f>'Data (BMI 30+)'!B873</f>
        <v>0.1616099</v>
      </c>
      <c r="C2798">
        <f>'Data (BMI 30+)'!C873</f>
        <v>0.1280695</v>
      </c>
      <c r="D2798">
        <f>'Data (BMI 30+)'!D873</f>
        <v>0.1951503</v>
      </c>
      <c r="G2798" s="113" t="s">
        <v>881</v>
      </c>
      <c r="H2798" s="113">
        <v>0.20339960000000001</v>
      </c>
      <c r="I2798" s="113">
        <v>0.16696279999999999</v>
      </c>
      <c r="J2798" s="113">
        <v>0.23983640000000001</v>
      </c>
      <c r="K2798" s="114" t="str">
        <f t="shared" si="130"/>
        <v>TRUE</v>
      </c>
      <c r="L2798" s="114" t="str">
        <f t="shared" si="131"/>
        <v>TRUE</v>
      </c>
      <c r="M2798" s="114" t="str">
        <f t="shared" si="132"/>
        <v>TRUE</v>
      </c>
    </row>
    <row r="2799" spans="1:13" x14ac:dyDescent="0.25">
      <c r="A2799" t="str">
        <f>"BMI30_" &amp; 'Data (BMI 30+)'!A874</f>
        <v>BMI30_Males_period5_LA8_Observed</v>
      </c>
      <c r="B2799">
        <f>'Data (BMI 30+)'!B874</f>
        <v>0.20339960000000001</v>
      </c>
      <c r="C2799">
        <f>'Data (BMI 30+)'!C874</f>
        <v>0.16696279999999999</v>
      </c>
      <c r="D2799">
        <f>'Data (BMI 30+)'!D874</f>
        <v>0.23983640000000001</v>
      </c>
      <c r="G2799" s="113" t="s">
        <v>882</v>
      </c>
      <c r="H2799" s="113">
        <v>0.24244660000000001</v>
      </c>
      <c r="I2799" s="113">
        <v>0.2032892</v>
      </c>
      <c r="J2799" s="113">
        <v>0.28160400000000002</v>
      </c>
      <c r="K2799" s="114" t="str">
        <f t="shared" si="130"/>
        <v>TRUE</v>
      </c>
      <c r="L2799" s="114" t="str">
        <f t="shared" si="131"/>
        <v>TRUE</v>
      </c>
      <c r="M2799" s="114" t="str">
        <f t="shared" si="132"/>
        <v>TRUE</v>
      </c>
    </row>
    <row r="2800" spans="1:13" x14ac:dyDescent="0.25">
      <c r="A2800" t="str">
        <f>"BMI30_" &amp; 'Data (BMI 30+)'!A875</f>
        <v>BMI30_Males_period5_LA9_Observed</v>
      </c>
      <c r="B2800">
        <f>'Data (BMI 30+)'!B875</f>
        <v>0.24244660000000001</v>
      </c>
      <c r="C2800">
        <f>'Data (BMI 30+)'!C875</f>
        <v>0.2032892</v>
      </c>
      <c r="D2800">
        <f>'Data (BMI 30+)'!D875</f>
        <v>0.28160400000000002</v>
      </c>
      <c r="G2800" s="113" t="s">
        <v>883</v>
      </c>
      <c r="H2800" s="113">
        <v>0.1926155</v>
      </c>
      <c r="I2800" s="113">
        <v>0.16147690000000001</v>
      </c>
      <c r="J2800" s="113">
        <v>0.22375419999999999</v>
      </c>
      <c r="K2800" s="114" t="str">
        <f t="shared" si="130"/>
        <v>TRUE</v>
      </c>
      <c r="L2800" s="114" t="str">
        <f t="shared" si="131"/>
        <v>TRUE</v>
      </c>
      <c r="M2800" s="114" t="str">
        <f t="shared" si="132"/>
        <v>TRUE</v>
      </c>
    </row>
    <row r="2801" spans="1:13" x14ac:dyDescent="0.25">
      <c r="A2801" t="str">
        <f>"BMI30_" &amp; 'Data (BMI 30+)'!A876</f>
        <v>BMI30_Males_period5_LA10_Observed</v>
      </c>
      <c r="B2801">
        <f>'Data (BMI 30+)'!B876</f>
        <v>0.1926155</v>
      </c>
      <c r="C2801">
        <f>'Data (BMI 30+)'!C876</f>
        <v>0.16147690000000001</v>
      </c>
      <c r="D2801">
        <f>'Data (BMI 30+)'!D876</f>
        <v>0.22375419999999999</v>
      </c>
      <c r="G2801" s="113" t="s">
        <v>884</v>
      </c>
      <c r="H2801" s="113">
        <v>0.2393662</v>
      </c>
      <c r="I2801" s="113">
        <v>0.20630080000000001</v>
      </c>
      <c r="J2801" s="113">
        <v>0.2724317</v>
      </c>
      <c r="K2801" s="114" t="str">
        <f t="shared" si="130"/>
        <v>TRUE</v>
      </c>
      <c r="L2801" s="114" t="str">
        <f t="shared" si="131"/>
        <v>TRUE</v>
      </c>
      <c r="M2801" s="114" t="str">
        <f t="shared" si="132"/>
        <v>TRUE</v>
      </c>
    </row>
    <row r="2802" spans="1:13" x14ac:dyDescent="0.25">
      <c r="A2802" t="str">
        <f>"BMI30_" &amp; 'Data (BMI 30+)'!A877</f>
        <v>BMI30_Males_period5_LA11_Observed</v>
      </c>
      <c r="B2802">
        <f>'Data (BMI 30+)'!B877</f>
        <v>0.2393662</v>
      </c>
      <c r="C2802">
        <f>'Data (BMI 30+)'!C877</f>
        <v>0.20630080000000001</v>
      </c>
      <c r="D2802">
        <f>'Data (BMI 30+)'!D877</f>
        <v>0.2724317</v>
      </c>
      <c r="G2802" s="113" t="s">
        <v>885</v>
      </c>
      <c r="H2802" s="113">
        <v>0.21125140000000001</v>
      </c>
      <c r="I2802" s="113">
        <v>0.17805599999999999</v>
      </c>
      <c r="J2802" s="113">
        <v>0.24444689999999999</v>
      </c>
      <c r="K2802" s="114" t="str">
        <f t="shared" si="130"/>
        <v>TRUE</v>
      </c>
      <c r="L2802" s="114" t="str">
        <f t="shared" si="131"/>
        <v>TRUE</v>
      </c>
      <c r="M2802" s="114" t="str">
        <f t="shared" si="132"/>
        <v>TRUE</v>
      </c>
    </row>
    <row r="2803" spans="1:13" x14ac:dyDescent="0.25">
      <c r="A2803" t="str">
        <f>"BMI30_" &amp; 'Data (BMI 30+)'!A878</f>
        <v>BMI30_Males_period5_LA12_Observed</v>
      </c>
      <c r="B2803">
        <f>'Data (BMI 30+)'!B878</f>
        <v>0.21125140000000001</v>
      </c>
      <c r="C2803">
        <f>'Data (BMI 30+)'!C878</f>
        <v>0.17805599999999999</v>
      </c>
      <c r="D2803">
        <f>'Data (BMI 30+)'!D878</f>
        <v>0.24444689999999999</v>
      </c>
      <c r="G2803" s="113" t="s">
        <v>886</v>
      </c>
      <c r="H2803" s="113">
        <v>0.24236369999999999</v>
      </c>
      <c r="I2803" s="113">
        <v>0.20368169999999999</v>
      </c>
      <c r="J2803" s="113">
        <v>0.28104560000000001</v>
      </c>
      <c r="K2803" s="114" t="str">
        <f t="shared" si="130"/>
        <v>TRUE</v>
      </c>
      <c r="L2803" s="114" t="str">
        <f t="shared" si="131"/>
        <v>TRUE</v>
      </c>
      <c r="M2803" s="114" t="str">
        <f t="shared" si="132"/>
        <v>TRUE</v>
      </c>
    </row>
    <row r="2804" spans="1:13" x14ac:dyDescent="0.25">
      <c r="A2804" t="str">
        <f>"BMI30_" &amp; 'Data (BMI 30+)'!A879</f>
        <v>BMI30_Males_period5_LA13_Observed</v>
      </c>
      <c r="B2804">
        <f>'Data (BMI 30+)'!B879</f>
        <v>0.24236369999999999</v>
      </c>
      <c r="C2804">
        <f>'Data (BMI 30+)'!C879</f>
        <v>0.20368169999999999</v>
      </c>
      <c r="D2804">
        <f>'Data (BMI 30+)'!D879</f>
        <v>0.28104560000000001</v>
      </c>
      <c r="G2804" s="113" t="s">
        <v>887</v>
      </c>
      <c r="H2804" s="113">
        <v>0.18922739999999999</v>
      </c>
      <c r="I2804" s="113">
        <v>0.15403790000000001</v>
      </c>
      <c r="J2804" s="113">
        <v>0.2244169</v>
      </c>
      <c r="K2804" s="114" t="str">
        <f t="shared" si="130"/>
        <v>TRUE</v>
      </c>
      <c r="L2804" s="114" t="str">
        <f t="shared" si="131"/>
        <v>TRUE</v>
      </c>
      <c r="M2804" s="114" t="str">
        <f t="shared" si="132"/>
        <v>TRUE</v>
      </c>
    </row>
    <row r="2805" spans="1:13" x14ac:dyDescent="0.25">
      <c r="A2805" t="str">
        <f>"BMI30_" &amp; 'Data (BMI 30+)'!A880</f>
        <v>BMI30_Males_period5_LA14_Observed</v>
      </c>
      <c r="B2805">
        <f>'Data (BMI 30+)'!B880</f>
        <v>0.18922739999999999</v>
      </c>
      <c r="C2805">
        <f>'Data (BMI 30+)'!C880</f>
        <v>0.15403790000000001</v>
      </c>
      <c r="D2805">
        <f>'Data (BMI 30+)'!D880</f>
        <v>0.2244169</v>
      </c>
      <c r="G2805" s="113" t="s">
        <v>888</v>
      </c>
      <c r="H2805" s="113">
        <v>0.16897570000000001</v>
      </c>
      <c r="I2805" s="113">
        <v>0.14176130000000001</v>
      </c>
      <c r="J2805" s="113">
        <v>0.19619010000000001</v>
      </c>
      <c r="K2805" s="114" t="str">
        <f t="shared" si="130"/>
        <v>TRUE</v>
      </c>
      <c r="L2805" s="114" t="str">
        <f t="shared" si="131"/>
        <v>TRUE</v>
      </c>
      <c r="M2805" s="114" t="str">
        <f t="shared" si="132"/>
        <v>TRUE</v>
      </c>
    </row>
    <row r="2806" spans="1:13" x14ac:dyDescent="0.25">
      <c r="A2806" t="str">
        <f>"BMI30_" &amp; 'Data (BMI 30+)'!A881</f>
        <v>BMI30_Males_period5_LA15_Observed</v>
      </c>
      <c r="B2806">
        <f>'Data (BMI 30+)'!B881</f>
        <v>0.16897570000000001</v>
      </c>
      <c r="C2806">
        <f>'Data (BMI 30+)'!C881</f>
        <v>0.14176130000000001</v>
      </c>
      <c r="D2806">
        <f>'Data (BMI 30+)'!D881</f>
        <v>0.19619010000000001</v>
      </c>
      <c r="G2806" s="113" t="s">
        <v>889</v>
      </c>
      <c r="H2806" s="113">
        <v>0.25585279999999999</v>
      </c>
      <c r="I2806" s="113">
        <v>0.2220935</v>
      </c>
      <c r="J2806" s="113">
        <v>0.28961219999999999</v>
      </c>
      <c r="K2806" s="114" t="str">
        <f t="shared" si="130"/>
        <v>TRUE</v>
      </c>
      <c r="L2806" s="114" t="str">
        <f t="shared" si="131"/>
        <v>TRUE</v>
      </c>
      <c r="M2806" s="114" t="str">
        <f t="shared" si="132"/>
        <v>TRUE</v>
      </c>
    </row>
    <row r="2807" spans="1:13" x14ac:dyDescent="0.25">
      <c r="A2807" t="str">
        <f>"BMI30_" &amp; 'Data (BMI 30+)'!A882</f>
        <v>BMI30_Males_period5_LA16_Observed</v>
      </c>
      <c r="B2807">
        <f>'Data (BMI 30+)'!B882</f>
        <v>0.25585279999999999</v>
      </c>
      <c r="C2807">
        <f>'Data (BMI 30+)'!C882</f>
        <v>0.2220935</v>
      </c>
      <c r="D2807">
        <f>'Data (BMI 30+)'!D882</f>
        <v>0.28961219999999999</v>
      </c>
      <c r="G2807" s="113" t="s">
        <v>890</v>
      </c>
      <c r="H2807" s="113">
        <v>0.26056180000000001</v>
      </c>
      <c r="I2807" s="113">
        <v>0.22255849999999999</v>
      </c>
      <c r="J2807" s="113">
        <v>0.29856519999999998</v>
      </c>
      <c r="K2807" s="114" t="str">
        <f t="shared" si="130"/>
        <v>TRUE</v>
      </c>
      <c r="L2807" s="114" t="str">
        <f t="shared" si="131"/>
        <v>TRUE</v>
      </c>
      <c r="M2807" s="114" t="str">
        <f t="shared" si="132"/>
        <v>TRUE</v>
      </c>
    </row>
    <row r="2808" spans="1:13" x14ac:dyDescent="0.25">
      <c r="A2808" t="str">
        <f>"BMI30_" &amp; 'Data (BMI 30+)'!A883</f>
        <v>BMI30_Males_period5_LA17_Observed</v>
      </c>
      <c r="B2808">
        <f>'Data (BMI 30+)'!B883</f>
        <v>0.26056180000000001</v>
      </c>
      <c r="C2808">
        <f>'Data (BMI 30+)'!C883</f>
        <v>0.22255849999999999</v>
      </c>
      <c r="D2808">
        <f>'Data (BMI 30+)'!D883</f>
        <v>0.29856519999999998</v>
      </c>
      <c r="G2808" s="113" t="s">
        <v>891</v>
      </c>
      <c r="H2808" s="113">
        <v>0.249166</v>
      </c>
      <c r="I2808" s="113">
        <v>0.21272340000000001</v>
      </c>
      <c r="J2808" s="113">
        <v>0.28560869999999999</v>
      </c>
      <c r="K2808" s="114" t="str">
        <f t="shared" si="130"/>
        <v>TRUE</v>
      </c>
      <c r="L2808" s="114" t="str">
        <f t="shared" si="131"/>
        <v>TRUE</v>
      </c>
      <c r="M2808" s="114" t="str">
        <f t="shared" si="132"/>
        <v>TRUE</v>
      </c>
    </row>
    <row r="2809" spans="1:13" x14ac:dyDescent="0.25">
      <c r="A2809" t="str">
        <f>"BMI30_" &amp; 'Data (BMI 30+)'!A884</f>
        <v>BMI30_Males_period5_LA18_Observed</v>
      </c>
      <c r="B2809">
        <f>'Data (BMI 30+)'!B884</f>
        <v>0.249166</v>
      </c>
      <c r="C2809">
        <f>'Data (BMI 30+)'!C884</f>
        <v>0.21272340000000001</v>
      </c>
      <c r="D2809">
        <f>'Data (BMI 30+)'!D884</f>
        <v>0.28560869999999999</v>
      </c>
      <c r="G2809" s="113" t="s">
        <v>892</v>
      </c>
      <c r="H2809" s="113">
        <v>0.25871379999999999</v>
      </c>
      <c r="I2809" s="113">
        <v>0.21855060000000001</v>
      </c>
      <c r="J2809" s="113">
        <v>0.2988769</v>
      </c>
      <c r="K2809" s="114" t="str">
        <f t="shared" si="130"/>
        <v>TRUE</v>
      </c>
      <c r="L2809" s="114" t="str">
        <f t="shared" si="131"/>
        <v>TRUE</v>
      </c>
      <c r="M2809" s="114" t="str">
        <f t="shared" si="132"/>
        <v>TRUE</v>
      </c>
    </row>
    <row r="2810" spans="1:13" x14ac:dyDescent="0.25">
      <c r="A2810" t="str">
        <f>"BMI30_" &amp; 'Data (BMI 30+)'!A885</f>
        <v>BMI30_Males_period5_LA19_Observed</v>
      </c>
      <c r="B2810">
        <f>'Data (BMI 30+)'!B885</f>
        <v>0.25871379999999999</v>
      </c>
      <c r="C2810">
        <f>'Data (BMI 30+)'!C885</f>
        <v>0.21855060000000001</v>
      </c>
      <c r="D2810">
        <f>'Data (BMI 30+)'!D885</f>
        <v>0.2988769</v>
      </c>
      <c r="G2810" s="113" t="s">
        <v>893</v>
      </c>
      <c r="H2810" s="113">
        <v>0.2446508</v>
      </c>
      <c r="I2810" s="113">
        <v>0.2063951</v>
      </c>
      <c r="J2810" s="113">
        <v>0.28290650000000001</v>
      </c>
      <c r="K2810" s="114" t="str">
        <f t="shared" si="130"/>
        <v>TRUE</v>
      </c>
      <c r="L2810" s="114" t="str">
        <f t="shared" si="131"/>
        <v>TRUE</v>
      </c>
      <c r="M2810" s="114" t="str">
        <f t="shared" si="132"/>
        <v>TRUE</v>
      </c>
    </row>
    <row r="2811" spans="1:13" x14ac:dyDescent="0.25">
      <c r="A2811" t="str">
        <f>"BMI30_" &amp; 'Data (BMI 30+)'!A886</f>
        <v>BMI30_Males_period5_LA20_Observed</v>
      </c>
      <c r="B2811">
        <f>'Data (BMI 30+)'!B886</f>
        <v>0.2446508</v>
      </c>
      <c r="C2811">
        <f>'Data (BMI 30+)'!C886</f>
        <v>0.2063951</v>
      </c>
      <c r="D2811">
        <f>'Data (BMI 30+)'!D886</f>
        <v>0.28290650000000001</v>
      </c>
      <c r="G2811" s="113" t="s">
        <v>894</v>
      </c>
      <c r="H2811" s="113">
        <v>0.20170099999999999</v>
      </c>
      <c r="I2811" s="113">
        <v>0.1660268</v>
      </c>
      <c r="J2811" s="113">
        <v>0.23737520000000001</v>
      </c>
      <c r="K2811" s="114" t="str">
        <f t="shared" si="130"/>
        <v>TRUE</v>
      </c>
      <c r="L2811" s="114" t="str">
        <f t="shared" si="131"/>
        <v>TRUE</v>
      </c>
      <c r="M2811" s="114" t="str">
        <f t="shared" si="132"/>
        <v>TRUE</v>
      </c>
    </row>
    <row r="2812" spans="1:13" x14ac:dyDescent="0.25">
      <c r="A2812" t="str">
        <f>"BMI30_" &amp; 'Data (BMI 30+)'!A887</f>
        <v>BMI30_Males_period5_LA21_Observed</v>
      </c>
      <c r="B2812">
        <f>'Data (BMI 30+)'!B887</f>
        <v>0.20170099999999999</v>
      </c>
      <c r="C2812">
        <f>'Data (BMI 30+)'!C887</f>
        <v>0.1660268</v>
      </c>
      <c r="D2812">
        <f>'Data (BMI 30+)'!D887</f>
        <v>0.23737520000000001</v>
      </c>
      <c r="G2812" s="113" t="s">
        <v>895</v>
      </c>
      <c r="H2812" s="113">
        <v>0.22851109999999999</v>
      </c>
      <c r="I2812" s="113">
        <v>0.19082150000000001</v>
      </c>
      <c r="J2812" s="113">
        <v>0.26620060000000001</v>
      </c>
      <c r="K2812" s="114" t="str">
        <f t="shared" si="130"/>
        <v>TRUE</v>
      </c>
      <c r="L2812" s="114" t="str">
        <f t="shared" si="131"/>
        <v>TRUE</v>
      </c>
      <c r="M2812" s="114" t="str">
        <f t="shared" si="132"/>
        <v>TRUE</v>
      </c>
    </row>
    <row r="2813" spans="1:13" x14ac:dyDescent="0.25">
      <c r="A2813" t="str">
        <f>"BMI30_" &amp; 'Data (BMI 30+)'!A888</f>
        <v>BMI30_Males_period5_LA22_Observed</v>
      </c>
      <c r="B2813">
        <f>'Data (BMI 30+)'!B888</f>
        <v>0.22851109999999999</v>
      </c>
      <c r="C2813">
        <f>'Data (BMI 30+)'!C888</f>
        <v>0.19082150000000001</v>
      </c>
      <c r="D2813">
        <f>'Data (BMI 30+)'!D888</f>
        <v>0.26620060000000001</v>
      </c>
      <c r="G2813" s="113" t="s">
        <v>896</v>
      </c>
      <c r="H2813" s="113">
        <v>0.20508779999999999</v>
      </c>
      <c r="I2813" s="113">
        <v>0.17105780000000001</v>
      </c>
      <c r="J2813" s="113">
        <v>0.23911779999999999</v>
      </c>
      <c r="K2813" s="114" t="str">
        <f t="shared" si="130"/>
        <v>TRUE</v>
      </c>
      <c r="L2813" s="114" t="str">
        <f t="shared" si="131"/>
        <v>TRUE</v>
      </c>
      <c r="M2813" s="114" t="str">
        <f t="shared" si="132"/>
        <v>TRUE</v>
      </c>
    </row>
    <row r="2814" spans="1:13" x14ac:dyDescent="0.25">
      <c r="A2814" t="str">
        <f>"BMI30_" &amp; 'Data (BMI 30+)'!A889</f>
        <v>BMI30_Females_period5_LA1_Observed</v>
      </c>
      <c r="B2814">
        <f>'Data (BMI 30+)'!B889</f>
        <v>0.20508779999999999</v>
      </c>
      <c r="C2814">
        <f>'Data (BMI 30+)'!C889</f>
        <v>0.17105780000000001</v>
      </c>
      <c r="D2814">
        <f>'Data (BMI 30+)'!D889</f>
        <v>0.23911779999999999</v>
      </c>
      <c r="G2814" s="113" t="s">
        <v>897</v>
      </c>
      <c r="H2814" s="113">
        <v>0.19634850000000001</v>
      </c>
      <c r="I2814" s="113">
        <v>0.16435469999999999</v>
      </c>
      <c r="J2814" s="113">
        <v>0.2283424</v>
      </c>
      <c r="K2814" s="114" t="str">
        <f t="shared" si="130"/>
        <v>TRUE</v>
      </c>
      <c r="L2814" s="114" t="str">
        <f t="shared" si="131"/>
        <v>TRUE</v>
      </c>
      <c r="M2814" s="114" t="str">
        <f t="shared" si="132"/>
        <v>TRUE</v>
      </c>
    </row>
    <row r="2815" spans="1:13" x14ac:dyDescent="0.25">
      <c r="A2815" t="str">
        <f>"BMI30_" &amp; 'Data (BMI 30+)'!A890</f>
        <v>BMI30_Females_period5_LA2_Observed</v>
      </c>
      <c r="B2815">
        <f>'Data (BMI 30+)'!B890</f>
        <v>0.19634850000000001</v>
      </c>
      <c r="C2815">
        <f>'Data (BMI 30+)'!C890</f>
        <v>0.16435469999999999</v>
      </c>
      <c r="D2815">
        <f>'Data (BMI 30+)'!D890</f>
        <v>0.2283424</v>
      </c>
      <c r="G2815" s="113" t="s">
        <v>898</v>
      </c>
      <c r="H2815" s="113">
        <v>0.16053519999999999</v>
      </c>
      <c r="I2815" s="113">
        <v>0.13315540000000001</v>
      </c>
      <c r="J2815" s="113">
        <v>0.1879151</v>
      </c>
      <c r="K2815" s="114" t="str">
        <f t="shared" si="130"/>
        <v>TRUE</v>
      </c>
      <c r="L2815" s="114" t="str">
        <f t="shared" si="131"/>
        <v>TRUE</v>
      </c>
      <c r="M2815" s="114" t="str">
        <f t="shared" si="132"/>
        <v>TRUE</v>
      </c>
    </row>
    <row r="2816" spans="1:13" x14ac:dyDescent="0.25">
      <c r="A2816" t="str">
        <f>"BMI30_" &amp; 'Data (BMI 30+)'!A891</f>
        <v>BMI30_Females_period5_LA3_Observed</v>
      </c>
      <c r="B2816">
        <f>'Data (BMI 30+)'!B891</f>
        <v>0.16053519999999999</v>
      </c>
      <c r="C2816">
        <f>'Data (BMI 30+)'!C891</f>
        <v>0.13315540000000001</v>
      </c>
      <c r="D2816">
        <f>'Data (BMI 30+)'!D891</f>
        <v>0.1879151</v>
      </c>
      <c r="G2816" s="113" t="s">
        <v>899</v>
      </c>
      <c r="H2816" s="113">
        <v>0.18919659999999999</v>
      </c>
      <c r="I2816" s="113">
        <v>0.15919179999999999</v>
      </c>
      <c r="J2816" s="113">
        <v>0.21920129999999999</v>
      </c>
      <c r="K2816" s="114" t="str">
        <f t="shared" si="130"/>
        <v>TRUE</v>
      </c>
      <c r="L2816" s="114" t="str">
        <f t="shared" si="131"/>
        <v>TRUE</v>
      </c>
      <c r="M2816" s="114" t="str">
        <f t="shared" si="132"/>
        <v>TRUE</v>
      </c>
    </row>
    <row r="2817" spans="1:13" x14ac:dyDescent="0.25">
      <c r="A2817" t="str">
        <f>"BMI30_" &amp; 'Data (BMI 30+)'!A892</f>
        <v>BMI30_Females_period5_LA4_Observed</v>
      </c>
      <c r="B2817">
        <f>'Data (BMI 30+)'!B892</f>
        <v>0.18919659999999999</v>
      </c>
      <c r="C2817">
        <f>'Data (BMI 30+)'!C892</f>
        <v>0.15919179999999999</v>
      </c>
      <c r="D2817">
        <f>'Data (BMI 30+)'!D892</f>
        <v>0.21920129999999999</v>
      </c>
      <c r="G2817" s="113" t="s">
        <v>900</v>
      </c>
      <c r="H2817" s="113">
        <v>0.16444300000000001</v>
      </c>
      <c r="I2817" s="113">
        <v>0.136236</v>
      </c>
      <c r="J2817" s="113">
        <v>0.19264999999999999</v>
      </c>
      <c r="K2817" s="114" t="str">
        <f t="shared" si="130"/>
        <v>TRUE</v>
      </c>
      <c r="L2817" s="114" t="str">
        <f t="shared" si="131"/>
        <v>TRUE</v>
      </c>
      <c r="M2817" s="114" t="str">
        <f t="shared" si="132"/>
        <v>TRUE</v>
      </c>
    </row>
    <row r="2818" spans="1:13" x14ac:dyDescent="0.25">
      <c r="A2818" t="str">
        <f>"BMI30_" &amp; 'Data (BMI 30+)'!A893</f>
        <v>BMI30_Females_period5_LA5_Observed</v>
      </c>
      <c r="B2818">
        <f>'Data (BMI 30+)'!B893</f>
        <v>0.16444300000000001</v>
      </c>
      <c r="C2818">
        <f>'Data (BMI 30+)'!C893</f>
        <v>0.136236</v>
      </c>
      <c r="D2818">
        <f>'Data (BMI 30+)'!D893</f>
        <v>0.19264999999999999</v>
      </c>
      <c r="G2818" s="113" t="s">
        <v>901</v>
      </c>
      <c r="H2818" s="113">
        <v>0.1611571</v>
      </c>
      <c r="I2818" s="113">
        <v>0.13262289999999999</v>
      </c>
      <c r="J2818" s="113">
        <v>0.1896912</v>
      </c>
      <c r="K2818" s="114" t="str">
        <f t="shared" si="130"/>
        <v>TRUE</v>
      </c>
      <c r="L2818" s="114" t="str">
        <f t="shared" si="131"/>
        <v>TRUE</v>
      </c>
      <c r="M2818" s="114" t="str">
        <f t="shared" si="132"/>
        <v>TRUE</v>
      </c>
    </row>
    <row r="2819" spans="1:13" x14ac:dyDescent="0.25">
      <c r="A2819" t="str">
        <f>"BMI30_" &amp; 'Data (BMI 30+)'!A894</f>
        <v>BMI30_Females_period5_LA6_Observed</v>
      </c>
      <c r="B2819">
        <f>'Data (BMI 30+)'!B894</f>
        <v>0.1611571</v>
      </c>
      <c r="C2819">
        <f>'Data (BMI 30+)'!C894</f>
        <v>0.13262289999999999</v>
      </c>
      <c r="D2819">
        <f>'Data (BMI 30+)'!D894</f>
        <v>0.1896912</v>
      </c>
      <c r="G2819" s="113" t="s">
        <v>902</v>
      </c>
      <c r="H2819" s="113">
        <v>0.1763257</v>
      </c>
      <c r="I2819" s="113">
        <v>0.14413119999999999</v>
      </c>
      <c r="J2819" s="113">
        <v>0.20852019999999999</v>
      </c>
      <c r="K2819" s="114" t="str">
        <f t="shared" si="130"/>
        <v>TRUE</v>
      </c>
      <c r="L2819" s="114" t="str">
        <f t="shared" si="131"/>
        <v>TRUE</v>
      </c>
      <c r="M2819" s="114" t="str">
        <f t="shared" si="132"/>
        <v>TRUE</v>
      </c>
    </row>
    <row r="2820" spans="1:13" x14ac:dyDescent="0.25">
      <c r="A2820" t="str">
        <f>"BMI30_" &amp; 'Data (BMI 30+)'!A895</f>
        <v>BMI30_Females_period5_LA7_Observed</v>
      </c>
      <c r="B2820">
        <f>'Data (BMI 30+)'!B895</f>
        <v>0.1763257</v>
      </c>
      <c r="C2820">
        <f>'Data (BMI 30+)'!C895</f>
        <v>0.14413119999999999</v>
      </c>
      <c r="D2820">
        <f>'Data (BMI 30+)'!D895</f>
        <v>0.20852019999999999</v>
      </c>
      <c r="G2820" s="113" t="s">
        <v>903</v>
      </c>
      <c r="H2820" s="113">
        <v>0.18845239999999999</v>
      </c>
      <c r="I2820" s="113">
        <v>0.1562241</v>
      </c>
      <c r="J2820" s="113">
        <v>0.2206806</v>
      </c>
      <c r="K2820" s="114" t="str">
        <f t="shared" ref="K2820:K2883" si="133">IF(B2821=H2820,"TRUE","FALSE")</f>
        <v>TRUE</v>
      </c>
      <c r="L2820" s="114" t="str">
        <f t="shared" ref="L2820:L2883" si="134">IF(C2821=I2820,"TRUE","FALSE")</f>
        <v>TRUE</v>
      </c>
      <c r="M2820" s="114" t="str">
        <f t="shared" ref="M2820:M2883" si="135">IF(D2821=J2820,"TRUE","FALSE")</f>
        <v>TRUE</v>
      </c>
    </row>
    <row r="2821" spans="1:13" x14ac:dyDescent="0.25">
      <c r="A2821" t="str">
        <f>"BMI30_" &amp; 'Data (BMI 30+)'!A896</f>
        <v>BMI30_Females_period5_LA8_Observed</v>
      </c>
      <c r="B2821">
        <f>'Data (BMI 30+)'!B896</f>
        <v>0.18845239999999999</v>
      </c>
      <c r="C2821">
        <f>'Data (BMI 30+)'!C896</f>
        <v>0.1562241</v>
      </c>
      <c r="D2821">
        <f>'Data (BMI 30+)'!D896</f>
        <v>0.2206806</v>
      </c>
      <c r="G2821" s="113" t="s">
        <v>904</v>
      </c>
      <c r="H2821" s="113">
        <v>0.23672190000000001</v>
      </c>
      <c r="I2821" s="113">
        <v>0.19763359999999999</v>
      </c>
      <c r="J2821" s="113">
        <v>0.27581020000000001</v>
      </c>
      <c r="K2821" s="114" t="str">
        <f t="shared" si="133"/>
        <v>TRUE</v>
      </c>
      <c r="L2821" s="114" t="str">
        <f t="shared" si="134"/>
        <v>TRUE</v>
      </c>
      <c r="M2821" s="114" t="str">
        <f t="shared" si="135"/>
        <v>TRUE</v>
      </c>
    </row>
    <row r="2822" spans="1:13" x14ac:dyDescent="0.25">
      <c r="A2822" t="str">
        <f>"BMI30_" &amp; 'Data (BMI 30+)'!A897</f>
        <v>BMI30_Females_period5_LA9_Observed</v>
      </c>
      <c r="B2822">
        <f>'Data (BMI 30+)'!B897</f>
        <v>0.23672190000000001</v>
      </c>
      <c r="C2822">
        <f>'Data (BMI 30+)'!C897</f>
        <v>0.19763359999999999</v>
      </c>
      <c r="D2822">
        <f>'Data (BMI 30+)'!D897</f>
        <v>0.27581020000000001</v>
      </c>
      <c r="G2822" s="113" t="s">
        <v>905</v>
      </c>
      <c r="H2822" s="113">
        <v>0.22926869999999999</v>
      </c>
      <c r="I2822" s="113">
        <v>0.19664229999999999</v>
      </c>
      <c r="J2822" s="113">
        <v>0.26189519999999999</v>
      </c>
      <c r="K2822" s="114" t="str">
        <f t="shared" si="133"/>
        <v>TRUE</v>
      </c>
      <c r="L2822" s="114" t="str">
        <f t="shared" si="134"/>
        <v>TRUE</v>
      </c>
      <c r="M2822" s="114" t="str">
        <f t="shared" si="135"/>
        <v>TRUE</v>
      </c>
    </row>
    <row r="2823" spans="1:13" x14ac:dyDescent="0.25">
      <c r="A2823" t="str">
        <f>"BMI30_" &amp; 'Data (BMI 30+)'!A898</f>
        <v>BMI30_Females_period5_LA10_Observed</v>
      </c>
      <c r="B2823">
        <f>'Data (BMI 30+)'!B898</f>
        <v>0.22926869999999999</v>
      </c>
      <c r="C2823">
        <f>'Data (BMI 30+)'!C898</f>
        <v>0.19664229999999999</v>
      </c>
      <c r="D2823">
        <f>'Data (BMI 30+)'!D898</f>
        <v>0.26189519999999999</v>
      </c>
      <c r="G2823" s="113" t="s">
        <v>906</v>
      </c>
      <c r="H2823" s="113">
        <v>0.21896840000000001</v>
      </c>
      <c r="I2823" s="113">
        <v>0.18874959999999999</v>
      </c>
      <c r="J2823" s="113">
        <v>0.2491872</v>
      </c>
      <c r="K2823" s="114" t="str">
        <f t="shared" si="133"/>
        <v>TRUE</v>
      </c>
      <c r="L2823" s="114" t="str">
        <f t="shared" si="134"/>
        <v>TRUE</v>
      </c>
      <c r="M2823" s="114" t="str">
        <f t="shared" si="135"/>
        <v>TRUE</v>
      </c>
    </row>
    <row r="2824" spans="1:13" x14ac:dyDescent="0.25">
      <c r="A2824" t="str">
        <f>"BMI30_" &amp; 'Data (BMI 30+)'!A899</f>
        <v>BMI30_Females_period5_LA11_Observed</v>
      </c>
      <c r="B2824">
        <f>'Data (BMI 30+)'!B899</f>
        <v>0.21896840000000001</v>
      </c>
      <c r="C2824">
        <f>'Data (BMI 30+)'!C899</f>
        <v>0.18874959999999999</v>
      </c>
      <c r="D2824">
        <f>'Data (BMI 30+)'!D899</f>
        <v>0.2491872</v>
      </c>
      <c r="G2824" s="113" t="s">
        <v>907</v>
      </c>
      <c r="H2824" s="113">
        <v>0.21518290000000001</v>
      </c>
      <c r="I2824" s="113">
        <v>0.18265790000000001</v>
      </c>
      <c r="J2824" s="113">
        <v>0.24770790000000001</v>
      </c>
      <c r="K2824" s="114" t="str">
        <f t="shared" si="133"/>
        <v>TRUE</v>
      </c>
      <c r="L2824" s="114" t="str">
        <f t="shared" si="134"/>
        <v>TRUE</v>
      </c>
      <c r="M2824" s="114" t="str">
        <f t="shared" si="135"/>
        <v>TRUE</v>
      </c>
    </row>
    <row r="2825" spans="1:13" x14ac:dyDescent="0.25">
      <c r="A2825" t="str">
        <f>"BMI30_" &amp; 'Data (BMI 30+)'!A900</f>
        <v>BMI30_Females_period5_LA12_Observed</v>
      </c>
      <c r="B2825">
        <f>'Data (BMI 30+)'!B900</f>
        <v>0.21518290000000001</v>
      </c>
      <c r="C2825">
        <f>'Data (BMI 30+)'!C900</f>
        <v>0.18265790000000001</v>
      </c>
      <c r="D2825">
        <f>'Data (BMI 30+)'!D900</f>
        <v>0.24770790000000001</v>
      </c>
      <c r="G2825" s="113" t="s">
        <v>908</v>
      </c>
      <c r="H2825" s="113">
        <v>0.245173</v>
      </c>
      <c r="I2825" s="113">
        <v>0.21105840000000001</v>
      </c>
      <c r="J2825" s="113">
        <v>0.27928760000000002</v>
      </c>
      <c r="K2825" s="114" t="str">
        <f t="shared" si="133"/>
        <v>TRUE</v>
      </c>
      <c r="L2825" s="114" t="str">
        <f t="shared" si="134"/>
        <v>TRUE</v>
      </c>
      <c r="M2825" s="114" t="str">
        <f t="shared" si="135"/>
        <v>TRUE</v>
      </c>
    </row>
    <row r="2826" spans="1:13" x14ac:dyDescent="0.25">
      <c r="A2826" t="str">
        <f>"BMI30_" &amp; 'Data (BMI 30+)'!A901</f>
        <v>BMI30_Females_period5_LA13_Observed</v>
      </c>
      <c r="B2826">
        <f>'Data (BMI 30+)'!B901</f>
        <v>0.245173</v>
      </c>
      <c r="C2826">
        <f>'Data (BMI 30+)'!C901</f>
        <v>0.21105840000000001</v>
      </c>
      <c r="D2826">
        <f>'Data (BMI 30+)'!D901</f>
        <v>0.27928760000000002</v>
      </c>
      <c r="G2826" s="113" t="s">
        <v>909</v>
      </c>
      <c r="H2826" s="113">
        <v>0.2068123</v>
      </c>
      <c r="I2826" s="113">
        <v>0.1746046</v>
      </c>
      <c r="J2826" s="113">
        <v>0.23902000000000001</v>
      </c>
      <c r="K2826" s="114" t="str">
        <f t="shared" si="133"/>
        <v>TRUE</v>
      </c>
      <c r="L2826" s="114" t="str">
        <f t="shared" si="134"/>
        <v>TRUE</v>
      </c>
      <c r="M2826" s="114" t="str">
        <f t="shared" si="135"/>
        <v>TRUE</v>
      </c>
    </row>
    <row r="2827" spans="1:13" x14ac:dyDescent="0.25">
      <c r="A2827" t="str">
        <f>"BMI30_" &amp; 'Data (BMI 30+)'!A902</f>
        <v>BMI30_Females_period5_LA14_Observed</v>
      </c>
      <c r="B2827">
        <f>'Data (BMI 30+)'!B902</f>
        <v>0.2068123</v>
      </c>
      <c r="C2827">
        <f>'Data (BMI 30+)'!C902</f>
        <v>0.1746046</v>
      </c>
      <c r="D2827">
        <f>'Data (BMI 30+)'!D902</f>
        <v>0.23902000000000001</v>
      </c>
      <c r="G2827" s="113" t="s">
        <v>910</v>
      </c>
      <c r="H2827" s="113">
        <v>0.1895548</v>
      </c>
      <c r="I2827" s="113">
        <v>0.16395879999999999</v>
      </c>
      <c r="J2827" s="113">
        <v>0.21515090000000001</v>
      </c>
      <c r="K2827" s="114" t="str">
        <f t="shared" si="133"/>
        <v>TRUE</v>
      </c>
      <c r="L2827" s="114" t="str">
        <f t="shared" si="134"/>
        <v>TRUE</v>
      </c>
      <c r="M2827" s="114" t="str">
        <f t="shared" si="135"/>
        <v>TRUE</v>
      </c>
    </row>
    <row r="2828" spans="1:13" x14ac:dyDescent="0.25">
      <c r="A2828" t="str">
        <f>"BMI30_" &amp; 'Data (BMI 30+)'!A903</f>
        <v>BMI30_Females_period5_LA15_Observed</v>
      </c>
      <c r="B2828">
        <f>'Data (BMI 30+)'!B903</f>
        <v>0.1895548</v>
      </c>
      <c r="C2828">
        <f>'Data (BMI 30+)'!C903</f>
        <v>0.16395879999999999</v>
      </c>
      <c r="D2828">
        <f>'Data (BMI 30+)'!D903</f>
        <v>0.21515090000000001</v>
      </c>
      <c r="G2828" s="113" t="s">
        <v>911</v>
      </c>
      <c r="H2828" s="113">
        <v>0.26416289999999998</v>
      </c>
      <c r="I2828" s="113">
        <v>0.23337079999999999</v>
      </c>
      <c r="J2828" s="113">
        <v>0.29495490000000002</v>
      </c>
      <c r="K2828" s="114" t="str">
        <f t="shared" si="133"/>
        <v>TRUE</v>
      </c>
      <c r="L2828" s="114" t="str">
        <f t="shared" si="134"/>
        <v>TRUE</v>
      </c>
      <c r="M2828" s="114" t="str">
        <f t="shared" si="135"/>
        <v>TRUE</v>
      </c>
    </row>
    <row r="2829" spans="1:13" x14ac:dyDescent="0.25">
      <c r="A2829" t="str">
        <f>"BMI30_" &amp; 'Data (BMI 30+)'!A904</f>
        <v>BMI30_Females_period5_LA16_Observed</v>
      </c>
      <c r="B2829">
        <f>'Data (BMI 30+)'!B904</f>
        <v>0.26416289999999998</v>
      </c>
      <c r="C2829">
        <f>'Data (BMI 30+)'!C904</f>
        <v>0.23337079999999999</v>
      </c>
      <c r="D2829">
        <f>'Data (BMI 30+)'!D904</f>
        <v>0.29495490000000002</v>
      </c>
      <c r="G2829" s="113" t="s">
        <v>912</v>
      </c>
      <c r="H2829" s="113">
        <v>0.2205751</v>
      </c>
      <c r="I2829" s="113">
        <v>0.1854903</v>
      </c>
      <c r="J2829" s="113">
        <v>0.2556599</v>
      </c>
      <c r="K2829" s="114" t="str">
        <f t="shared" si="133"/>
        <v>TRUE</v>
      </c>
      <c r="L2829" s="114" t="str">
        <f t="shared" si="134"/>
        <v>TRUE</v>
      </c>
      <c r="M2829" s="114" t="str">
        <f t="shared" si="135"/>
        <v>TRUE</v>
      </c>
    </row>
    <row r="2830" spans="1:13" x14ac:dyDescent="0.25">
      <c r="A2830" t="str">
        <f>"BMI30_" &amp; 'Data (BMI 30+)'!A905</f>
        <v>BMI30_Females_period5_LA17_Observed</v>
      </c>
      <c r="B2830">
        <f>'Data (BMI 30+)'!B905</f>
        <v>0.2205751</v>
      </c>
      <c r="C2830">
        <f>'Data (BMI 30+)'!C905</f>
        <v>0.1854903</v>
      </c>
      <c r="D2830">
        <f>'Data (BMI 30+)'!D905</f>
        <v>0.2556599</v>
      </c>
      <c r="G2830" s="113" t="s">
        <v>913</v>
      </c>
      <c r="H2830" s="113">
        <v>0.24533749999999999</v>
      </c>
      <c r="I2830" s="113">
        <v>0.21121119999999999</v>
      </c>
      <c r="J2830" s="113">
        <v>0.27946379999999998</v>
      </c>
      <c r="K2830" s="114" t="str">
        <f t="shared" si="133"/>
        <v>TRUE</v>
      </c>
      <c r="L2830" s="114" t="str">
        <f t="shared" si="134"/>
        <v>TRUE</v>
      </c>
      <c r="M2830" s="114" t="str">
        <f t="shared" si="135"/>
        <v>TRUE</v>
      </c>
    </row>
    <row r="2831" spans="1:13" x14ac:dyDescent="0.25">
      <c r="A2831" t="str">
        <f>"BMI30_" &amp; 'Data (BMI 30+)'!A906</f>
        <v>BMI30_Females_period5_LA18_Observed</v>
      </c>
      <c r="B2831">
        <f>'Data (BMI 30+)'!B906</f>
        <v>0.24533749999999999</v>
      </c>
      <c r="C2831">
        <f>'Data (BMI 30+)'!C906</f>
        <v>0.21121119999999999</v>
      </c>
      <c r="D2831">
        <f>'Data (BMI 30+)'!D906</f>
        <v>0.27946379999999998</v>
      </c>
      <c r="G2831" s="113" t="s">
        <v>914</v>
      </c>
      <c r="H2831" s="113">
        <v>0.28792309999999999</v>
      </c>
      <c r="I2831" s="113">
        <v>0.2491546</v>
      </c>
      <c r="J2831" s="113">
        <v>0.32669160000000003</v>
      </c>
      <c r="K2831" s="114" t="str">
        <f t="shared" si="133"/>
        <v>TRUE</v>
      </c>
      <c r="L2831" s="114" t="str">
        <f t="shared" si="134"/>
        <v>TRUE</v>
      </c>
      <c r="M2831" s="114" t="str">
        <f t="shared" si="135"/>
        <v>TRUE</v>
      </c>
    </row>
    <row r="2832" spans="1:13" x14ac:dyDescent="0.25">
      <c r="A2832" t="str">
        <f>"BMI30_" &amp; 'Data (BMI 30+)'!A907</f>
        <v>BMI30_Females_period5_LA19_Observed</v>
      </c>
      <c r="B2832">
        <f>'Data (BMI 30+)'!B907</f>
        <v>0.28792309999999999</v>
      </c>
      <c r="C2832">
        <f>'Data (BMI 30+)'!C907</f>
        <v>0.2491546</v>
      </c>
      <c r="D2832">
        <f>'Data (BMI 30+)'!D907</f>
        <v>0.32669160000000003</v>
      </c>
      <c r="G2832" s="113" t="s">
        <v>915</v>
      </c>
      <c r="H2832" s="113">
        <v>0.2246532</v>
      </c>
      <c r="I2832" s="113">
        <v>0.18901419999999999</v>
      </c>
      <c r="J2832" s="113">
        <v>0.26029210000000003</v>
      </c>
      <c r="K2832" s="114" t="str">
        <f t="shared" si="133"/>
        <v>TRUE</v>
      </c>
      <c r="L2832" s="114" t="str">
        <f t="shared" si="134"/>
        <v>TRUE</v>
      </c>
      <c r="M2832" s="114" t="str">
        <f t="shared" si="135"/>
        <v>TRUE</v>
      </c>
    </row>
    <row r="2833" spans="1:13" x14ac:dyDescent="0.25">
      <c r="A2833" t="str">
        <f>"BMI30_" &amp; 'Data (BMI 30+)'!A908</f>
        <v>BMI30_Females_period5_LA20_Observed</v>
      </c>
      <c r="B2833">
        <f>'Data (BMI 30+)'!B908</f>
        <v>0.2246532</v>
      </c>
      <c r="C2833">
        <f>'Data (BMI 30+)'!C908</f>
        <v>0.18901419999999999</v>
      </c>
      <c r="D2833">
        <f>'Data (BMI 30+)'!D908</f>
        <v>0.26029210000000003</v>
      </c>
      <c r="G2833" s="113" t="s">
        <v>916</v>
      </c>
      <c r="H2833" s="113">
        <v>0.1547984</v>
      </c>
      <c r="I2833" s="113">
        <v>0.12394479999999999</v>
      </c>
      <c r="J2833" s="113">
        <v>0.18565200000000001</v>
      </c>
      <c r="K2833" s="114" t="str">
        <f t="shared" si="133"/>
        <v>TRUE</v>
      </c>
      <c r="L2833" s="114" t="str">
        <f t="shared" si="134"/>
        <v>TRUE</v>
      </c>
      <c r="M2833" s="114" t="str">
        <f t="shared" si="135"/>
        <v>TRUE</v>
      </c>
    </row>
    <row r="2834" spans="1:13" x14ac:dyDescent="0.25">
      <c r="A2834" t="str">
        <f>"BMI30_" &amp; 'Data (BMI 30+)'!A909</f>
        <v>BMI30_Females_period5_LA21_Observed</v>
      </c>
      <c r="B2834">
        <f>'Data (BMI 30+)'!B909</f>
        <v>0.1547984</v>
      </c>
      <c r="C2834">
        <f>'Data (BMI 30+)'!C909</f>
        <v>0.12394479999999999</v>
      </c>
      <c r="D2834">
        <f>'Data (BMI 30+)'!D909</f>
        <v>0.18565200000000001</v>
      </c>
      <c r="G2834" s="113" t="s">
        <v>917</v>
      </c>
      <c r="H2834" s="113">
        <v>0.22542509999999999</v>
      </c>
      <c r="I2834" s="113">
        <v>0.1907354</v>
      </c>
      <c r="J2834" s="113">
        <v>0.26011489999999998</v>
      </c>
      <c r="K2834" s="114" t="str">
        <f t="shared" si="133"/>
        <v>TRUE</v>
      </c>
      <c r="L2834" s="114" t="str">
        <f t="shared" si="134"/>
        <v>TRUE</v>
      </c>
      <c r="M2834" s="114" t="str">
        <f t="shared" si="135"/>
        <v>TRUE</v>
      </c>
    </row>
    <row r="2835" spans="1:13" x14ac:dyDescent="0.25">
      <c r="A2835" t="str">
        <f>"BMI30_" &amp; 'Data (BMI 30+)'!A910</f>
        <v>BMI30_Females_period5_LA22_Observed</v>
      </c>
      <c r="B2835">
        <f>'Data (BMI 30+)'!B910</f>
        <v>0.22542509999999999</v>
      </c>
      <c r="C2835">
        <f>'Data (BMI 30+)'!C910</f>
        <v>0.1907354</v>
      </c>
      <c r="D2835">
        <f>'Data (BMI 30+)'!D910</f>
        <v>0.26011489999999998</v>
      </c>
      <c r="G2835" s="113" t="s">
        <v>918</v>
      </c>
      <c r="H2835" s="113">
        <v>0.1812851</v>
      </c>
      <c r="I2835" s="113">
        <v>0.1716075</v>
      </c>
      <c r="J2835" s="113">
        <v>0.19096260000000001</v>
      </c>
      <c r="K2835" s="114" t="str">
        <f t="shared" si="133"/>
        <v>TRUE</v>
      </c>
      <c r="L2835" s="114" t="str">
        <f t="shared" si="134"/>
        <v>TRUE</v>
      </c>
      <c r="M2835" s="114" t="str">
        <f t="shared" si="135"/>
        <v>TRUE</v>
      </c>
    </row>
    <row r="2836" spans="1:13" x14ac:dyDescent="0.25">
      <c r="A2836" t="str">
        <f>"BMI30_" &amp; 'Data (BMI 30+)'!A911</f>
        <v>BMI30_Allpersons_period5_HB1_Observed</v>
      </c>
      <c r="B2836">
        <f>'Data (BMI 30+)'!B911</f>
        <v>0.1812851</v>
      </c>
      <c r="C2836">
        <f>'Data (BMI 30+)'!C911</f>
        <v>0.1716075</v>
      </c>
      <c r="D2836">
        <f>'Data (BMI 30+)'!D911</f>
        <v>0.19096260000000001</v>
      </c>
      <c r="G2836" s="113" t="s">
        <v>919</v>
      </c>
      <c r="H2836" s="113">
        <v>0.21645710000000001</v>
      </c>
      <c r="I2836" s="113">
        <v>0.20122019999999999</v>
      </c>
      <c r="J2836" s="113">
        <v>0.23169400000000001</v>
      </c>
      <c r="K2836" s="114" t="str">
        <f t="shared" si="133"/>
        <v>TRUE</v>
      </c>
      <c r="L2836" s="114" t="str">
        <f t="shared" si="134"/>
        <v>TRUE</v>
      </c>
      <c r="M2836" s="114" t="str">
        <f t="shared" si="135"/>
        <v>TRUE</v>
      </c>
    </row>
    <row r="2837" spans="1:13" x14ac:dyDescent="0.25">
      <c r="A2837" t="str">
        <f>"BMI30_" &amp; 'Data (BMI 30+)'!A912</f>
        <v>BMI30_Allpersons_period5_HB2_Observed</v>
      </c>
      <c r="B2837">
        <f>'Data (BMI 30+)'!B912</f>
        <v>0.21645710000000001</v>
      </c>
      <c r="C2837">
        <f>'Data (BMI 30+)'!C912</f>
        <v>0.20122019999999999</v>
      </c>
      <c r="D2837">
        <f>'Data (BMI 30+)'!D912</f>
        <v>0.23169400000000001</v>
      </c>
      <c r="G2837" s="113" t="s">
        <v>920</v>
      </c>
      <c r="H2837" s="113">
        <v>0.16893240000000001</v>
      </c>
      <c r="I2837" s="113">
        <v>0.144789</v>
      </c>
      <c r="J2837" s="113">
        <v>0.19307579999999999</v>
      </c>
      <c r="K2837" s="114" t="str">
        <f t="shared" si="133"/>
        <v>TRUE</v>
      </c>
      <c r="L2837" s="114" t="str">
        <f t="shared" si="134"/>
        <v>TRUE</v>
      </c>
      <c r="M2837" s="114" t="str">
        <f t="shared" si="135"/>
        <v>TRUE</v>
      </c>
    </row>
    <row r="2838" spans="1:13" x14ac:dyDescent="0.25">
      <c r="A2838" t="str">
        <f>"BMI30_" &amp; 'Data (BMI 30+)'!A913</f>
        <v>BMI30_Allpersons_period5_HB3_Observed</v>
      </c>
      <c r="B2838">
        <f>'Data (BMI 30+)'!B913</f>
        <v>0.16893240000000001</v>
      </c>
      <c r="C2838">
        <f>'Data (BMI 30+)'!C913</f>
        <v>0.144789</v>
      </c>
      <c r="D2838">
        <f>'Data (BMI 30+)'!D913</f>
        <v>0.19307579999999999</v>
      </c>
      <c r="G2838" s="113" t="s">
        <v>921</v>
      </c>
      <c r="H2838" s="113">
        <v>0.2285894</v>
      </c>
      <c r="I2838" s="113">
        <v>0.21397289999999999</v>
      </c>
      <c r="J2838" s="113">
        <v>0.2432058</v>
      </c>
      <c r="K2838" s="114" t="str">
        <f t="shared" si="133"/>
        <v>TRUE</v>
      </c>
      <c r="L2838" s="114" t="str">
        <f t="shared" si="134"/>
        <v>TRUE</v>
      </c>
      <c r="M2838" s="114" t="str">
        <f t="shared" si="135"/>
        <v>TRUE</v>
      </c>
    </row>
    <row r="2839" spans="1:13" x14ac:dyDescent="0.25">
      <c r="A2839" t="str">
        <f>"BMI30_" &amp; 'Data (BMI 30+)'!A914</f>
        <v>BMI30_Allpersons_period5_HB4_Observed</v>
      </c>
      <c r="B2839">
        <f>'Data (BMI 30+)'!B914</f>
        <v>0.2285894</v>
      </c>
      <c r="C2839">
        <f>'Data (BMI 30+)'!C914</f>
        <v>0.21397289999999999</v>
      </c>
      <c r="D2839">
        <f>'Data (BMI 30+)'!D914</f>
        <v>0.2432058</v>
      </c>
      <c r="G2839" s="113" t="s">
        <v>922</v>
      </c>
      <c r="H2839" s="113">
        <v>0.25649119999999997</v>
      </c>
      <c r="I2839" s="113">
        <v>0.2359425</v>
      </c>
      <c r="J2839" s="113">
        <v>0.27703990000000001</v>
      </c>
      <c r="K2839" s="114" t="str">
        <f t="shared" si="133"/>
        <v>TRUE</v>
      </c>
      <c r="L2839" s="114" t="str">
        <f t="shared" si="134"/>
        <v>TRUE</v>
      </c>
      <c r="M2839" s="114" t="str">
        <f t="shared" si="135"/>
        <v>TRUE</v>
      </c>
    </row>
    <row r="2840" spans="1:13" x14ac:dyDescent="0.25">
      <c r="A2840" t="str">
        <f>"BMI30_" &amp; 'Data (BMI 30+)'!A915</f>
        <v>BMI30_Allpersons_period5_HB5_Observed</v>
      </c>
      <c r="B2840">
        <f>'Data (BMI 30+)'!B915</f>
        <v>0.25649119999999997</v>
      </c>
      <c r="C2840">
        <f>'Data (BMI 30+)'!C915</f>
        <v>0.2359425</v>
      </c>
      <c r="D2840">
        <f>'Data (BMI 30+)'!D915</f>
        <v>0.27703990000000001</v>
      </c>
      <c r="G2840" s="113" t="s">
        <v>923</v>
      </c>
      <c r="H2840" s="113">
        <v>0.18465860000000001</v>
      </c>
      <c r="I2840" s="113">
        <v>0.16834440000000001</v>
      </c>
      <c r="J2840" s="113">
        <v>0.2009727</v>
      </c>
      <c r="K2840" s="114" t="str">
        <f t="shared" si="133"/>
        <v>TRUE</v>
      </c>
      <c r="L2840" s="114" t="str">
        <f t="shared" si="134"/>
        <v>TRUE</v>
      </c>
      <c r="M2840" s="114" t="str">
        <f t="shared" si="135"/>
        <v>TRUE</v>
      </c>
    </row>
    <row r="2841" spans="1:13" x14ac:dyDescent="0.25">
      <c r="A2841" t="str">
        <f>"BMI30_" &amp; 'Data (BMI 30+)'!A916</f>
        <v>BMI30_Allpersons_period5_HB6_Observed</v>
      </c>
      <c r="B2841">
        <f>'Data (BMI 30+)'!B916</f>
        <v>0.18465860000000001</v>
      </c>
      <c r="C2841">
        <f>'Data (BMI 30+)'!C916</f>
        <v>0.16834440000000001</v>
      </c>
      <c r="D2841">
        <f>'Data (BMI 30+)'!D916</f>
        <v>0.2009727</v>
      </c>
      <c r="G2841" s="113" t="s">
        <v>924</v>
      </c>
      <c r="H2841" s="113">
        <v>0.23238600000000001</v>
      </c>
      <c r="I2841" s="113">
        <v>0.2196748</v>
      </c>
      <c r="J2841" s="113">
        <v>0.24509710000000001</v>
      </c>
      <c r="K2841" s="114" t="str">
        <f t="shared" si="133"/>
        <v>TRUE</v>
      </c>
      <c r="L2841" s="114" t="str">
        <f t="shared" si="134"/>
        <v>TRUE</v>
      </c>
      <c r="M2841" s="114" t="str">
        <f t="shared" si="135"/>
        <v>TRUE</v>
      </c>
    </row>
    <row r="2842" spans="1:13" x14ac:dyDescent="0.25">
      <c r="A2842" t="str">
        <f>"BMI30_" &amp; 'Data (BMI 30+)'!A917</f>
        <v>BMI30_Allpersons_period5_HB7_Observed</v>
      </c>
      <c r="B2842">
        <f>'Data (BMI 30+)'!B917</f>
        <v>0.23238600000000001</v>
      </c>
      <c r="C2842">
        <f>'Data (BMI 30+)'!C917</f>
        <v>0.2196748</v>
      </c>
      <c r="D2842">
        <f>'Data (BMI 30+)'!D917</f>
        <v>0.24509710000000001</v>
      </c>
      <c r="G2842" s="113" t="s">
        <v>925</v>
      </c>
      <c r="H2842" s="113">
        <v>0.18623319999999999</v>
      </c>
      <c r="I2842" s="113">
        <v>0.17260329999999999</v>
      </c>
      <c r="J2842" s="113">
        <v>0.19986300000000001</v>
      </c>
      <c r="K2842" s="114" t="str">
        <f t="shared" si="133"/>
        <v>TRUE</v>
      </c>
      <c r="L2842" s="114" t="str">
        <f t="shared" si="134"/>
        <v>TRUE</v>
      </c>
      <c r="M2842" s="114" t="str">
        <f t="shared" si="135"/>
        <v>TRUE</v>
      </c>
    </row>
    <row r="2843" spans="1:13" x14ac:dyDescent="0.25">
      <c r="A2843" t="str">
        <f>"BMI30_" &amp; 'Data (BMI 30+)'!A918</f>
        <v>BMI30_Males_period5_HB1_Observed</v>
      </c>
      <c r="B2843">
        <f>'Data (BMI 30+)'!B918</f>
        <v>0.18623319999999999</v>
      </c>
      <c r="C2843">
        <f>'Data (BMI 30+)'!C918</f>
        <v>0.17260329999999999</v>
      </c>
      <c r="D2843">
        <f>'Data (BMI 30+)'!D918</f>
        <v>0.19986300000000001</v>
      </c>
      <c r="G2843" s="113" t="s">
        <v>926</v>
      </c>
      <c r="H2843" s="113">
        <v>0.20983930000000001</v>
      </c>
      <c r="I2843" s="113">
        <v>0.18917529999999999</v>
      </c>
      <c r="J2843" s="113">
        <v>0.23050329999999999</v>
      </c>
      <c r="K2843" s="114" t="str">
        <f t="shared" si="133"/>
        <v>TRUE</v>
      </c>
      <c r="L2843" s="114" t="str">
        <f t="shared" si="134"/>
        <v>TRUE</v>
      </c>
      <c r="M2843" s="114" t="str">
        <f t="shared" si="135"/>
        <v>TRUE</v>
      </c>
    </row>
    <row r="2844" spans="1:13" x14ac:dyDescent="0.25">
      <c r="A2844" t="str">
        <f>"BMI30_" &amp; 'Data (BMI 30+)'!A919</f>
        <v>BMI30_Males_period5_HB2_Observed</v>
      </c>
      <c r="B2844">
        <f>'Data (BMI 30+)'!B919</f>
        <v>0.20983930000000001</v>
      </c>
      <c r="C2844">
        <f>'Data (BMI 30+)'!C919</f>
        <v>0.18917529999999999</v>
      </c>
      <c r="D2844">
        <f>'Data (BMI 30+)'!D919</f>
        <v>0.23050329999999999</v>
      </c>
      <c r="G2844" s="113" t="s">
        <v>927</v>
      </c>
      <c r="H2844" s="113">
        <v>0.1616099</v>
      </c>
      <c r="I2844" s="113">
        <v>0.1280695</v>
      </c>
      <c r="J2844" s="113">
        <v>0.1951503</v>
      </c>
      <c r="K2844" s="114" t="str">
        <f t="shared" si="133"/>
        <v>TRUE</v>
      </c>
      <c r="L2844" s="114" t="str">
        <f t="shared" si="134"/>
        <v>TRUE</v>
      </c>
      <c r="M2844" s="114" t="str">
        <f t="shared" si="135"/>
        <v>TRUE</v>
      </c>
    </row>
    <row r="2845" spans="1:13" x14ac:dyDescent="0.25">
      <c r="A2845" t="str">
        <f>"BMI30_" &amp; 'Data (BMI 30+)'!A920</f>
        <v>BMI30_Males_period5_HB3_Observed</v>
      </c>
      <c r="B2845">
        <f>'Data (BMI 30+)'!B920</f>
        <v>0.1616099</v>
      </c>
      <c r="C2845">
        <f>'Data (BMI 30+)'!C920</f>
        <v>0.1280695</v>
      </c>
      <c r="D2845">
        <f>'Data (BMI 30+)'!D920</f>
        <v>0.1951503</v>
      </c>
      <c r="G2845" s="113" t="s">
        <v>928</v>
      </c>
      <c r="H2845" s="113">
        <v>0.23253180000000001</v>
      </c>
      <c r="I2845" s="113">
        <v>0.21205189999999999</v>
      </c>
      <c r="J2845" s="113">
        <v>0.25301170000000001</v>
      </c>
      <c r="K2845" s="114" t="str">
        <f t="shared" si="133"/>
        <v>TRUE</v>
      </c>
      <c r="L2845" s="114" t="str">
        <f t="shared" si="134"/>
        <v>TRUE</v>
      </c>
      <c r="M2845" s="114" t="str">
        <f t="shared" si="135"/>
        <v>TRUE</v>
      </c>
    </row>
    <row r="2846" spans="1:13" x14ac:dyDescent="0.25">
      <c r="A2846" t="str">
        <f>"BMI30_" &amp; 'Data (BMI 30+)'!A921</f>
        <v>BMI30_Males_period5_HB4_Observed</v>
      </c>
      <c r="B2846">
        <f>'Data (BMI 30+)'!B921</f>
        <v>0.23253180000000001</v>
      </c>
      <c r="C2846">
        <f>'Data (BMI 30+)'!C921</f>
        <v>0.21205189999999999</v>
      </c>
      <c r="D2846">
        <f>'Data (BMI 30+)'!D921</f>
        <v>0.25301170000000001</v>
      </c>
      <c r="G2846" s="113" t="s">
        <v>929</v>
      </c>
      <c r="H2846" s="113">
        <v>0.25679790000000002</v>
      </c>
      <c r="I2846" s="113">
        <v>0.2287566</v>
      </c>
      <c r="J2846" s="113">
        <v>0.28483920000000001</v>
      </c>
      <c r="K2846" s="114" t="str">
        <f t="shared" si="133"/>
        <v>TRUE</v>
      </c>
      <c r="L2846" s="114" t="str">
        <f t="shared" si="134"/>
        <v>TRUE</v>
      </c>
      <c r="M2846" s="114" t="str">
        <f t="shared" si="135"/>
        <v>TRUE</v>
      </c>
    </row>
    <row r="2847" spans="1:13" x14ac:dyDescent="0.25">
      <c r="A2847" t="str">
        <f>"BMI30_" &amp; 'Data (BMI 30+)'!A922</f>
        <v>BMI30_Males_period5_HB5_Observed</v>
      </c>
      <c r="B2847">
        <f>'Data (BMI 30+)'!B922</f>
        <v>0.25679790000000002</v>
      </c>
      <c r="C2847">
        <f>'Data (BMI 30+)'!C922</f>
        <v>0.2287566</v>
      </c>
      <c r="D2847">
        <f>'Data (BMI 30+)'!D922</f>
        <v>0.28483920000000001</v>
      </c>
      <c r="G2847" s="113" t="s">
        <v>930</v>
      </c>
      <c r="H2847" s="113">
        <v>0.1744388</v>
      </c>
      <c r="I2847" s="113">
        <v>0.15236459999999999</v>
      </c>
      <c r="J2847" s="113">
        <v>0.19651289999999999</v>
      </c>
      <c r="K2847" s="114" t="str">
        <f t="shared" si="133"/>
        <v>TRUE</v>
      </c>
      <c r="L2847" s="114" t="str">
        <f t="shared" si="134"/>
        <v>TRUE</v>
      </c>
      <c r="M2847" s="114" t="str">
        <f t="shared" si="135"/>
        <v>TRUE</v>
      </c>
    </row>
    <row r="2848" spans="1:13" x14ac:dyDescent="0.25">
      <c r="A2848" t="str">
        <f>"BMI30_" &amp; 'Data (BMI 30+)'!A923</f>
        <v>BMI30_Males_period5_HB6_Observed</v>
      </c>
      <c r="B2848">
        <f>'Data (BMI 30+)'!B923</f>
        <v>0.1744388</v>
      </c>
      <c r="C2848">
        <f>'Data (BMI 30+)'!C923</f>
        <v>0.15236459999999999</v>
      </c>
      <c r="D2848">
        <f>'Data (BMI 30+)'!D923</f>
        <v>0.19651289999999999</v>
      </c>
      <c r="G2848" s="113" t="s">
        <v>931</v>
      </c>
      <c r="H2848" s="113">
        <v>0.23686070000000001</v>
      </c>
      <c r="I2848" s="113">
        <v>0.2193804</v>
      </c>
      <c r="J2848" s="113">
        <v>0.25434099999999998</v>
      </c>
      <c r="K2848" s="114" t="str">
        <f t="shared" si="133"/>
        <v>TRUE</v>
      </c>
      <c r="L2848" s="114" t="str">
        <f t="shared" si="134"/>
        <v>TRUE</v>
      </c>
      <c r="M2848" s="114" t="str">
        <f t="shared" si="135"/>
        <v>TRUE</v>
      </c>
    </row>
    <row r="2849" spans="1:13" x14ac:dyDescent="0.25">
      <c r="A2849" t="str">
        <f>"BMI30_" &amp; 'Data (BMI 30+)'!A924</f>
        <v>BMI30_Males_period5_HB7_Observed</v>
      </c>
      <c r="B2849">
        <f>'Data (BMI 30+)'!B924</f>
        <v>0.23686070000000001</v>
      </c>
      <c r="C2849">
        <f>'Data (BMI 30+)'!C924</f>
        <v>0.2193804</v>
      </c>
      <c r="D2849">
        <f>'Data (BMI 30+)'!D924</f>
        <v>0.25434099999999998</v>
      </c>
      <c r="G2849" s="113" t="s">
        <v>932</v>
      </c>
      <c r="H2849" s="113">
        <v>0.176505</v>
      </c>
      <c r="I2849" s="113">
        <v>0.16418920000000001</v>
      </c>
      <c r="J2849" s="113">
        <v>0.18882070000000001</v>
      </c>
      <c r="K2849" s="114" t="str">
        <f t="shared" si="133"/>
        <v>TRUE</v>
      </c>
      <c r="L2849" s="114" t="str">
        <f t="shared" si="134"/>
        <v>TRUE</v>
      </c>
      <c r="M2849" s="114" t="str">
        <f t="shared" si="135"/>
        <v>TRUE</v>
      </c>
    </row>
    <row r="2850" spans="1:13" x14ac:dyDescent="0.25">
      <c r="A2850" t="str">
        <f>"BMI30_" &amp; 'Data (BMI 30+)'!A925</f>
        <v>BMI30_Females_period5_HB1_Observed</v>
      </c>
      <c r="B2850">
        <f>'Data (BMI 30+)'!B925</f>
        <v>0.176505</v>
      </c>
      <c r="C2850">
        <f>'Data (BMI 30+)'!C925</f>
        <v>0.16418920000000001</v>
      </c>
      <c r="D2850">
        <f>'Data (BMI 30+)'!D925</f>
        <v>0.18882070000000001</v>
      </c>
      <c r="G2850" s="113" t="s">
        <v>933</v>
      </c>
      <c r="H2850" s="113">
        <v>0.22294249999999999</v>
      </c>
      <c r="I2850" s="113">
        <v>0.20203170000000001</v>
      </c>
      <c r="J2850" s="113">
        <v>0.2438533</v>
      </c>
      <c r="K2850" s="114" t="str">
        <f t="shared" si="133"/>
        <v>TRUE</v>
      </c>
      <c r="L2850" s="114" t="str">
        <f t="shared" si="134"/>
        <v>TRUE</v>
      </c>
      <c r="M2850" s="114" t="str">
        <f t="shared" si="135"/>
        <v>TRUE</v>
      </c>
    </row>
    <row r="2851" spans="1:13" x14ac:dyDescent="0.25">
      <c r="A2851" t="str">
        <f>"BMI30_" &amp; 'Data (BMI 30+)'!A926</f>
        <v>BMI30_Females_period5_HB2_Observed</v>
      </c>
      <c r="B2851">
        <f>'Data (BMI 30+)'!B926</f>
        <v>0.22294249999999999</v>
      </c>
      <c r="C2851">
        <f>'Data (BMI 30+)'!C926</f>
        <v>0.20203170000000001</v>
      </c>
      <c r="D2851">
        <f>'Data (BMI 30+)'!D926</f>
        <v>0.2438533</v>
      </c>
      <c r="G2851" s="113" t="s">
        <v>934</v>
      </c>
      <c r="H2851" s="113">
        <v>0.1763257</v>
      </c>
      <c r="I2851" s="113">
        <v>0.14413119999999999</v>
      </c>
      <c r="J2851" s="113">
        <v>0.20852019999999999</v>
      </c>
      <c r="K2851" s="114" t="str">
        <f t="shared" si="133"/>
        <v>TRUE</v>
      </c>
      <c r="L2851" s="114" t="str">
        <f t="shared" si="134"/>
        <v>TRUE</v>
      </c>
      <c r="M2851" s="114" t="str">
        <f t="shared" si="135"/>
        <v>TRUE</v>
      </c>
    </row>
    <row r="2852" spans="1:13" x14ac:dyDescent="0.25">
      <c r="A2852" t="str">
        <f>"BMI30_" &amp; 'Data (BMI 30+)'!A927</f>
        <v>BMI30_Females_period5_HB3_Observed</v>
      </c>
      <c r="B2852">
        <f>'Data (BMI 30+)'!B927</f>
        <v>0.1763257</v>
      </c>
      <c r="C2852">
        <f>'Data (BMI 30+)'!C927</f>
        <v>0.14413119999999999</v>
      </c>
      <c r="D2852">
        <f>'Data (BMI 30+)'!D927</f>
        <v>0.20852019999999999</v>
      </c>
      <c r="G2852" s="113" t="s">
        <v>935</v>
      </c>
      <c r="H2852" s="113">
        <v>0.2248705</v>
      </c>
      <c r="I2852" s="113">
        <v>0.20604140000000001</v>
      </c>
      <c r="J2852" s="113">
        <v>0.24369950000000001</v>
      </c>
      <c r="K2852" s="114" t="str">
        <f t="shared" si="133"/>
        <v>TRUE</v>
      </c>
      <c r="L2852" s="114" t="str">
        <f t="shared" si="134"/>
        <v>TRUE</v>
      </c>
      <c r="M2852" s="114" t="str">
        <f t="shared" si="135"/>
        <v>TRUE</v>
      </c>
    </row>
    <row r="2853" spans="1:13" x14ac:dyDescent="0.25">
      <c r="A2853" t="str">
        <f>"BMI30_" &amp; 'Data (BMI 30+)'!A928</f>
        <v>BMI30_Females_period5_HB4_Observed</v>
      </c>
      <c r="B2853">
        <f>'Data (BMI 30+)'!B928</f>
        <v>0.2248705</v>
      </c>
      <c r="C2853">
        <f>'Data (BMI 30+)'!C928</f>
        <v>0.20604140000000001</v>
      </c>
      <c r="D2853">
        <f>'Data (BMI 30+)'!D928</f>
        <v>0.24369950000000001</v>
      </c>
      <c r="G2853" s="113" t="s">
        <v>936</v>
      </c>
      <c r="H2853" s="113">
        <v>0.25619340000000002</v>
      </c>
      <c r="I2853" s="113">
        <v>0.23024410000000001</v>
      </c>
      <c r="J2853" s="113">
        <v>0.28214270000000002</v>
      </c>
      <c r="K2853" s="114" t="str">
        <f t="shared" si="133"/>
        <v>TRUE</v>
      </c>
      <c r="L2853" s="114" t="str">
        <f t="shared" si="134"/>
        <v>TRUE</v>
      </c>
      <c r="M2853" s="114" t="str">
        <f t="shared" si="135"/>
        <v>TRUE</v>
      </c>
    </row>
    <row r="2854" spans="1:13" x14ac:dyDescent="0.25">
      <c r="A2854" t="str">
        <f>"BMI30_" &amp; 'Data (BMI 30+)'!A929</f>
        <v>BMI30_Females_period5_HB5_Observed</v>
      </c>
      <c r="B2854">
        <f>'Data (BMI 30+)'!B929</f>
        <v>0.25619340000000002</v>
      </c>
      <c r="C2854">
        <f>'Data (BMI 30+)'!C929</f>
        <v>0.23024410000000001</v>
      </c>
      <c r="D2854">
        <f>'Data (BMI 30+)'!D929</f>
        <v>0.28214270000000002</v>
      </c>
      <c r="G2854" s="113" t="s">
        <v>937</v>
      </c>
      <c r="H2854" s="113">
        <v>0.1945943</v>
      </c>
      <c r="I2854" s="113">
        <v>0.1741383</v>
      </c>
      <c r="J2854" s="113">
        <v>0.2150503</v>
      </c>
      <c r="K2854" s="114" t="str">
        <f t="shared" si="133"/>
        <v>TRUE</v>
      </c>
      <c r="L2854" s="114" t="str">
        <f t="shared" si="134"/>
        <v>TRUE</v>
      </c>
      <c r="M2854" s="114" t="str">
        <f t="shared" si="135"/>
        <v>TRUE</v>
      </c>
    </row>
    <row r="2855" spans="1:13" x14ac:dyDescent="0.25">
      <c r="A2855" t="str">
        <f>"BMI30_" &amp; 'Data (BMI 30+)'!A930</f>
        <v>BMI30_Females_period5_HB6_Observed</v>
      </c>
      <c r="B2855">
        <f>'Data (BMI 30+)'!B930</f>
        <v>0.1945943</v>
      </c>
      <c r="C2855">
        <f>'Data (BMI 30+)'!C930</f>
        <v>0.1741383</v>
      </c>
      <c r="D2855">
        <f>'Data (BMI 30+)'!D930</f>
        <v>0.2150503</v>
      </c>
      <c r="G2855" s="113" t="s">
        <v>938</v>
      </c>
      <c r="H2855" s="113">
        <v>0.22797719999999999</v>
      </c>
      <c r="I2855" s="113">
        <v>0.2117146</v>
      </c>
      <c r="J2855" s="113">
        <v>0.2442397</v>
      </c>
      <c r="K2855" s="114" t="str">
        <f t="shared" si="133"/>
        <v>TRUE</v>
      </c>
      <c r="L2855" s="114" t="str">
        <f t="shared" si="134"/>
        <v>TRUE</v>
      </c>
      <c r="M2855" s="114" t="str">
        <f t="shared" si="135"/>
        <v>TRUE</v>
      </c>
    </row>
    <row r="2856" spans="1:13" x14ac:dyDescent="0.25">
      <c r="A2856" t="str">
        <f>"BMI30_" &amp; 'Data (BMI 30+)'!A931</f>
        <v>BMI30_Females_period5_HB7_Observed</v>
      </c>
      <c r="B2856">
        <f>'Data (BMI 30+)'!B931</f>
        <v>0.22797719999999999</v>
      </c>
      <c r="C2856">
        <f>'Data (BMI 30+)'!C931</f>
        <v>0.2117146</v>
      </c>
      <c r="D2856">
        <f>'Data (BMI 30+)'!D931</f>
        <v>0.2442397</v>
      </c>
      <c r="G2856" s="113" t="s">
        <v>939</v>
      </c>
      <c r="H2856" s="113">
        <v>0.21032909999999999</v>
      </c>
      <c r="I2856" s="113">
        <v>0.2047069</v>
      </c>
      <c r="J2856" s="113">
        <v>0.21595130000000001</v>
      </c>
      <c r="K2856" s="114" t="str">
        <f t="shared" si="133"/>
        <v>TRUE</v>
      </c>
      <c r="L2856" s="114" t="str">
        <f t="shared" si="134"/>
        <v>TRUE</v>
      </c>
      <c r="M2856" s="114" t="str">
        <f t="shared" si="135"/>
        <v>TRUE</v>
      </c>
    </row>
    <row r="2857" spans="1:13" x14ac:dyDescent="0.25">
      <c r="A2857" t="str">
        <f>"BMI30_" &amp; 'Data (BMI 30+)'!A932</f>
        <v>BMI30_Allpersons_period5_Wales_Observed</v>
      </c>
      <c r="B2857">
        <f>'Data (BMI 30+)'!B932</f>
        <v>0.21032909999999999</v>
      </c>
      <c r="C2857">
        <f>'Data (BMI 30+)'!C932</f>
        <v>0.2047069</v>
      </c>
      <c r="D2857">
        <f>'Data (BMI 30+)'!D932</f>
        <v>0.21595130000000001</v>
      </c>
      <c r="G2857" s="113" t="s">
        <v>940</v>
      </c>
      <c r="H2857" s="113">
        <v>0.21022859999999999</v>
      </c>
      <c r="I2857" s="113">
        <v>0.20248859999999999</v>
      </c>
      <c r="J2857" s="113">
        <v>0.21796850000000001</v>
      </c>
      <c r="K2857" s="114" t="str">
        <f t="shared" si="133"/>
        <v>TRUE</v>
      </c>
      <c r="L2857" s="114" t="str">
        <f t="shared" si="134"/>
        <v>TRUE</v>
      </c>
      <c r="M2857" s="114" t="str">
        <f t="shared" si="135"/>
        <v>TRUE</v>
      </c>
    </row>
    <row r="2858" spans="1:13" x14ac:dyDescent="0.25">
      <c r="A2858" t="str">
        <f>"BMI30_" &amp; 'Data (BMI 30+)'!A933</f>
        <v>BMI30_Males_period5_Wales_Observed</v>
      </c>
      <c r="B2858">
        <f>'Data (BMI 30+)'!B933</f>
        <v>0.21022859999999999</v>
      </c>
      <c r="C2858">
        <f>'Data (BMI 30+)'!C933</f>
        <v>0.20248859999999999</v>
      </c>
      <c r="D2858">
        <f>'Data (BMI 30+)'!D933</f>
        <v>0.21796850000000001</v>
      </c>
      <c r="G2858" s="113" t="s">
        <v>941</v>
      </c>
      <c r="H2858" s="113">
        <v>0.21042669999999999</v>
      </c>
      <c r="I2858" s="113">
        <v>0.2032081</v>
      </c>
      <c r="J2858" s="113">
        <v>0.21764530000000001</v>
      </c>
      <c r="K2858" s="114" t="str">
        <f t="shared" si="133"/>
        <v>TRUE</v>
      </c>
      <c r="L2858" s="114" t="str">
        <f t="shared" si="134"/>
        <v>TRUE</v>
      </c>
      <c r="M2858" s="114" t="str">
        <f t="shared" si="135"/>
        <v>TRUE</v>
      </c>
    </row>
    <row r="2859" spans="1:13" x14ac:dyDescent="0.25">
      <c r="A2859" t="str">
        <f>"BMI30_" &amp; 'Data (BMI 30+)'!A934</f>
        <v>BMI30_Females_period5_Wales_Observed</v>
      </c>
      <c r="B2859">
        <f>'Data (BMI 30+)'!B934</f>
        <v>0.21042669999999999</v>
      </c>
      <c r="C2859">
        <f>'Data (BMI 30+)'!C934</f>
        <v>0.2032081</v>
      </c>
      <c r="D2859">
        <f>'Data (BMI 30+)'!D934</f>
        <v>0.21764530000000001</v>
      </c>
      <c r="G2859" s="113" t="s">
        <v>942</v>
      </c>
      <c r="H2859" s="113">
        <v>0.20753360000000001</v>
      </c>
      <c r="I2859" s="113">
        <v>0.18124029999999999</v>
      </c>
      <c r="J2859" s="113">
        <v>0.2338269</v>
      </c>
      <c r="K2859" s="114" t="str">
        <f t="shared" si="133"/>
        <v>TRUE</v>
      </c>
      <c r="L2859" s="114" t="str">
        <f t="shared" si="134"/>
        <v>TRUE</v>
      </c>
      <c r="M2859" s="114" t="str">
        <f t="shared" si="135"/>
        <v>TRUE</v>
      </c>
    </row>
    <row r="2860" spans="1:13" x14ac:dyDescent="0.25">
      <c r="A2860" t="str">
        <f>"BMI30_" &amp; 'Data (BMI 30+)'!A935</f>
        <v>BMI30_Allpersons_period6_LA1_Observed</v>
      </c>
      <c r="B2860">
        <f>'Data (BMI 30+)'!B935</f>
        <v>0.20753360000000001</v>
      </c>
      <c r="C2860">
        <f>'Data (BMI 30+)'!C935</f>
        <v>0.18124029999999999</v>
      </c>
      <c r="D2860">
        <f>'Data (BMI 30+)'!D935</f>
        <v>0.2338269</v>
      </c>
      <c r="G2860" s="113" t="s">
        <v>943</v>
      </c>
      <c r="H2860" s="113">
        <v>0.1876661</v>
      </c>
      <c r="I2860" s="113">
        <v>0.16264500000000001</v>
      </c>
      <c r="J2860" s="113">
        <v>0.21268709999999999</v>
      </c>
      <c r="K2860" s="114" t="str">
        <f t="shared" si="133"/>
        <v>TRUE</v>
      </c>
      <c r="L2860" s="114" t="str">
        <f t="shared" si="134"/>
        <v>TRUE</v>
      </c>
      <c r="M2860" s="114" t="str">
        <f t="shared" si="135"/>
        <v>TRUE</v>
      </c>
    </row>
    <row r="2861" spans="1:13" x14ac:dyDescent="0.25">
      <c r="A2861" t="str">
        <f>"BMI30_" &amp; 'Data (BMI 30+)'!A936</f>
        <v>BMI30_Allpersons_period6_LA2_Observed</v>
      </c>
      <c r="B2861">
        <f>'Data (BMI 30+)'!B936</f>
        <v>0.1876661</v>
      </c>
      <c r="C2861">
        <f>'Data (BMI 30+)'!C936</f>
        <v>0.16264500000000001</v>
      </c>
      <c r="D2861">
        <f>'Data (BMI 30+)'!D936</f>
        <v>0.21268709999999999</v>
      </c>
      <c r="G2861" s="113" t="s">
        <v>944</v>
      </c>
      <c r="H2861" s="113">
        <v>0.17934729999999999</v>
      </c>
      <c r="I2861" s="113">
        <v>0.15717900000000001</v>
      </c>
      <c r="J2861" s="113">
        <v>0.20151559999999999</v>
      </c>
      <c r="K2861" s="114" t="str">
        <f t="shared" si="133"/>
        <v>TRUE</v>
      </c>
      <c r="L2861" s="114" t="str">
        <f t="shared" si="134"/>
        <v>TRUE</v>
      </c>
      <c r="M2861" s="114" t="str">
        <f t="shared" si="135"/>
        <v>TRUE</v>
      </c>
    </row>
    <row r="2862" spans="1:13" x14ac:dyDescent="0.25">
      <c r="A2862" t="str">
        <f>"BMI30_" &amp; 'Data (BMI 30+)'!A937</f>
        <v>BMI30_Allpersons_period6_LA3_Observed</v>
      </c>
      <c r="B2862">
        <f>'Data (BMI 30+)'!B937</f>
        <v>0.17934729999999999</v>
      </c>
      <c r="C2862">
        <f>'Data (BMI 30+)'!C937</f>
        <v>0.15717900000000001</v>
      </c>
      <c r="D2862">
        <f>'Data (BMI 30+)'!D937</f>
        <v>0.20151559999999999</v>
      </c>
      <c r="G2862" s="113" t="s">
        <v>945</v>
      </c>
      <c r="H2862" s="113">
        <v>0.178812</v>
      </c>
      <c r="I2862" s="113">
        <v>0.15691379999999999</v>
      </c>
      <c r="J2862" s="113">
        <v>0.20071020000000001</v>
      </c>
      <c r="K2862" s="114" t="str">
        <f t="shared" si="133"/>
        <v>TRUE</v>
      </c>
      <c r="L2862" s="114" t="str">
        <f t="shared" si="134"/>
        <v>TRUE</v>
      </c>
      <c r="M2862" s="114" t="str">
        <f t="shared" si="135"/>
        <v>TRUE</v>
      </c>
    </row>
    <row r="2863" spans="1:13" x14ac:dyDescent="0.25">
      <c r="A2863" t="str">
        <f>"BMI30_" &amp; 'Data (BMI 30+)'!A938</f>
        <v>BMI30_Allpersons_period6_LA4_Observed</v>
      </c>
      <c r="B2863">
        <f>'Data (BMI 30+)'!B938</f>
        <v>0.178812</v>
      </c>
      <c r="C2863">
        <f>'Data (BMI 30+)'!C938</f>
        <v>0.15691379999999999</v>
      </c>
      <c r="D2863">
        <f>'Data (BMI 30+)'!D938</f>
        <v>0.20071020000000001</v>
      </c>
      <c r="G2863" s="113" t="s">
        <v>946</v>
      </c>
      <c r="H2863" s="113">
        <v>0.19856950000000001</v>
      </c>
      <c r="I2863" s="113">
        <v>0.17602880000000001</v>
      </c>
      <c r="J2863" s="113">
        <v>0.22111030000000001</v>
      </c>
      <c r="K2863" s="114" t="str">
        <f t="shared" si="133"/>
        <v>TRUE</v>
      </c>
      <c r="L2863" s="114" t="str">
        <f t="shared" si="134"/>
        <v>TRUE</v>
      </c>
      <c r="M2863" s="114" t="str">
        <f t="shared" si="135"/>
        <v>TRUE</v>
      </c>
    </row>
    <row r="2864" spans="1:13" x14ac:dyDescent="0.25">
      <c r="A2864" t="str">
        <f>"BMI30_" &amp; 'Data (BMI 30+)'!A939</f>
        <v>BMI30_Allpersons_period6_LA5_Observed</v>
      </c>
      <c r="B2864">
        <f>'Data (BMI 30+)'!B939</f>
        <v>0.19856950000000001</v>
      </c>
      <c r="C2864">
        <f>'Data (BMI 30+)'!C939</f>
        <v>0.17602880000000001</v>
      </c>
      <c r="D2864">
        <f>'Data (BMI 30+)'!D939</f>
        <v>0.22111030000000001</v>
      </c>
      <c r="G2864" s="113" t="s">
        <v>947</v>
      </c>
      <c r="H2864" s="113">
        <v>0.18552650000000001</v>
      </c>
      <c r="I2864" s="113">
        <v>0.16254279999999999</v>
      </c>
      <c r="J2864" s="113">
        <v>0.20851020000000001</v>
      </c>
      <c r="K2864" s="114" t="str">
        <f t="shared" si="133"/>
        <v>TRUE</v>
      </c>
      <c r="L2864" s="114" t="str">
        <f t="shared" si="134"/>
        <v>TRUE</v>
      </c>
      <c r="M2864" s="114" t="str">
        <f t="shared" si="135"/>
        <v>TRUE</v>
      </c>
    </row>
    <row r="2865" spans="1:13" x14ac:dyDescent="0.25">
      <c r="A2865" t="str">
        <f>"BMI30_" &amp; 'Data (BMI 30+)'!A940</f>
        <v>BMI30_Allpersons_period6_LA6_Observed</v>
      </c>
      <c r="B2865">
        <f>'Data (BMI 30+)'!B940</f>
        <v>0.18552650000000001</v>
      </c>
      <c r="C2865">
        <f>'Data (BMI 30+)'!C940</f>
        <v>0.16254279999999999</v>
      </c>
      <c r="D2865">
        <f>'Data (BMI 30+)'!D940</f>
        <v>0.20851020000000001</v>
      </c>
      <c r="G2865" s="113" t="s">
        <v>948</v>
      </c>
      <c r="H2865" s="113">
        <v>0.17970710000000001</v>
      </c>
      <c r="I2865" s="113">
        <v>0.15632460000000001</v>
      </c>
      <c r="J2865" s="113">
        <v>0.20308970000000001</v>
      </c>
      <c r="K2865" s="114" t="str">
        <f t="shared" si="133"/>
        <v>TRUE</v>
      </c>
      <c r="L2865" s="114" t="str">
        <f t="shared" si="134"/>
        <v>TRUE</v>
      </c>
      <c r="M2865" s="114" t="str">
        <f t="shared" si="135"/>
        <v>TRUE</v>
      </c>
    </row>
    <row r="2866" spans="1:13" x14ac:dyDescent="0.25">
      <c r="A2866" t="str">
        <f>"BMI30_" &amp; 'Data (BMI 30+)'!A941</f>
        <v>BMI30_Allpersons_period6_LA7_Observed</v>
      </c>
      <c r="B2866">
        <f>'Data (BMI 30+)'!B941</f>
        <v>0.17970710000000001</v>
      </c>
      <c r="C2866">
        <f>'Data (BMI 30+)'!C941</f>
        <v>0.15632460000000001</v>
      </c>
      <c r="D2866">
        <f>'Data (BMI 30+)'!D941</f>
        <v>0.20308970000000001</v>
      </c>
      <c r="G2866" s="113" t="s">
        <v>949</v>
      </c>
      <c r="H2866" s="113">
        <v>0.19982140000000001</v>
      </c>
      <c r="I2866" s="113">
        <v>0.1737679</v>
      </c>
      <c r="J2866" s="113">
        <v>0.22587499999999999</v>
      </c>
      <c r="K2866" s="114" t="str">
        <f t="shared" si="133"/>
        <v>TRUE</v>
      </c>
      <c r="L2866" s="114" t="str">
        <f t="shared" si="134"/>
        <v>TRUE</v>
      </c>
      <c r="M2866" s="114" t="str">
        <f t="shared" si="135"/>
        <v>TRUE</v>
      </c>
    </row>
    <row r="2867" spans="1:13" x14ac:dyDescent="0.25">
      <c r="A2867" t="str">
        <f>"BMI30_" &amp; 'Data (BMI 30+)'!A942</f>
        <v>BMI30_Allpersons_period6_LA8_Observed</v>
      </c>
      <c r="B2867">
        <f>'Data (BMI 30+)'!B942</f>
        <v>0.19982140000000001</v>
      </c>
      <c r="C2867">
        <f>'Data (BMI 30+)'!C942</f>
        <v>0.1737679</v>
      </c>
      <c r="D2867">
        <f>'Data (BMI 30+)'!D942</f>
        <v>0.22587499999999999</v>
      </c>
      <c r="G2867" s="113" t="s">
        <v>950</v>
      </c>
      <c r="H2867" s="113">
        <v>0.23643939999999999</v>
      </c>
      <c r="I2867" s="113">
        <v>0.2080785</v>
      </c>
      <c r="J2867" s="113">
        <v>0.26480019999999999</v>
      </c>
      <c r="K2867" s="114" t="str">
        <f t="shared" si="133"/>
        <v>TRUE</v>
      </c>
      <c r="L2867" s="114" t="str">
        <f t="shared" si="134"/>
        <v>TRUE</v>
      </c>
      <c r="M2867" s="114" t="str">
        <f t="shared" si="135"/>
        <v>TRUE</v>
      </c>
    </row>
    <row r="2868" spans="1:13" x14ac:dyDescent="0.25">
      <c r="A2868" t="str">
        <f>"BMI30_" &amp; 'Data (BMI 30+)'!A943</f>
        <v>BMI30_Allpersons_period6_LA9_Observed</v>
      </c>
      <c r="B2868">
        <f>'Data (BMI 30+)'!B943</f>
        <v>0.23643939999999999</v>
      </c>
      <c r="C2868">
        <f>'Data (BMI 30+)'!C943</f>
        <v>0.2080785</v>
      </c>
      <c r="D2868">
        <f>'Data (BMI 30+)'!D943</f>
        <v>0.26480019999999999</v>
      </c>
      <c r="G2868" s="113" t="s">
        <v>951</v>
      </c>
      <c r="H2868" s="113">
        <v>0.215582</v>
      </c>
      <c r="I2868" s="113">
        <v>0.1928222</v>
      </c>
      <c r="J2868" s="113">
        <v>0.23834179999999999</v>
      </c>
      <c r="K2868" s="114" t="str">
        <f t="shared" si="133"/>
        <v>TRUE</v>
      </c>
      <c r="L2868" s="114" t="str">
        <f t="shared" si="134"/>
        <v>TRUE</v>
      </c>
      <c r="M2868" s="114" t="str">
        <f t="shared" si="135"/>
        <v>TRUE</v>
      </c>
    </row>
    <row r="2869" spans="1:13" x14ac:dyDescent="0.25">
      <c r="A2869" t="str">
        <f>"BMI30_" &amp; 'Data (BMI 30+)'!A944</f>
        <v>BMI30_Allpersons_period6_LA10_Observed</v>
      </c>
      <c r="B2869">
        <f>'Data (BMI 30+)'!B944</f>
        <v>0.215582</v>
      </c>
      <c r="C2869">
        <f>'Data (BMI 30+)'!C944</f>
        <v>0.1928222</v>
      </c>
      <c r="D2869">
        <f>'Data (BMI 30+)'!D944</f>
        <v>0.23834179999999999</v>
      </c>
      <c r="G2869" s="113" t="s">
        <v>952</v>
      </c>
      <c r="H2869" s="113">
        <v>0.2124625</v>
      </c>
      <c r="I2869" s="113">
        <v>0.19079779999999999</v>
      </c>
      <c r="J2869" s="113">
        <v>0.23412720000000001</v>
      </c>
      <c r="K2869" s="114" t="str">
        <f t="shared" si="133"/>
        <v>TRUE</v>
      </c>
      <c r="L2869" s="114" t="str">
        <f t="shared" si="134"/>
        <v>TRUE</v>
      </c>
      <c r="M2869" s="114" t="str">
        <f t="shared" si="135"/>
        <v>TRUE</v>
      </c>
    </row>
    <row r="2870" spans="1:13" x14ac:dyDescent="0.25">
      <c r="A2870" t="str">
        <f>"BMI30_" &amp; 'Data (BMI 30+)'!A945</f>
        <v>BMI30_Allpersons_period6_LA11_Observed</v>
      </c>
      <c r="B2870">
        <f>'Data (BMI 30+)'!B945</f>
        <v>0.2124625</v>
      </c>
      <c r="C2870">
        <f>'Data (BMI 30+)'!C945</f>
        <v>0.19079779999999999</v>
      </c>
      <c r="D2870">
        <f>'Data (BMI 30+)'!D945</f>
        <v>0.23412720000000001</v>
      </c>
      <c r="G2870" s="113" t="s">
        <v>953</v>
      </c>
      <c r="H2870" s="113">
        <v>0.22110589999999999</v>
      </c>
      <c r="I2870" s="113">
        <v>0.1970943</v>
      </c>
      <c r="J2870" s="113">
        <v>0.24511759999999999</v>
      </c>
      <c r="K2870" s="114" t="str">
        <f t="shared" si="133"/>
        <v>TRUE</v>
      </c>
      <c r="L2870" s="114" t="str">
        <f t="shared" si="134"/>
        <v>TRUE</v>
      </c>
      <c r="M2870" s="114" t="str">
        <f t="shared" si="135"/>
        <v>TRUE</v>
      </c>
    </row>
    <row r="2871" spans="1:13" x14ac:dyDescent="0.25">
      <c r="A2871" t="str">
        <f>"BMI30_" &amp; 'Data (BMI 30+)'!A946</f>
        <v>BMI30_Allpersons_period6_LA12_Observed</v>
      </c>
      <c r="B2871">
        <f>'Data (BMI 30+)'!B946</f>
        <v>0.22110589999999999</v>
      </c>
      <c r="C2871">
        <f>'Data (BMI 30+)'!C946</f>
        <v>0.1970943</v>
      </c>
      <c r="D2871">
        <f>'Data (BMI 30+)'!D946</f>
        <v>0.24511759999999999</v>
      </c>
      <c r="G2871" s="113" t="s">
        <v>954</v>
      </c>
      <c r="H2871" s="113">
        <v>0.25272080000000002</v>
      </c>
      <c r="I2871" s="113">
        <v>0.22728010000000001</v>
      </c>
      <c r="J2871" s="113">
        <v>0.27816150000000001</v>
      </c>
      <c r="K2871" s="114" t="str">
        <f t="shared" si="133"/>
        <v>TRUE</v>
      </c>
      <c r="L2871" s="114" t="str">
        <f t="shared" si="134"/>
        <v>TRUE</v>
      </c>
      <c r="M2871" s="114" t="str">
        <f t="shared" si="135"/>
        <v>TRUE</v>
      </c>
    </row>
    <row r="2872" spans="1:13" x14ac:dyDescent="0.25">
      <c r="A2872" t="str">
        <f>"BMI30_" &amp; 'Data (BMI 30+)'!A947</f>
        <v>BMI30_Allpersons_period6_LA13_Observed</v>
      </c>
      <c r="B2872">
        <f>'Data (BMI 30+)'!B947</f>
        <v>0.25272080000000002</v>
      </c>
      <c r="C2872">
        <f>'Data (BMI 30+)'!C947</f>
        <v>0.22728010000000001</v>
      </c>
      <c r="D2872">
        <f>'Data (BMI 30+)'!D947</f>
        <v>0.27816150000000001</v>
      </c>
      <c r="G2872" s="113" t="s">
        <v>955</v>
      </c>
      <c r="H2872" s="113">
        <v>0.21793470000000001</v>
      </c>
      <c r="I2872" s="113">
        <v>0.1919806</v>
      </c>
      <c r="J2872" s="113">
        <v>0.24388879999999999</v>
      </c>
      <c r="K2872" s="114" t="str">
        <f t="shared" si="133"/>
        <v>TRUE</v>
      </c>
      <c r="L2872" s="114" t="str">
        <f t="shared" si="134"/>
        <v>TRUE</v>
      </c>
      <c r="M2872" s="114" t="str">
        <f t="shared" si="135"/>
        <v>TRUE</v>
      </c>
    </row>
    <row r="2873" spans="1:13" x14ac:dyDescent="0.25">
      <c r="A2873" t="str">
        <f>"BMI30_" &amp; 'Data (BMI 30+)'!A948</f>
        <v>BMI30_Allpersons_period6_LA14_Observed</v>
      </c>
      <c r="B2873">
        <f>'Data (BMI 30+)'!B948</f>
        <v>0.21793470000000001</v>
      </c>
      <c r="C2873">
        <f>'Data (BMI 30+)'!C948</f>
        <v>0.1919806</v>
      </c>
      <c r="D2873">
        <f>'Data (BMI 30+)'!D948</f>
        <v>0.24388879999999999</v>
      </c>
      <c r="G2873" s="113" t="s">
        <v>956</v>
      </c>
      <c r="H2873" s="113">
        <v>0.1885597</v>
      </c>
      <c r="I2873" s="113">
        <v>0.16965769999999999</v>
      </c>
      <c r="J2873" s="113">
        <v>0.2074617</v>
      </c>
      <c r="K2873" s="114" t="str">
        <f t="shared" si="133"/>
        <v>TRUE</v>
      </c>
      <c r="L2873" s="114" t="str">
        <f t="shared" si="134"/>
        <v>TRUE</v>
      </c>
      <c r="M2873" s="114" t="str">
        <f t="shared" si="135"/>
        <v>TRUE</v>
      </c>
    </row>
    <row r="2874" spans="1:13" x14ac:dyDescent="0.25">
      <c r="A2874" t="str">
        <f>"BMI30_" &amp; 'Data (BMI 30+)'!A949</f>
        <v>BMI30_Allpersons_period6_LA15_Observed</v>
      </c>
      <c r="B2874">
        <f>'Data (BMI 30+)'!B949</f>
        <v>0.1885597</v>
      </c>
      <c r="C2874">
        <f>'Data (BMI 30+)'!C949</f>
        <v>0.16965769999999999</v>
      </c>
      <c r="D2874">
        <f>'Data (BMI 30+)'!D949</f>
        <v>0.2074617</v>
      </c>
      <c r="G2874" s="113" t="s">
        <v>957</v>
      </c>
      <c r="H2874" s="113">
        <v>0.25162180000000001</v>
      </c>
      <c r="I2874" s="113">
        <v>0.22869200000000001</v>
      </c>
      <c r="J2874" s="113">
        <v>0.2745515</v>
      </c>
      <c r="K2874" s="114" t="str">
        <f t="shared" si="133"/>
        <v>TRUE</v>
      </c>
      <c r="L2874" s="114" t="str">
        <f t="shared" si="134"/>
        <v>TRUE</v>
      </c>
      <c r="M2874" s="114" t="str">
        <f t="shared" si="135"/>
        <v>TRUE</v>
      </c>
    </row>
    <row r="2875" spans="1:13" x14ac:dyDescent="0.25">
      <c r="A2875" t="str">
        <f>"BMI30_" &amp; 'Data (BMI 30+)'!A950</f>
        <v>BMI30_Allpersons_period6_LA16_Observed</v>
      </c>
      <c r="B2875">
        <f>'Data (BMI 30+)'!B950</f>
        <v>0.25162180000000001</v>
      </c>
      <c r="C2875">
        <f>'Data (BMI 30+)'!C950</f>
        <v>0.22869200000000001</v>
      </c>
      <c r="D2875">
        <f>'Data (BMI 30+)'!D950</f>
        <v>0.2745515</v>
      </c>
      <c r="G2875" s="113" t="s">
        <v>958</v>
      </c>
      <c r="H2875" s="113">
        <v>0.26514660000000001</v>
      </c>
      <c r="I2875" s="113">
        <v>0.23907619999999999</v>
      </c>
      <c r="J2875" s="113">
        <v>0.2912169</v>
      </c>
      <c r="K2875" s="114" t="str">
        <f t="shared" si="133"/>
        <v>TRUE</v>
      </c>
      <c r="L2875" s="114" t="str">
        <f t="shared" si="134"/>
        <v>TRUE</v>
      </c>
      <c r="M2875" s="114" t="str">
        <f t="shared" si="135"/>
        <v>TRUE</v>
      </c>
    </row>
    <row r="2876" spans="1:13" x14ac:dyDescent="0.25">
      <c r="A2876" t="str">
        <f>"BMI30_" &amp; 'Data (BMI 30+)'!A951</f>
        <v>BMI30_Allpersons_period6_LA17_Observed</v>
      </c>
      <c r="B2876">
        <f>'Data (BMI 30+)'!B951</f>
        <v>0.26514660000000001</v>
      </c>
      <c r="C2876">
        <f>'Data (BMI 30+)'!C951</f>
        <v>0.23907619999999999</v>
      </c>
      <c r="D2876">
        <f>'Data (BMI 30+)'!D951</f>
        <v>0.2912169</v>
      </c>
      <c r="G2876" s="113" t="s">
        <v>959</v>
      </c>
      <c r="H2876" s="113">
        <v>0.26612170000000002</v>
      </c>
      <c r="I2876" s="113">
        <v>0.23931649999999999</v>
      </c>
      <c r="J2876" s="113">
        <v>0.29292689999999999</v>
      </c>
      <c r="K2876" s="114" t="str">
        <f t="shared" si="133"/>
        <v>TRUE</v>
      </c>
      <c r="L2876" s="114" t="str">
        <f t="shared" si="134"/>
        <v>TRUE</v>
      </c>
      <c r="M2876" s="114" t="str">
        <f t="shared" si="135"/>
        <v>TRUE</v>
      </c>
    </row>
    <row r="2877" spans="1:13" x14ac:dyDescent="0.25">
      <c r="A2877" t="str">
        <f>"BMI30_" &amp; 'Data (BMI 30+)'!A952</f>
        <v>BMI30_Allpersons_period6_LA18_Observed</v>
      </c>
      <c r="B2877">
        <f>'Data (BMI 30+)'!B952</f>
        <v>0.26612170000000002</v>
      </c>
      <c r="C2877">
        <f>'Data (BMI 30+)'!C952</f>
        <v>0.23931649999999999</v>
      </c>
      <c r="D2877">
        <f>'Data (BMI 30+)'!D952</f>
        <v>0.29292689999999999</v>
      </c>
      <c r="G2877" s="113" t="s">
        <v>960</v>
      </c>
      <c r="H2877" s="113">
        <v>0.2462357</v>
      </c>
      <c r="I2877" s="113">
        <v>0.2199612</v>
      </c>
      <c r="J2877" s="113">
        <v>0.27251019999999998</v>
      </c>
      <c r="K2877" s="114" t="str">
        <f t="shared" si="133"/>
        <v>TRUE</v>
      </c>
      <c r="L2877" s="114" t="str">
        <f t="shared" si="134"/>
        <v>TRUE</v>
      </c>
      <c r="M2877" s="114" t="str">
        <f t="shared" si="135"/>
        <v>TRUE</v>
      </c>
    </row>
    <row r="2878" spans="1:13" x14ac:dyDescent="0.25">
      <c r="A2878" t="str">
        <f>"BMI30_" &amp; 'Data (BMI 30+)'!A953</f>
        <v>BMI30_Allpersons_period6_LA19_Observed</v>
      </c>
      <c r="B2878">
        <f>'Data (BMI 30+)'!B953</f>
        <v>0.2462357</v>
      </c>
      <c r="C2878">
        <f>'Data (BMI 30+)'!C953</f>
        <v>0.2199612</v>
      </c>
      <c r="D2878">
        <f>'Data (BMI 30+)'!D953</f>
        <v>0.27251019999999998</v>
      </c>
      <c r="G2878" s="113" t="s">
        <v>961</v>
      </c>
      <c r="H2878" s="113">
        <v>0.2624282</v>
      </c>
      <c r="I2878" s="113">
        <v>0.23540179999999999</v>
      </c>
      <c r="J2878" s="113">
        <v>0.2894545</v>
      </c>
      <c r="K2878" s="114" t="str">
        <f t="shared" si="133"/>
        <v>TRUE</v>
      </c>
      <c r="L2878" s="114" t="str">
        <f t="shared" si="134"/>
        <v>TRUE</v>
      </c>
      <c r="M2878" s="114" t="str">
        <f t="shared" si="135"/>
        <v>TRUE</v>
      </c>
    </row>
    <row r="2879" spans="1:13" x14ac:dyDescent="0.25">
      <c r="A2879" t="str">
        <f>"BMI30_" &amp; 'Data (BMI 30+)'!A954</f>
        <v>BMI30_Allpersons_period6_LA20_Observed</v>
      </c>
      <c r="B2879">
        <f>'Data (BMI 30+)'!B954</f>
        <v>0.2624282</v>
      </c>
      <c r="C2879">
        <f>'Data (BMI 30+)'!C954</f>
        <v>0.23540179999999999</v>
      </c>
      <c r="D2879">
        <f>'Data (BMI 30+)'!D954</f>
        <v>0.2894545</v>
      </c>
      <c r="G2879" s="113" t="s">
        <v>962</v>
      </c>
      <c r="H2879" s="113">
        <v>0.1738585</v>
      </c>
      <c r="I2879" s="113">
        <v>0.1497385</v>
      </c>
      <c r="J2879" s="113">
        <v>0.1979785</v>
      </c>
      <c r="K2879" s="114" t="str">
        <f t="shared" si="133"/>
        <v>TRUE</v>
      </c>
      <c r="L2879" s="114" t="str">
        <f t="shared" si="134"/>
        <v>TRUE</v>
      </c>
      <c r="M2879" s="114" t="str">
        <f t="shared" si="135"/>
        <v>TRUE</v>
      </c>
    </row>
    <row r="2880" spans="1:13" x14ac:dyDescent="0.25">
      <c r="A2880" t="str">
        <f>"BMI30_" &amp; 'Data (BMI 30+)'!A955</f>
        <v>BMI30_Allpersons_period6_LA21_Observed</v>
      </c>
      <c r="B2880">
        <f>'Data (BMI 30+)'!B955</f>
        <v>0.1738585</v>
      </c>
      <c r="C2880">
        <f>'Data (BMI 30+)'!C955</f>
        <v>0.1497385</v>
      </c>
      <c r="D2880">
        <f>'Data (BMI 30+)'!D955</f>
        <v>0.1979785</v>
      </c>
      <c r="G2880" s="113" t="s">
        <v>963</v>
      </c>
      <c r="H2880" s="113">
        <v>0.2214526</v>
      </c>
      <c r="I2880" s="113">
        <v>0.19591790000000001</v>
      </c>
      <c r="J2880" s="113">
        <v>0.24698729999999999</v>
      </c>
      <c r="K2880" s="114" t="str">
        <f t="shared" si="133"/>
        <v>TRUE</v>
      </c>
      <c r="L2880" s="114" t="str">
        <f t="shared" si="134"/>
        <v>TRUE</v>
      </c>
      <c r="M2880" s="114" t="str">
        <f t="shared" si="135"/>
        <v>TRUE</v>
      </c>
    </row>
    <row r="2881" spans="1:13" x14ac:dyDescent="0.25">
      <c r="A2881" t="str">
        <f>"BMI30_" &amp; 'Data (BMI 30+)'!A956</f>
        <v>BMI30_Allpersons_period6_LA22_Observed</v>
      </c>
      <c r="B2881">
        <f>'Data (BMI 30+)'!B956</f>
        <v>0.2214526</v>
      </c>
      <c r="C2881">
        <f>'Data (BMI 30+)'!C956</f>
        <v>0.19591790000000001</v>
      </c>
      <c r="D2881">
        <f>'Data (BMI 30+)'!D956</f>
        <v>0.24698729999999999</v>
      </c>
      <c r="G2881" s="113" t="s">
        <v>964</v>
      </c>
      <c r="H2881" s="113">
        <v>0.20956060000000001</v>
      </c>
      <c r="I2881" s="113">
        <v>0.17439669999999999</v>
      </c>
      <c r="J2881" s="113">
        <v>0.24472450000000001</v>
      </c>
      <c r="K2881" s="114" t="str">
        <f t="shared" si="133"/>
        <v>TRUE</v>
      </c>
      <c r="L2881" s="114" t="str">
        <f t="shared" si="134"/>
        <v>TRUE</v>
      </c>
      <c r="M2881" s="114" t="str">
        <f t="shared" si="135"/>
        <v>TRUE</v>
      </c>
    </row>
    <row r="2882" spans="1:13" x14ac:dyDescent="0.25">
      <c r="A2882" t="str">
        <f>"BMI30_" &amp; 'Data (BMI 30+)'!A957</f>
        <v>BMI30_Males_period6_LA1_Observed</v>
      </c>
      <c r="B2882">
        <f>'Data (BMI 30+)'!B957</f>
        <v>0.20956060000000001</v>
      </c>
      <c r="C2882">
        <f>'Data (BMI 30+)'!C957</f>
        <v>0.17439669999999999</v>
      </c>
      <c r="D2882">
        <f>'Data (BMI 30+)'!D957</f>
        <v>0.24472450000000001</v>
      </c>
      <c r="G2882" s="113" t="s">
        <v>965</v>
      </c>
      <c r="H2882" s="113">
        <v>0.17855850000000001</v>
      </c>
      <c r="I2882" s="113">
        <v>0.14537410000000001</v>
      </c>
      <c r="J2882" s="113">
        <v>0.21174290000000001</v>
      </c>
      <c r="K2882" s="114" t="str">
        <f t="shared" si="133"/>
        <v>TRUE</v>
      </c>
      <c r="L2882" s="114" t="str">
        <f t="shared" si="134"/>
        <v>TRUE</v>
      </c>
      <c r="M2882" s="114" t="str">
        <f t="shared" si="135"/>
        <v>TRUE</v>
      </c>
    </row>
    <row r="2883" spans="1:13" x14ac:dyDescent="0.25">
      <c r="A2883" t="str">
        <f>"BMI30_" &amp; 'Data (BMI 30+)'!A958</f>
        <v>BMI30_Males_period6_LA2_Observed</v>
      </c>
      <c r="B2883">
        <f>'Data (BMI 30+)'!B958</f>
        <v>0.17855850000000001</v>
      </c>
      <c r="C2883">
        <f>'Data (BMI 30+)'!C958</f>
        <v>0.14537410000000001</v>
      </c>
      <c r="D2883">
        <f>'Data (BMI 30+)'!D958</f>
        <v>0.21174290000000001</v>
      </c>
      <c r="G2883" s="113" t="s">
        <v>966</v>
      </c>
      <c r="H2883" s="113">
        <v>0.17628920000000001</v>
      </c>
      <c r="I2883" s="113">
        <v>0.1456373</v>
      </c>
      <c r="J2883" s="113">
        <v>0.20694109999999999</v>
      </c>
      <c r="K2883" s="114" t="str">
        <f t="shared" si="133"/>
        <v>TRUE</v>
      </c>
      <c r="L2883" s="114" t="str">
        <f t="shared" si="134"/>
        <v>TRUE</v>
      </c>
      <c r="M2883" s="114" t="str">
        <f t="shared" si="135"/>
        <v>TRUE</v>
      </c>
    </row>
    <row r="2884" spans="1:13" x14ac:dyDescent="0.25">
      <c r="A2884" t="str">
        <f>"BMI30_" &amp; 'Data (BMI 30+)'!A959</f>
        <v>BMI30_Males_period6_LA3_Observed</v>
      </c>
      <c r="B2884">
        <f>'Data (BMI 30+)'!B959</f>
        <v>0.17628920000000001</v>
      </c>
      <c r="C2884">
        <f>'Data (BMI 30+)'!C959</f>
        <v>0.1456373</v>
      </c>
      <c r="D2884">
        <f>'Data (BMI 30+)'!D959</f>
        <v>0.20694109999999999</v>
      </c>
      <c r="G2884" s="113" t="s">
        <v>967</v>
      </c>
      <c r="H2884" s="113">
        <v>0.15803329999999999</v>
      </c>
      <c r="I2884" s="113">
        <v>0.1292874</v>
      </c>
      <c r="J2884" s="113">
        <v>0.18677920000000001</v>
      </c>
      <c r="K2884" s="114" t="str">
        <f t="shared" ref="K2884:K2947" si="136">IF(B2885=H2884,"TRUE","FALSE")</f>
        <v>TRUE</v>
      </c>
      <c r="L2884" s="114" t="str">
        <f t="shared" ref="L2884:L2947" si="137">IF(C2885=I2884,"TRUE","FALSE")</f>
        <v>TRUE</v>
      </c>
      <c r="M2884" s="114" t="str">
        <f t="shared" ref="M2884:M2947" si="138">IF(D2885=J2884,"TRUE","FALSE")</f>
        <v>TRUE</v>
      </c>
    </row>
    <row r="2885" spans="1:13" x14ac:dyDescent="0.25">
      <c r="A2885" t="str">
        <f>"BMI30_" &amp; 'Data (BMI 30+)'!A960</f>
        <v>BMI30_Males_period6_LA4_Observed</v>
      </c>
      <c r="B2885">
        <f>'Data (BMI 30+)'!B960</f>
        <v>0.15803329999999999</v>
      </c>
      <c r="C2885">
        <f>'Data (BMI 30+)'!C960</f>
        <v>0.1292874</v>
      </c>
      <c r="D2885">
        <f>'Data (BMI 30+)'!D960</f>
        <v>0.18677920000000001</v>
      </c>
      <c r="G2885" s="113" t="s">
        <v>968</v>
      </c>
      <c r="H2885" s="113">
        <v>0.205036</v>
      </c>
      <c r="I2885" s="113">
        <v>0.1731347</v>
      </c>
      <c r="J2885" s="113">
        <v>0.23693739999999999</v>
      </c>
      <c r="K2885" s="114" t="str">
        <f t="shared" si="136"/>
        <v>TRUE</v>
      </c>
      <c r="L2885" s="114" t="str">
        <f t="shared" si="137"/>
        <v>TRUE</v>
      </c>
      <c r="M2885" s="114" t="str">
        <f t="shared" si="138"/>
        <v>TRUE</v>
      </c>
    </row>
    <row r="2886" spans="1:13" x14ac:dyDescent="0.25">
      <c r="A2886" t="str">
        <f>"BMI30_" &amp; 'Data (BMI 30+)'!A961</f>
        <v>BMI30_Males_period6_LA5_Observed</v>
      </c>
      <c r="B2886">
        <f>'Data (BMI 30+)'!B961</f>
        <v>0.205036</v>
      </c>
      <c r="C2886">
        <f>'Data (BMI 30+)'!C961</f>
        <v>0.1731347</v>
      </c>
      <c r="D2886">
        <f>'Data (BMI 30+)'!D961</f>
        <v>0.23693739999999999</v>
      </c>
      <c r="G2886" s="113" t="s">
        <v>969</v>
      </c>
      <c r="H2886" s="113">
        <v>0.17058599999999999</v>
      </c>
      <c r="I2886" s="113">
        <v>0.14075699999999999</v>
      </c>
      <c r="J2886" s="113">
        <v>0.20041500000000001</v>
      </c>
      <c r="K2886" s="114" t="str">
        <f t="shared" si="136"/>
        <v>TRUE</v>
      </c>
      <c r="L2886" s="114" t="str">
        <f t="shared" si="137"/>
        <v>TRUE</v>
      </c>
      <c r="M2886" s="114" t="str">
        <f t="shared" si="138"/>
        <v>TRUE</v>
      </c>
    </row>
    <row r="2887" spans="1:13" x14ac:dyDescent="0.25">
      <c r="A2887" t="str">
        <f>"BMI30_" &amp; 'Data (BMI 30+)'!A962</f>
        <v>BMI30_Males_period6_LA6_Observed</v>
      </c>
      <c r="B2887">
        <f>'Data (BMI 30+)'!B962</f>
        <v>0.17058599999999999</v>
      </c>
      <c r="C2887">
        <f>'Data (BMI 30+)'!C962</f>
        <v>0.14075699999999999</v>
      </c>
      <c r="D2887">
        <f>'Data (BMI 30+)'!D962</f>
        <v>0.20041500000000001</v>
      </c>
      <c r="G2887" s="113" t="s">
        <v>970</v>
      </c>
      <c r="H2887" s="113">
        <v>0.17941080000000001</v>
      </c>
      <c r="I2887" s="113">
        <v>0.1462571</v>
      </c>
      <c r="J2887" s="113">
        <v>0.21256439999999999</v>
      </c>
      <c r="K2887" s="114" t="str">
        <f t="shared" si="136"/>
        <v>TRUE</v>
      </c>
      <c r="L2887" s="114" t="str">
        <f t="shared" si="137"/>
        <v>TRUE</v>
      </c>
      <c r="M2887" s="114" t="str">
        <f t="shared" si="138"/>
        <v>TRUE</v>
      </c>
    </row>
    <row r="2888" spans="1:13" x14ac:dyDescent="0.25">
      <c r="A2888" t="str">
        <f>"BMI30_" &amp; 'Data (BMI 30+)'!A963</f>
        <v>BMI30_Males_period6_LA7_Observed</v>
      </c>
      <c r="B2888">
        <f>'Data (BMI 30+)'!B963</f>
        <v>0.17941080000000001</v>
      </c>
      <c r="C2888">
        <f>'Data (BMI 30+)'!C963</f>
        <v>0.1462571</v>
      </c>
      <c r="D2888">
        <f>'Data (BMI 30+)'!D963</f>
        <v>0.21256439999999999</v>
      </c>
      <c r="G2888" s="113" t="s">
        <v>971</v>
      </c>
      <c r="H2888" s="113">
        <v>0.21589610000000001</v>
      </c>
      <c r="I2888" s="113">
        <v>0.1787377</v>
      </c>
      <c r="J2888" s="113">
        <v>0.25305450000000002</v>
      </c>
      <c r="K2888" s="114" t="str">
        <f t="shared" si="136"/>
        <v>TRUE</v>
      </c>
      <c r="L2888" s="114" t="str">
        <f t="shared" si="137"/>
        <v>TRUE</v>
      </c>
      <c r="M2888" s="114" t="str">
        <f t="shared" si="138"/>
        <v>TRUE</v>
      </c>
    </row>
    <row r="2889" spans="1:13" x14ac:dyDescent="0.25">
      <c r="A2889" t="str">
        <f>"BMI30_" &amp; 'Data (BMI 30+)'!A964</f>
        <v>BMI30_Males_period6_LA8_Observed</v>
      </c>
      <c r="B2889">
        <f>'Data (BMI 30+)'!B964</f>
        <v>0.21589610000000001</v>
      </c>
      <c r="C2889">
        <f>'Data (BMI 30+)'!C964</f>
        <v>0.1787377</v>
      </c>
      <c r="D2889">
        <f>'Data (BMI 30+)'!D964</f>
        <v>0.25305450000000002</v>
      </c>
      <c r="G2889" s="113" t="s">
        <v>972</v>
      </c>
      <c r="H2889" s="113">
        <v>0.2462847</v>
      </c>
      <c r="I2889" s="113">
        <v>0.20790790000000001</v>
      </c>
      <c r="J2889" s="113">
        <v>0.28466150000000001</v>
      </c>
      <c r="K2889" s="114" t="str">
        <f t="shared" si="136"/>
        <v>TRUE</v>
      </c>
      <c r="L2889" s="114" t="str">
        <f t="shared" si="137"/>
        <v>TRUE</v>
      </c>
      <c r="M2889" s="114" t="str">
        <f t="shared" si="138"/>
        <v>TRUE</v>
      </c>
    </row>
    <row r="2890" spans="1:13" x14ac:dyDescent="0.25">
      <c r="A2890" t="str">
        <f>"BMI30_" &amp; 'Data (BMI 30+)'!A965</f>
        <v>BMI30_Males_period6_LA9_Observed</v>
      </c>
      <c r="B2890">
        <f>'Data (BMI 30+)'!B965</f>
        <v>0.2462847</v>
      </c>
      <c r="C2890">
        <f>'Data (BMI 30+)'!C965</f>
        <v>0.20790790000000001</v>
      </c>
      <c r="D2890">
        <f>'Data (BMI 30+)'!D965</f>
        <v>0.28466150000000001</v>
      </c>
      <c r="G2890" s="113" t="s">
        <v>973</v>
      </c>
      <c r="H2890" s="113">
        <v>0.2286889</v>
      </c>
      <c r="I2890" s="113">
        <v>0.19641749999999999</v>
      </c>
      <c r="J2890" s="113">
        <v>0.26096029999999998</v>
      </c>
      <c r="K2890" s="114" t="str">
        <f t="shared" si="136"/>
        <v>TRUE</v>
      </c>
      <c r="L2890" s="114" t="str">
        <f t="shared" si="137"/>
        <v>TRUE</v>
      </c>
      <c r="M2890" s="114" t="str">
        <f t="shared" si="138"/>
        <v>TRUE</v>
      </c>
    </row>
    <row r="2891" spans="1:13" x14ac:dyDescent="0.25">
      <c r="A2891" t="str">
        <f>"BMI30_" &amp; 'Data (BMI 30+)'!A966</f>
        <v>BMI30_Males_period6_LA10_Observed</v>
      </c>
      <c r="B2891">
        <f>'Data (BMI 30+)'!B966</f>
        <v>0.2286889</v>
      </c>
      <c r="C2891">
        <f>'Data (BMI 30+)'!C966</f>
        <v>0.19641749999999999</v>
      </c>
      <c r="D2891">
        <f>'Data (BMI 30+)'!D966</f>
        <v>0.26096029999999998</v>
      </c>
      <c r="G2891" s="113" t="s">
        <v>974</v>
      </c>
      <c r="H2891" s="113">
        <v>0.2333886</v>
      </c>
      <c r="I2891" s="113">
        <v>0.20176849999999999</v>
      </c>
      <c r="J2891" s="113">
        <v>0.26500859999999998</v>
      </c>
      <c r="K2891" s="114" t="str">
        <f t="shared" si="136"/>
        <v>TRUE</v>
      </c>
      <c r="L2891" s="114" t="str">
        <f t="shared" si="137"/>
        <v>TRUE</v>
      </c>
      <c r="M2891" s="114" t="str">
        <f t="shared" si="138"/>
        <v>TRUE</v>
      </c>
    </row>
    <row r="2892" spans="1:13" x14ac:dyDescent="0.25">
      <c r="A2892" t="str">
        <f>"BMI30_" &amp; 'Data (BMI 30+)'!A967</f>
        <v>BMI30_Males_period6_LA11_Observed</v>
      </c>
      <c r="B2892">
        <f>'Data (BMI 30+)'!B967</f>
        <v>0.2333886</v>
      </c>
      <c r="C2892">
        <f>'Data (BMI 30+)'!C967</f>
        <v>0.20176849999999999</v>
      </c>
      <c r="D2892">
        <f>'Data (BMI 30+)'!D967</f>
        <v>0.26500859999999998</v>
      </c>
      <c r="G2892" s="113" t="s">
        <v>975</v>
      </c>
      <c r="H2892" s="113">
        <v>0.22644929999999999</v>
      </c>
      <c r="I2892" s="113">
        <v>0.19364020000000001</v>
      </c>
      <c r="J2892" s="113">
        <v>0.2592584</v>
      </c>
      <c r="K2892" s="114" t="str">
        <f t="shared" si="136"/>
        <v>TRUE</v>
      </c>
      <c r="L2892" s="114" t="str">
        <f t="shared" si="137"/>
        <v>TRUE</v>
      </c>
      <c r="M2892" s="114" t="str">
        <f t="shared" si="138"/>
        <v>TRUE</v>
      </c>
    </row>
    <row r="2893" spans="1:13" x14ac:dyDescent="0.25">
      <c r="A2893" t="str">
        <f>"BMI30_" &amp; 'Data (BMI 30+)'!A968</f>
        <v>BMI30_Males_period6_LA12_Observed</v>
      </c>
      <c r="B2893">
        <f>'Data (BMI 30+)'!B968</f>
        <v>0.22644929999999999</v>
      </c>
      <c r="C2893">
        <f>'Data (BMI 30+)'!C968</f>
        <v>0.19364020000000001</v>
      </c>
      <c r="D2893">
        <f>'Data (BMI 30+)'!D968</f>
        <v>0.2592584</v>
      </c>
      <c r="G2893" s="113" t="s">
        <v>976</v>
      </c>
      <c r="H2893" s="113">
        <v>0.24700179999999999</v>
      </c>
      <c r="I2893" s="113">
        <v>0.2123766</v>
      </c>
      <c r="J2893" s="113">
        <v>0.28162690000000001</v>
      </c>
      <c r="K2893" s="114" t="str">
        <f t="shared" si="136"/>
        <v>TRUE</v>
      </c>
      <c r="L2893" s="114" t="str">
        <f t="shared" si="137"/>
        <v>TRUE</v>
      </c>
      <c r="M2893" s="114" t="str">
        <f t="shared" si="138"/>
        <v>TRUE</v>
      </c>
    </row>
    <row r="2894" spans="1:13" x14ac:dyDescent="0.25">
      <c r="A2894" t="str">
        <f>"BMI30_" &amp; 'Data (BMI 30+)'!A969</f>
        <v>BMI30_Males_period6_LA13_Observed</v>
      </c>
      <c r="B2894">
        <f>'Data (BMI 30+)'!B969</f>
        <v>0.24700179999999999</v>
      </c>
      <c r="C2894">
        <f>'Data (BMI 30+)'!C969</f>
        <v>0.2123766</v>
      </c>
      <c r="D2894">
        <f>'Data (BMI 30+)'!D969</f>
        <v>0.28162690000000001</v>
      </c>
      <c r="G2894" s="113" t="s">
        <v>977</v>
      </c>
      <c r="H2894" s="113">
        <v>0.22191459999999999</v>
      </c>
      <c r="I2894" s="113">
        <v>0.18552779999999999</v>
      </c>
      <c r="J2894" s="113">
        <v>0.25830130000000001</v>
      </c>
      <c r="K2894" s="114" t="str">
        <f t="shared" si="136"/>
        <v>TRUE</v>
      </c>
      <c r="L2894" s="114" t="str">
        <f t="shared" si="137"/>
        <v>TRUE</v>
      </c>
      <c r="M2894" s="114" t="str">
        <f t="shared" si="138"/>
        <v>TRUE</v>
      </c>
    </row>
    <row r="2895" spans="1:13" x14ac:dyDescent="0.25">
      <c r="A2895" t="str">
        <f>"BMI30_" &amp; 'Data (BMI 30+)'!A970</f>
        <v>BMI30_Males_period6_LA14_Observed</v>
      </c>
      <c r="B2895">
        <f>'Data (BMI 30+)'!B970</f>
        <v>0.22191459999999999</v>
      </c>
      <c r="C2895">
        <f>'Data (BMI 30+)'!C970</f>
        <v>0.18552779999999999</v>
      </c>
      <c r="D2895">
        <f>'Data (BMI 30+)'!D970</f>
        <v>0.25830130000000001</v>
      </c>
      <c r="G2895" s="113" t="s">
        <v>978</v>
      </c>
      <c r="H2895" s="113">
        <v>0.18355550000000001</v>
      </c>
      <c r="I2895" s="113">
        <v>0.15825400000000001</v>
      </c>
      <c r="J2895" s="113">
        <v>0.20885699999999999</v>
      </c>
      <c r="K2895" s="114" t="str">
        <f t="shared" si="136"/>
        <v>TRUE</v>
      </c>
      <c r="L2895" s="114" t="str">
        <f t="shared" si="137"/>
        <v>TRUE</v>
      </c>
      <c r="M2895" s="114" t="str">
        <f t="shared" si="138"/>
        <v>TRUE</v>
      </c>
    </row>
    <row r="2896" spans="1:13" x14ac:dyDescent="0.25">
      <c r="A2896" t="str">
        <f>"BMI30_" &amp; 'Data (BMI 30+)'!A971</f>
        <v>BMI30_Males_period6_LA15_Observed</v>
      </c>
      <c r="B2896">
        <f>'Data (BMI 30+)'!B971</f>
        <v>0.18355550000000001</v>
      </c>
      <c r="C2896">
        <f>'Data (BMI 30+)'!C971</f>
        <v>0.15825400000000001</v>
      </c>
      <c r="D2896">
        <f>'Data (BMI 30+)'!D971</f>
        <v>0.20885699999999999</v>
      </c>
      <c r="G2896" s="113" t="s">
        <v>979</v>
      </c>
      <c r="H2896" s="113">
        <v>0.2584535</v>
      </c>
      <c r="I2896" s="113">
        <v>0.22625609999999999</v>
      </c>
      <c r="J2896" s="113">
        <v>0.29065099999999999</v>
      </c>
      <c r="K2896" s="114" t="str">
        <f t="shared" si="136"/>
        <v>TRUE</v>
      </c>
      <c r="L2896" s="114" t="str">
        <f t="shared" si="137"/>
        <v>TRUE</v>
      </c>
      <c r="M2896" s="114" t="str">
        <f t="shared" si="138"/>
        <v>TRUE</v>
      </c>
    </row>
    <row r="2897" spans="1:13" x14ac:dyDescent="0.25">
      <c r="A2897" t="str">
        <f>"BMI30_" &amp; 'Data (BMI 30+)'!A972</f>
        <v>BMI30_Males_period6_LA16_Observed</v>
      </c>
      <c r="B2897">
        <f>'Data (BMI 30+)'!B972</f>
        <v>0.2584535</v>
      </c>
      <c r="C2897">
        <f>'Data (BMI 30+)'!C972</f>
        <v>0.22625609999999999</v>
      </c>
      <c r="D2897">
        <f>'Data (BMI 30+)'!D972</f>
        <v>0.29065099999999999</v>
      </c>
      <c r="G2897" s="113" t="s">
        <v>980</v>
      </c>
      <c r="H2897" s="113">
        <v>0.2726306</v>
      </c>
      <c r="I2897" s="113">
        <v>0.23629310000000001</v>
      </c>
      <c r="J2897" s="113">
        <v>0.30896810000000002</v>
      </c>
      <c r="K2897" s="114" t="str">
        <f t="shared" si="136"/>
        <v>TRUE</v>
      </c>
      <c r="L2897" s="114" t="str">
        <f t="shared" si="137"/>
        <v>TRUE</v>
      </c>
      <c r="M2897" s="114" t="str">
        <f t="shared" si="138"/>
        <v>TRUE</v>
      </c>
    </row>
    <row r="2898" spans="1:13" x14ac:dyDescent="0.25">
      <c r="A2898" t="str">
        <f>"BMI30_" &amp; 'Data (BMI 30+)'!A973</f>
        <v>BMI30_Males_period6_LA17_Observed</v>
      </c>
      <c r="B2898">
        <f>'Data (BMI 30+)'!B973</f>
        <v>0.2726306</v>
      </c>
      <c r="C2898">
        <f>'Data (BMI 30+)'!C973</f>
        <v>0.23629310000000001</v>
      </c>
      <c r="D2898">
        <f>'Data (BMI 30+)'!D973</f>
        <v>0.30896810000000002</v>
      </c>
      <c r="G2898" s="113" t="s">
        <v>981</v>
      </c>
      <c r="H2898" s="113">
        <v>0.2777077</v>
      </c>
      <c r="I2898" s="113">
        <v>0.24135960000000001</v>
      </c>
      <c r="J2898" s="113">
        <v>0.31405569999999999</v>
      </c>
      <c r="K2898" s="114" t="str">
        <f t="shared" si="136"/>
        <v>TRUE</v>
      </c>
      <c r="L2898" s="114" t="str">
        <f t="shared" si="137"/>
        <v>TRUE</v>
      </c>
      <c r="M2898" s="114" t="str">
        <f t="shared" si="138"/>
        <v>TRUE</v>
      </c>
    </row>
    <row r="2899" spans="1:13" x14ac:dyDescent="0.25">
      <c r="A2899" t="str">
        <f>"BMI30_" &amp; 'Data (BMI 30+)'!A974</f>
        <v>BMI30_Males_period6_LA18_Observed</v>
      </c>
      <c r="B2899">
        <f>'Data (BMI 30+)'!B974</f>
        <v>0.2777077</v>
      </c>
      <c r="C2899">
        <f>'Data (BMI 30+)'!C974</f>
        <v>0.24135960000000001</v>
      </c>
      <c r="D2899">
        <f>'Data (BMI 30+)'!D974</f>
        <v>0.31405569999999999</v>
      </c>
      <c r="G2899" s="113" t="s">
        <v>982</v>
      </c>
      <c r="H2899" s="113">
        <v>0.2421674</v>
      </c>
      <c r="I2899" s="113">
        <v>0.2051538</v>
      </c>
      <c r="J2899" s="113">
        <v>0.27918090000000001</v>
      </c>
      <c r="K2899" s="114" t="str">
        <f t="shared" si="136"/>
        <v>TRUE</v>
      </c>
      <c r="L2899" s="114" t="str">
        <f t="shared" si="137"/>
        <v>TRUE</v>
      </c>
      <c r="M2899" s="114" t="str">
        <f t="shared" si="138"/>
        <v>TRUE</v>
      </c>
    </row>
    <row r="2900" spans="1:13" x14ac:dyDescent="0.25">
      <c r="A2900" t="str">
        <f>"BMI30_" &amp; 'Data (BMI 30+)'!A975</f>
        <v>BMI30_Males_period6_LA19_Observed</v>
      </c>
      <c r="B2900">
        <f>'Data (BMI 30+)'!B975</f>
        <v>0.2421674</v>
      </c>
      <c r="C2900">
        <f>'Data (BMI 30+)'!C975</f>
        <v>0.2051538</v>
      </c>
      <c r="D2900">
        <f>'Data (BMI 30+)'!D975</f>
        <v>0.27918090000000001</v>
      </c>
      <c r="G2900" s="113" t="s">
        <v>983</v>
      </c>
      <c r="H2900" s="113">
        <v>0.26866079999999998</v>
      </c>
      <c r="I2900" s="113">
        <v>0.23251169999999999</v>
      </c>
      <c r="J2900" s="113">
        <v>0.30480990000000002</v>
      </c>
      <c r="K2900" s="114" t="str">
        <f t="shared" si="136"/>
        <v>TRUE</v>
      </c>
      <c r="L2900" s="114" t="str">
        <f t="shared" si="137"/>
        <v>TRUE</v>
      </c>
      <c r="M2900" s="114" t="str">
        <f t="shared" si="138"/>
        <v>TRUE</v>
      </c>
    </row>
    <row r="2901" spans="1:13" x14ac:dyDescent="0.25">
      <c r="A2901" t="str">
        <f>"BMI30_" &amp; 'Data (BMI 30+)'!A976</f>
        <v>BMI30_Males_period6_LA20_Observed</v>
      </c>
      <c r="B2901">
        <f>'Data (BMI 30+)'!B976</f>
        <v>0.26866079999999998</v>
      </c>
      <c r="C2901">
        <f>'Data (BMI 30+)'!C976</f>
        <v>0.23251169999999999</v>
      </c>
      <c r="D2901">
        <f>'Data (BMI 30+)'!D976</f>
        <v>0.30480990000000002</v>
      </c>
      <c r="G2901" s="113" t="s">
        <v>984</v>
      </c>
      <c r="H2901" s="113">
        <v>0.173156</v>
      </c>
      <c r="I2901" s="113">
        <v>0.1407428</v>
      </c>
      <c r="J2901" s="113">
        <v>0.2055691</v>
      </c>
      <c r="K2901" s="114" t="str">
        <f t="shared" si="136"/>
        <v>TRUE</v>
      </c>
      <c r="L2901" s="114" t="str">
        <f t="shared" si="137"/>
        <v>TRUE</v>
      </c>
      <c r="M2901" s="114" t="str">
        <f t="shared" si="138"/>
        <v>TRUE</v>
      </c>
    </row>
    <row r="2902" spans="1:13" x14ac:dyDescent="0.25">
      <c r="A2902" t="str">
        <f>"BMI30_" &amp; 'Data (BMI 30+)'!A977</f>
        <v>BMI30_Males_period6_LA21_Observed</v>
      </c>
      <c r="B2902">
        <f>'Data (BMI 30+)'!B977</f>
        <v>0.173156</v>
      </c>
      <c r="C2902">
        <f>'Data (BMI 30+)'!C977</f>
        <v>0.1407428</v>
      </c>
      <c r="D2902">
        <f>'Data (BMI 30+)'!D977</f>
        <v>0.2055691</v>
      </c>
      <c r="G2902" s="113" t="s">
        <v>985</v>
      </c>
      <c r="H2902" s="113">
        <v>0.21228449999999999</v>
      </c>
      <c r="I2902" s="113">
        <v>0.17518710000000001</v>
      </c>
      <c r="J2902" s="113">
        <v>0.24938189999999999</v>
      </c>
      <c r="K2902" s="114" t="str">
        <f t="shared" si="136"/>
        <v>TRUE</v>
      </c>
      <c r="L2902" s="114" t="str">
        <f t="shared" si="137"/>
        <v>TRUE</v>
      </c>
      <c r="M2902" s="114" t="str">
        <f t="shared" si="138"/>
        <v>TRUE</v>
      </c>
    </row>
    <row r="2903" spans="1:13" x14ac:dyDescent="0.25">
      <c r="A2903" t="str">
        <f>"BMI30_" &amp; 'Data (BMI 30+)'!A978</f>
        <v>BMI30_Males_period6_LA22_Observed</v>
      </c>
      <c r="B2903">
        <f>'Data (BMI 30+)'!B978</f>
        <v>0.21228449999999999</v>
      </c>
      <c r="C2903">
        <f>'Data (BMI 30+)'!C978</f>
        <v>0.17518710000000001</v>
      </c>
      <c r="D2903">
        <f>'Data (BMI 30+)'!D978</f>
        <v>0.24938189999999999</v>
      </c>
      <c r="G2903" s="113" t="s">
        <v>986</v>
      </c>
      <c r="H2903" s="113">
        <v>0.20545330000000001</v>
      </c>
      <c r="I2903" s="113">
        <v>0.1718287</v>
      </c>
      <c r="J2903" s="113">
        <v>0.23907780000000001</v>
      </c>
      <c r="K2903" s="114" t="str">
        <f t="shared" si="136"/>
        <v>TRUE</v>
      </c>
      <c r="L2903" s="114" t="str">
        <f t="shared" si="137"/>
        <v>TRUE</v>
      </c>
      <c r="M2903" s="114" t="str">
        <f t="shared" si="138"/>
        <v>TRUE</v>
      </c>
    </row>
    <row r="2904" spans="1:13" x14ac:dyDescent="0.25">
      <c r="A2904" t="str">
        <f>"BMI30_" &amp; 'Data (BMI 30+)'!A979</f>
        <v>BMI30_Females_period6_LA1_Observed</v>
      </c>
      <c r="B2904">
        <f>'Data (BMI 30+)'!B979</f>
        <v>0.20545330000000001</v>
      </c>
      <c r="C2904">
        <f>'Data (BMI 30+)'!C979</f>
        <v>0.1718287</v>
      </c>
      <c r="D2904">
        <f>'Data (BMI 30+)'!D979</f>
        <v>0.23907780000000001</v>
      </c>
      <c r="G2904" s="113" t="s">
        <v>987</v>
      </c>
      <c r="H2904" s="113">
        <v>0.196657</v>
      </c>
      <c r="I2904" s="113">
        <v>0.1637759</v>
      </c>
      <c r="J2904" s="113">
        <v>0.2295382</v>
      </c>
      <c r="K2904" s="114" t="str">
        <f t="shared" si="136"/>
        <v>TRUE</v>
      </c>
      <c r="L2904" s="114" t="str">
        <f t="shared" si="137"/>
        <v>TRUE</v>
      </c>
      <c r="M2904" s="114" t="str">
        <f t="shared" si="138"/>
        <v>TRUE</v>
      </c>
    </row>
    <row r="2905" spans="1:13" x14ac:dyDescent="0.25">
      <c r="A2905" t="str">
        <f>"BMI30_" &amp; 'Data (BMI 30+)'!A980</f>
        <v>BMI30_Females_period6_LA2_Observed</v>
      </c>
      <c r="B2905">
        <f>'Data (BMI 30+)'!B980</f>
        <v>0.196657</v>
      </c>
      <c r="C2905">
        <f>'Data (BMI 30+)'!C980</f>
        <v>0.1637759</v>
      </c>
      <c r="D2905">
        <f>'Data (BMI 30+)'!D980</f>
        <v>0.2295382</v>
      </c>
      <c r="G2905" s="113" t="s">
        <v>988</v>
      </c>
      <c r="H2905" s="113">
        <v>0.1822444</v>
      </c>
      <c r="I2905" s="113">
        <v>0.15255949999999999</v>
      </c>
      <c r="J2905" s="113">
        <v>0.21192929999999999</v>
      </c>
      <c r="K2905" s="114" t="str">
        <f t="shared" si="136"/>
        <v>TRUE</v>
      </c>
      <c r="L2905" s="114" t="str">
        <f t="shared" si="137"/>
        <v>TRUE</v>
      </c>
      <c r="M2905" s="114" t="str">
        <f t="shared" si="138"/>
        <v>TRUE</v>
      </c>
    </row>
    <row r="2906" spans="1:13" x14ac:dyDescent="0.25">
      <c r="A2906" t="str">
        <f>"BMI30_" &amp; 'Data (BMI 30+)'!A981</f>
        <v>BMI30_Females_period6_LA3_Observed</v>
      </c>
      <c r="B2906">
        <f>'Data (BMI 30+)'!B981</f>
        <v>0.1822444</v>
      </c>
      <c r="C2906">
        <f>'Data (BMI 30+)'!C981</f>
        <v>0.15255949999999999</v>
      </c>
      <c r="D2906">
        <f>'Data (BMI 30+)'!D981</f>
        <v>0.21192929999999999</v>
      </c>
      <c r="G2906" s="113" t="s">
        <v>989</v>
      </c>
      <c r="H2906" s="113">
        <v>0.19924130000000001</v>
      </c>
      <c r="I2906" s="113">
        <v>0.16960839999999999</v>
      </c>
      <c r="J2906" s="113">
        <v>0.2288741</v>
      </c>
      <c r="K2906" s="114" t="str">
        <f t="shared" si="136"/>
        <v>TRUE</v>
      </c>
      <c r="L2906" s="114" t="str">
        <f t="shared" si="137"/>
        <v>TRUE</v>
      </c>
      <c r="M2906" s="114" t="str">
        <f t="shared" si="138"/>
        <v>TRUE</v>
      </c>
    </row>
    <row r="2907" spans="1:13" x14ac:dyDescent="0.25">
      <c r="A2907" t="str">
        <f>"BMI30_" &amp; 'Data (BMI 30+)'!A982</f>
        <v>BMI30_Females_period6_LA4_Observed</v>
      </c>
      <c r="B2907">
        <f>'Data (BMI 30+)'!B982</f>
        <v>0.19924130000000001</v>
      </c>
      <c r="C2907">
        <f>'Data (BMI 30+)'!C982</f>
        <v>0.16960839999999999</v>
      </c>
      <c r="D2907">
        <f>'Data (BMI 30+)'!D982</f>
        <v>0.2288741</v>
      </c>
      <c r="G2907" s="113" t="s">
        <v>990</v>
      </c>
      <c r="H2907" s="113">
        <v>0.19212009999999999</v>
      </c>
      <c r="I2907" s="113">
        <v>0.16316520000000001</v>
      </c>
      <c r="J2907" s="113">
        <v>0.22107489999999999</v>
      </c>
      <c r="K2907" s="114" t="str">
        <f t="shared" si="136"/>
        <v>TRUE</v>
      </c>
      <c r="L2907" s="114" t="str">
        <f t="shared" si="137"/>
        <v>TRUE</v>
      </c>
      <c r="M2907" s="114" t="str">
        <f t="shared" si="138"/>
        <v>TRUE</v>
      </c>
    </row>
    <row r="2908" spans="1:13" x14ac:dyDescent="0.25">
      <c r="A2908" t="str">
        <f>"BMI30_" &amp; 'Data (BMI 30+)'!A983</f>
        <v>BMI30_Females_period6_LA5_Observed</v>
      </c>
      <c r="B2908">
        <f>'Data (BMI 30+)'!B983</f>
        <v>0.19212009999999999</v>
      </c>
      <c r="C2908">
        <f>'Data (BMI 30+)'!C983</f>
        <v>0.16316520000000001</v>
      </c>
      <c r="D2908">
        <f>'Data (BMI 30+)'!D983</f>
        <v>0.22107489999999999</v>
      </c>
      <c r="G2908" s="113" t="s">
        <v>991</v>
      </c>
      <c r="H2908" s="113">
        <v>0.20045969999999999</v>
      </c>
      <c r="I2908" s="113">
        <v>0.16967280000000001</v>
      </c>
      <c r="J2908" s="113">
        <v>0.2312466</v>
      </c>
      <c r="K2908" s="114" t="str">
        <f t="shared" si="136"/>
        <v>TRUE</v>
      </c>
      <c r="L2908" s="114" t="str">
        <f t="shared" si="137"/>
        <v>TRUE</v>
      </c>
      <c r="M2908" s="114" t="str">
        <f t="shared" si="138"/>
        <v>TRUE</v>
      </c>
    </row>
    <row r="2909" spans="1:13" x14ac:dyDescent="0.25">
      <c r="A2909" t="str">
        <f>"BMI30_" &amp; 'Data (BMI 30+)'!A984</f>
        <v>BMI30_Females_period6_LA6_Observed</v>
      </c>
      <c r="B2909">
        <f>'Data (BMI 30+)'!B984</f>
        <v>0.20045969999999999</v>
      </c>
      <c r="C2909">
        <f>'Data (BMI 30+)'!C984</f>
        <v>0.16967280000000001</v>
      </c>
      <c r="D2909">
        <f>'Data (BMI 30+)'!D984</f>
        <v>0.2312466</v>
      </c>
      <c r="G2909" s="113" t="s">
        <v>992</v>
      </c>
      <c r="H2909" s="113">
        <v>0.18000350000000001</v>
      </c>
      <c r="I2909" s="113">
        <v>0.1489066</v>
      </c>
      <c r="J2909" s="113">
        <v>0.21110039999999999</v>
      </c>
      <c r="K2909" s="114" t="str">
        <f t="shared" si="136"/>
        <v>TRUE</v>
      </c>
      <c r="L2909" s="114" t="str">
        <f t="shared" si="137"/>
        <v>TRUE</v>
      </c>
      <c r="M2909" s="114" t="str">
        <f t="shared" si="138"/>
        <v>TRUE</v>
      </c>
    </row>
    <row r="2910" spans="1:13" x14ac:dyDescent="0.25">
      <c r="A2910" t="str">
        <f>"BMI30_" &amp; 'Data (BMI 30+)'!A985</f>
        <v>BMI30_Females_period6_LA7_Observed</v>
      </c>
      <c r="B2910">
        <f>'Data (BMI 30+)'!B985</f>
        <v>0.18000350000000001</v>
      </c>
      <c r="C2910">
        <f>'Data (BMI 30+)'!C985</f>
        <v>0.1489066</v>
      </c>
      <c r="D2910">
        <f>'Data (BMI 30+)'!D985</f>
        <v>0.21110039999999999</v>
      </c>
      <c r="G2910" s="113" t="s">
        <v>993</v>
      </c>
      <c r="H2910" s="113">
        <v>0.18428810000000001</v>
      </c>
      <c r="I2910" s="113">
        <v>0.15342159999999999</v>
      </c>
      <c r="J2910" s="113">
        <v>0.2151546</v>
      </c>
      <c r="K2910" s="114" t="str">
        <f t="shared" si="136"/>
        <v>TRUE</v>
      </c>
      <c r="L2910" s="114" t="str">
        <f t="shared" si="137"/>
        <v>TRUE</v>
      </c>
      <c r="M2910" s="114" t="str">
        <f t="shared" si="138"/>
        <v>TRUE</v>
      </c>
    </row>
    <row r="2911" spans="1:13" x14ac:dyDescent="0.25">
      <c r="A2911" t="str">
        <f>"BMI30_" &amp; 'Data (BMI 30+)'!A986</f>
        <v>BMI30_Females_period6_LA8_Observed</v>
      </c>
      <c r="B2911">
        <f>'Data (BMI 30+)'!B986</f>
        <v>0.18428810000000001</v>
      </c>
      <c r="C2911">
        <f>'Data (BMI 30+)'!C986</f>
        <v>0.15342159999999999</v>
      </c>
      <c r="D2911">
        <f>'Data (BMI 30+)'!D986</f>
        <v>0.2151546</v>
      </c>
      <c r="G2911" s="113" t="s">
        <v>994</v>
      </c>
      <c r="H2911" s="113">
        <v>0.22787569999999999</v>
      </c>
      <c r="I2911" s="113">
        <v>0.1920104</v>
      </c>
      <c r="J2911" s="113">
        <v>0.26374110000000001</v>
      </c>
      <c r="K2911" s="114" t="str">
        <f t="shared" si="136"/>
        <v>TRUE</v>
      </c>
      <c r="L2911" s="114" t="str">
        <f t="shared" si="137"/>
        <v>TRUE</v>
      </c>
      <c r="M2911" s="114" t="str">
        <f t="shared" si="138"/>
        <v>TRUE</v>
      </c>
    </row>
    <row r="2912" spans="1:13" x14ac:dyDescent="0.25">
      <c r="A2912" t="str">
        <f>"BMI30_" &amp; 'Data (BMI 30+)'!A987</f>
        <v>BMI30_Females_period6_LA9_Observed</v>
      </c>
      <c r="B2912">
        <f>'Data (BMI 30+)'!B987</f>
        <v>0.22787569999999999</v>
      </c>
      <c r="C2912">
        <f>'Data (BMI 30+)'!C987</f>
        <v>0.1920104</v>
      </c>
      <c r="D2912">
        <f>'Data (BMI 30+)'!D987</f>
        <v>0.26374110000000001</v>
      </c>
      <c r="G2912" s="113" t="s">
        <v>995</v>
      </c>
      <c r="H2912" s="113">
        <v>0.20286390000000001</v>
      </c>
      <c r="I2912" s="113">
        <v>0.17308190000000001</v>
      </c>
      <c r="J2912" s="113">
        <v>0.23264580000000001</v>
      </c>
      <c r="K2912" s="114" t="str">
        <f t="shared" si="136"/>
        <v>TRUE</v>
      </c>
      <c r="L2912" s="114" t="str">
        <f t="shared" si="137"/>
        <v>TRUE</v>
      </c>
      <c r="M2912" s="114" t="str">
        <f t="shared" si="138"/>
        <v>TRUE</v>
      </c>
    </row>
    <row r="2913" spans="1:13" x14ac:dyDescent="0.25">
      <c r="A2913" t="str">
        <f>"BMI30_" &amp; 'Data (BMI 30+)'!A988</f>
        <v>BMI30_Females_period6_LA10_Observed</v>
      </c>
      <c r="B2913">
        <f>'Data (BMI 30+)'!B988</f>
        <v>0.20286390000000001</v>
      </c>
      <c r="C2913">
        <f>'Data (BMI 30+)'!C988</f>
        <v>0.17308190000000001</v>
      </c>
      <c r="D2913">
        <f>'Data (BMI 30+)'!D988</f>
        <v>0.23264580000000001</v>
      </c>
      <c r="G2913" s="113" t="s">
        <v>996</v>
      </c>
      <c r="H2913" s="113">
        <v>0.19241269999999999</v>
      </c>
      <c r="I2913" s="113">
        <v>0.16570589999999999</v>
      </c>
      <c r="J2913" s="113">
        <v>0.2191196</v>
      </c>
      <c r="K2913" s="114" t="str">
        <f t="shared" si="136"/>
        <v>TRUE</v>
      </c>
      <c r="L2913" s="114" t="str">
        <f t="shared" si="137"/>
        <v>TRUE</v>
      </c>
      <c r="M2913" s="114" t="str">
        <f t="shared" si="138"/>
        <v>TRUE</v>
      </c>
    </row>
    <row r="2914" spans="1:13" x14ac:dyDescent="0.25">
      <c r="A2914" t="str">
        <f>"BMI30_" &amp; 'Data (BMI 30+)'!A989</f>
        <v>BMI30_Females_period6_LA11_Observed</v>
      </c>
      <c r="B2914">
        <f>'Data (BMI 30+)'!B989</f>
        <v>0.19241269999999999</v>
      </c>
      <c r="C2914">
        <f>'Data (BMI 30+)'!C989</f>
        <v>0.16570589999999999</v>
      </c>
      <c r="D2914">
        <f>'Data (BMI 30+)'!D989</f>
        <v>0.2191196</v>
      </c>
      <c r="G2914" s="113" t="s">
        <v>997</v>
      </c>
      <c r="H2914" s="113">
        <v>0.2158003</v>
      </c>
      <c r="I2914" s="113">
        <v>0.1855967</v>
      </c>
      <c r="J2914" s="113">
        <v>0.2460039</v>
      </c>
      <c r="K2914" s="114" t="str">
        <f t="shared" si="136"/>
        <v>TRUE</v>
      </c>
      <c r="L2914" s="114" t="str">
        <f t="shared" si="137"/>
        <v>TRUE</v>
      </c>
      <c r="M2914" s="114" t="str">
        <f t="shared" si="138"/>
        <v>TRUE</v>
      </c>
    </row>
    <row r="2915" spans="1:13" x14ac:dyDescent="0.25">
      <c r="A2915" t="str">
        <f>"BMI30_" &amp; 'Data (BMI 30+)'!A990</f>
        <v>BMI30_Females_period6_LA12_Observed</v>
      </c>
      <c r="B2915">
        <f>'Data (BMI 30+)'!B990</f>
        <v>0.2158003</v>
      </c>
      <c r="C2915">
        <f>'Data (BMI 30+)'!C990</f>
        <v>0.1855967</v>
      </c>
      <c r="D2915">
        <f>'Data (BMI 30+)'!D990</f>
        <v>0.2460039</v>
      </c>
      <c r="G2915" s="113" t="s">
        <v>998</v>
      </c>
      <c r="H2915" s="113">
        <v>0.25831870000000001</v>
      </c>
      <c r="I2915" s="113">
        <v>0.22506029999999999</v>
      </c>
      <c r="J2915" s="113">
        <v>0.29157699999999998</v>
      </c>
      <c r="K2915" s="114" t="str">
        <f t="shared" si="136"/>
        <v>TRUE</v>
      </c>
      <c r="L2915" s="114" t="str">
        <f t="shared" si="137"/>
        <v>TRUE</v>
      </c>
      <c r="M2915" s="114" t="str">
        <f t="shared" si="138"/>
        <v>TRUE</v>
      </c>
    </row>
    <row r="2916" spans="1:13" x14ac:dyDescent="0.25">
      <c r="A2916" t="str">
        <f>"BMI30_" &amp; 'Data (BMI 30+)'!A991</f>
        <v>BMI30_Females_period6_LA13_Observed</v>
      </c>
      <c r="B2916">
        <f>'Data (BMI 30+)'!B991</f>
        <v>0.25831870000000001</v>
      </c>
      <c r="C2916">
        <f>'Data (BMI 30+)'!C991</f>
        <v>0.22506029999999999</v>
      </c>
      <c r="D2916">
        <f>'Data (BMI 30+)'!D991</f>
        <v>0.29157699999999998</v>
      </c>
      <c r="G2916" s="113" t="s">
        <v>999</v>
      </c>
      <c r="H2916" s="113">
        <v>0.21413769999999999</v>
      </c>
      <c r="I2916" s="113">
        <v>0.18224219999999999</v>
      </c>
      <c r="J2916" s="113">
        <v>0.24603330000000001</v>
      </c>
      <c r="K2916" s="114" t="str">
        <f t="shared" si="136"/>
        <v>TRUE</v>
      </c>
      <c r="L2916" s="114" t="str">
        <f t="shared" si="137"/>
        <v>TRUE</v>
      </c>
      <c r="M2916" s="114" t="str">
        <f t="shared" si="138"/>
        <v>TRUE</v>
      </c>
    </row>
    <row r="2917" spans="1:13" x14ac:dyDescent="0.25">
      <c r="A2917" t="str">
        <f>"BMI30_" &amp; 'Data (BMI 30+)'!A992</f>
        <v>BMI30_Females_period6_LA14_Observed</v>
      </c>
      <c r="B2917">
        <f>'Data (BMI 30+)'!B992</f>
        <v>0.21413769999999999</v>
      </c>
      <c r="C2917">
        <f>'Data (BMI 30+)'!C992</f>
        <v>0.18224219999999999</v>
      </c>
      <c r="D2917">
        <f>'Data (BMI 30+)'!D992</f>
        <v>0.24603330000000001</v>
      </c>
      <c r="G2917" s="113" t="s">
        <v>1000</v>
      </c>
      <c r="H2917" s="113">
        <v>0.1935673</v>
      </c>
      <c r="I2917" s="113">
        <v>0.17010320000000001</v>
      </c>
      <c r="J2917" s="113">
        <v>0.21703140000000001</v>
      </c>
      <c r="K2917" s="114" t="str">
        <f t="shared" si="136"/>
        <v>TRUE</v>
      </c>
      <c r="L2917" s="114" t="str">
        <f t="shared" si="137"/>
        <v>TRUE</v>
      </c>
      <c r="M2917" s="114" t="str">
        <f t="shared" si="138"/>
        <v>TRUE</v>
      </c>
    </row>
    <row r="2918" spans="1:13" x14ac:dyDescent="0.25">
      <c r="A2918" t="str">
        <f>"BMI30_" &amp; 'Data (BMI 30+)'!A993</f>
        <v>BMI30_Females_period6_LA15_Observed</v>
      </c>
      <c r="B2918">
        <f>'Data (BMI 30+)'!B993</f>
        <v>0.1935673</v>
      </c>
      <c r="C2918">
        <f>'Data (BMI 30+)'!C993</f>
        <v>0.17010320000000001</v>
      </c>
      <c r="D2918">
        <f>'Data (BMI 30+)'!D993</f>
        <v>0.21703140000000001</v>
      </c>
      <c r="G2918" s="113" t="s">
        <v>1001</v>
      </c>
      <c r="H2918" s="113">
        <v>0.24507789999999999</v>
      </c>
      <c r="I2918" s="113">
        <v>0.21565970000000001</v>
      </c>
      <c r="J2918" s="113">
        <v>0.27449620000000002</v>
      </c>
      <c r="K2918" s="114" t="str">
        <f t="shared" si="136"/>
        <v>TRUE</v>
      </c>
      <c r="L2918" s="114" t="str">
        <f t="shared" si="137"/>
        <v>TRUE</v>
      </c>
      <c r="M2918" s="114" t="str">
        <f t="shared" si="138"/>
        <v>TRUE</v>
      </c>
    </row>
    <row r="2919" spans="1:13" x14ac:dyDescent="0.25">
      <c r="A2919" t="str">
        <f>"BMI30_" &amp; 'Data (BMI 30+)'!A994</f>
        <v>BMI30_Females_period6_LA16_Observed</v>
      </c>
      <c r="B2919">
        <f>'Data (BMI 30+)'!B994</f>
        <v>0.24507789999999999</v>
      </c>
      <c r="C2919">
        <f>'Data (BMI 30+)'!C994</f>
        <v>0.21565970000000001</v>
      </c>
      <c r="D2919">
        <f>'Data (BMI 30+)'!D994</f>
        <v>0.27449620000000002</v>
      </c>
      <c r="G2919" s="113" t="s">
        <v>1002</v>
      </c>
      <c r="H2919" s="113">
        <v>0.25769009999999998</v>
      </c>
      <c r="I2919" s="113">
        <v>0.2229729</v>
      </c>
      <c r="J2919" s="113">
        <v>0.29240739999999998</v>
      </c>
      <c r="K2919" s="114" t="str">
        <f t="shared" si="136"/>
        <v>TRUE</v>
      </c>
      <c r="L2919" s="114" t="str">
        <f t="shared" si="137"/>
        <v>TRUE</v>
      </c>
      <c r="M2919" s="114" t="str">
        <f t="shared" si="138"/>
        <v>TRUE</v>
      </c>
    </row>
    <row r="2920" spans="1:13" x14ac:dyDescent="0.25">
      <c r="A2920" t="str">
        <f>"BMI30_" &amp; 'Data (BMI 30+)'!A995</f>
        <v>BMI30_Females_period6_LA17_Observed</v>
      </c>
      <c r="B2920">
        <f>'Data (BMI 30+)'!B995</f>
        <v>0.25769009999999998</v>
      </c>
      <c r="C2920">
        <f>'Data (BMI 30+)'!C995</f>
        <v>0.2229729</v>
      </c>
      <c r="D2920">
        <f>'Data (BMI 30+)'!D995</f>
        <v>0.29240739999999998</v>
      </c>
      <c r="G2920" s="113" t="s">
        <v>1003</v>
      </c>
      <c r="H2920" s="113">
        <v>0.25471969999999999</v>
      </c>
      <c r="I2920" s="113">
        <v>0.2217817</v>
      </c>
      <c r="J2920" s="113">
        <v>0.28765780000000002</v>
      </c>
      <c r="K2920" s="114" t="str">
        <f t="shared" si="136"/>
        <v>TRUE</v>
      </c>
      <c r="L2920" s="114" t="str">
        <f t="shared" si="137"/>
        <v>TRUE</v>
      </c>
      <c r="M2920" s="114" t="str">
        <f t="shared" si="138"/>
        <v>TRUE</v>
      </c>
    </row>
    <row r="2921" spans="1:13" x14ac:dyDescent="0.25">
      <c r="A2921" t="str">
        <f>"BMI30_" &amp; 'Data (BMI 30+)'!A996</f>
        <v>BMI30_Females_period6_LA18_Observed</v>
      </c>
      <c r="B2921">
        <f>'Data (BMI 30+)'!B996</f>
        <v>0.25471969999999999</v>
      </c>
      <c r="C2921">
        <f>'Data (BMI 30+)'!C996</f>
        <v>0.2217817</v>
      </c>
      <c r="D2921">
        <f>'Data (BMI 30+)'!D996</f>
        <v>0.28765780000000002</v>
      </c>
      <c r="G2921" s="113" t="s">
        <v>1004</v>
      </c>
      <c r="H2921" s="113">
        <v>0.25042059999999999</v>
      </c>
      <c r="I2921" s="113">
        <v>0.21478820000000001</v>
      </c>
      <c r="J2921" s="113">
        <v>0.286053</v>
      </c>
      <c r="K2921" s="114" t="str">
        <f t="shared" si="136"/>
        <v>TRUE</v>
      </c>
      <c r="L2921" s="114" t="str">
        <f t="shared" si="137"/>
        <v>TRUE</v>
      </c>
      <c r="M2921" s="114" t="str">
        <f t="shared" si="138"/>
        <v>TRUE</v>
      </c>
    </row>
    <row r="2922" spans="1:13" x14ac:dyDescent="0.25">
      <c r="A2922" t="str">
        <f>"BMI30_" &amp; 'Data (BMI 30+)'!A997</f>
        <v>BMI30_Females_period6_LA19_Observed</v>
      </c>
      <c r="B2922">
        <f>'Data (BMI 30+)'!B997</f>
        <v>0.25042059999999999</v>
      </c>
      <c r="C2922">
        <f>'Data (BMI 30+)'!C997</f>
        <v>0.21478820000000001</v>
      </c>
      <c r="D2922">
        <f>'Data (BMI 30+)'!D997</f>
        <v>0.286053</v>
      </c>
      <c r="G2922" s="113" t="s">
        <v>1005</v>
      </c>
      <c r="H2922" s="113">
        <v>0.25637450000000001</v>
      </c>
      <c r="I2922" s="113">
        <v>0.22166910000000001</v>
      </c>
      <c r="J2922" s="113">
        <v>0.29108000000000001</v>
      </c>
      <c r="K2922" s="114" t="str">
        <f t="shared" si="136"/>
        <v>TRUE</v>
      </c>
      <c r="L2922" s="114" t="str">
        <f t="shared" si="137"/>
        <v>TRUE</v>
      </c>
      <c r="M2922" s="114" t="str">
        <f t="shared" si="138"/>
        <v>TRUE</v>
      </c>
    </row>
    <row r="2923" spans="1:13" x14ac:dyDescent="0.25">
      <c r="A2923" t="str">
        <f>"BMI30_" &amp; 'Data (BMI 30+)'!A998</f>
        <v>BMI30_Females_period6_LA20_Observed</v>
      </c>
      <c r="B2923">
        <f>'Data (BMI 30+)'!B998</f>
        <v>0.25637450000000001</v>
      </c>
      <c r="C2923">
        <f>'Data (BMI 30+)'!C998</f>
        <v>0.22166910000000001</v>
      </c>
      <c r="D2923">
        <f>'Data (BMI 30+)'!D998</f>
        <v>0.29108000000000001</v>
      </c>
      <c r="G2923" s="113" t="s">
        <v>1006</v>
      </c>
      <c r="H2923" s="113">
        <v>0.17457619999999999</v>
      </c>
      <c r="I2923" s="113">
        <v>0.14412150000000001</v>
      </c>
      <c r="J2923" s="113">
        <v>0.20503089999999999</v>
      </c>
      <c r="K2923" s="114" t="str">
        <f t="shared" si="136"/>
        <v>TRUE</v>
      </c>
      <c r="L2923" s="114" t="str">
        <f t="shared" si="137"/>
        <v>TRUE</v>
      </c>
      <c r="M2923" s="114" t="str">
        <f t="shared" si="138"/>
        <v>TRUE</v>
      </c>
    </row>
    <row r="2924" spans="1:13" x14ac:dyDescent="0.25">
      <c r="A2924" t="str">
        <f>"BMI30_" &amp; 'Data (BMI 30+)'!A999</f>
        <v>BMI30_Females_period6_LA21_Observed</v>
      </c>
      <c r="B2924">
        <f>'Data (BMI 30+)'!B999</f>
        <v>0.17457619999999999</v>
      </c>
      <c r="C2924">
        <f>'Data (BMI 30+)'!C999</f>
        <v>0.14412150000000001</v>
      </c>
      <c r="D2924">
        <f>'Data (BMI 30+)'!D999</f>
        <v>0.20503089999999999</v>
      </c>
      <c r="G2924" s="113" t="s">
        <v>1007</v>
      </c>
      <c r="H2924" s="113">
        <v>0.2300459</v>
      </c>
      <c r="I2924" s="113">
        <v>0.19754469999999999</v>
      </c>
      <c r="J2924" s="113">
        <v>0.26254719999999998</v>
      </c>
      <c r="K2924" s="114" t="str">
        <f t="shared" si="136"/>
        <v>TRUE</v>
      </c>
      <c r="L2924" s="114" t="str">
        <f t="shared" si="137"/>
        <v>TRUE</v>
      </c>
      <c r="M2924" s="114" t="str">
        <f t="shared" si="138"/>
        <v>TRUE</v>
      </c>
    </row>
    <row r="2925" spans="1:13" x14ac:dyDescent="0.25">
      <c r="A2925" t="str">
        <f>"BMI30_" &amp; 'Data (BMI 30+)'!A1000</f>
        <v>BMI30_Females_period6_LA22_Observed</v>
      </c>
      <c r="B2925">
        <f>'Data (BMI 30+)'!B1000</f>
        <v>0.2300459</v>
      </c>
      <c r="C2925">
        <f>'Data (BMI 30+)'!C1000</f>
        <v>0.19754469999999999</v>
      </c>
      <c r="D2925">
        <f>'Data (BMI 30+)'!D1000</f>
        <v>0.26254719999999998</v>
      </c>
      <c r="G2925" s="113" t="s">
        <v>1008</v>
      </c>
      <c r="H2925" s="113">
        <v>0.18895480000000001</v>
      </c>
      <c r="I2925" s="113">
        <v>0.17926320000000001</v>
      </c>
      <c r="J2925" s="113">
        <v>0.1986464</v>
      </c>
      <c r="K2925" s="114" t="str">
        <f t="shared" si="136"/>
        <v>TRUE</v>
      </c>
      <c r="L2925" s="114" t="str">
        <f t="shared" si="137"/>
        <v>TRUE</v>
      </c>
      <c r="M2925" s="114" t="str">
        <f t="shared" si="138"/>
        <v>TRUE</v>
      </c>
    </row>
    <row r="2926" spans="1:13" x14ac:dyDescent="0.25">
      <c r="A2926" t="str">
        <f>"BMI30_" &amp; 'Data (BMI 30+)'!A1001</f>
        <v>BMI30_Allpersons_period6_HB1_Observed</v>
      </c>
      <c r="B2926">
        <f>'Data (BMI 30+)'!B1001</f>
        <v>0.18895480000000001</v>
      </c>
      <c r="C2926">
        <f>'Data (BMI 30+)'!C1001</f>
        <v>0.17926320000000001</v>
      </c>
      <c r="D2926">
        <f>'Data (BMI 30+)'!D1001</f>
        <v>0.1986464</v>
      </c>
      <c r="G2926" s="113" t="s">
        <v>1009</v>
      </c>
      <c r="H2926" s="113">
        <v>0.21863189999999999</v>
      </c>
      <c r="I2926" s="113">
        <v>0.20358480000000001</v>
      </c>
      <c r="J2926" s="113">
        <v>0.233679</v>
      </c>
      <c r="K2926" s="114" t="str">
        <f t="shared" si="136"/>
        <v>TRUE</v>
      </c>
      <c r="L2926" s="114" t="str">
        <f t="shared" si="137"/>
        <v>TRUE</v>
      </c>
      <c r="M2926" s="114" t="str">
        <f t="shared" si="138"/>
        <v>TRUE</v>
      </c>
    </row>
    <row r="2927" spans="1:13" x14ac:dyDescent="0.25">
      <c r="A2927" t="str">
        <f>"BMI30_" &amp; 'Data (BMI 30+)'!A1002</f>
        <v>BMI30_Allpersons_period6_HB2_Observed</v>
      </c>
      <c r="B2927">
        <f>'Data (BMI 30+)'!B1002</f>
        <v>0.21863189999999999</v>
      </c>
      <c r="C2927">
        <f>'Data (BMI 30+)'!C1002</f>
        <v>0.20358480000000001</v>
      </c>
      <c r="D2927">
        <f>'Data (BMI 30+)'!D1002</f>
        <v>0.233679</v>
      </c>
      <c r="G2927" s="113" t="s">
        <v>1010</v>
      </c>
      <c r="H2927" s="113">
        <v>0.17970710000000001</v>
      </c>
      <c r="I2927" s="113">
        <v>0.15632460000000001</v>
      </c>
      <c r="J2927" s="113">
        <v>0.20308970000000001</v>
      </c>
      <c r="K2927" s="114" t="str">
        <f t="shared" si="136"/>
        <v>TRUE</v>
      </c>
      <c r="L2927" s="114" t="str">
        <f t="shared" si="137"/>
        <v>TRUE</v>
      </c>
      <c r="M2927" s="114" t="str">
        <f t="shared" si="138"/>
        <v>TRUE</v>
      </c>
    </row>
    <row r="2928" spans="1:13" x14ac:dyDescent="0.25">
      <c r="A2928" t="str">
        <f>"BMI30_" &amp; 'Data (BMI 30+)'!A1003</f>
        <v>BMI30_Allpersons_period6_HB3_Observed</v>
      </c>
      <c r="B2928">
        <f>'Data (BMI 30+)'!B1003</f>
        <v>0.17970710000000001</v>
      </c>
      <c r="C2928">
        <f>'Data (BMI 30+)'!C1003</f>
        <v>0.15632460000000001</v>
      </c>
      <c r="D2928">
        <f>'Data (BMI 30+)'!D1003</f>
        <v>0.20308970000000001</v>
      </c>
      <c r="G2928" s="113" t="s">
        <v>1011</v>
      </c>
      <c r="H2928" s="113">
        <v>0.22556000000000001</v>
      </c>
      <c r="I2928" s="113">
        <v>0.2118149</v>
      </c>
      <c r="J2928" s="113">
        <v>0.23930509999999999</v>
      </c>
      <c r="K2928" s="114" t="str">
        <f t="shared" si="136"/>
        <v>TRUE</v>
      </c>
      <c r="L2928" s="114" t="str">
        <f t="shared" si="137"/>
        <v>TRUE</v>
      </c>
      <c r="M2928" s="114" t="str">
        <f t="shared" si="138"/>
        <v>TRUE</v>
      </c>
    </row>
    <row r="2929" spans="1:13" x14ac:dyDescent="0.25">
      <c r="A2929" t="str">
        <f>"BMI30_" &amp; 'Data (BMI 30+)'!A1004</f>
        <v>BMI30_Allpersons_period6_HB4_Observed</v>
      </c>
      <c r="B2929">
        <f>'Data (BMI 30+)'!B1004</f>
        <v>0.22556000000000001</v>
      </c>
      <c r="C2929">
        <f>'Data (BMI 30+)'!C1004</f>
        <v>0.2118149</v>
      </c>
      <c r="D2929">
        <f>'Data (BMI 30+)'!D1004</f>
        <v>0.23930509999999999</v>
      </c>
      <c r="G2929" s="113" t="s">
        <v>1012</v>
      </c>
      <c r="H2929" s="113">
        <v>0.25421959999999999</v>
      </c>
      <c r="I2929" s="113">
        <v>0.23502970000000001</v>
      </c>
      <c r="J2929" s="113">
        <v>0.27340959999999997</v>
      </c>
      <c r="K2929" s="114" t="str">
        <f t="shared" si="136"/>
        <v>TRUE</v>
      </c>
      <c r="L2929" s="114" t="str">
        <f t="shared" si="137"/>
        <v>TRUE</v>
      </c>
      <c r="M2929" s="114" t="str">
        <f t="shared" si="138"/>
        <v>TRUE</v>
      </c>
    </row>
    <row r="2930" spans="1:13" x14ac:dyDescent="0.25">
      <c r="A2930" t="str">
        <f>"BMI30_" &amp; 'Data (BMI 30+)'!A1005</f>
        <v>BMI30_Allpersons_period6_HB5_Observed</v>
      </c>
      <c r="B2930">
        <f>'Data (BMI 30+)'!B1005</f>
        <v>0.25421959999999999</v>
      </c>
      <c r="C2930">
        <f>'Data (BMI 30+)'!C1005</f>
        <v>0.23502970000000001</v>
      </c>
      <c r="D2930">
        <f>'Data (BMI 30+)'!D1005</f>
        <v>0.27340959999999997</v>
      </c>
      <c r="G2930" s="113" t="s">
        <v>1013</v>
      </c>
      <c r="H2930" s="113">
        <v>0.19656100000000001</v>
      </c>
      <c r="I2930" s="113">
        <v>0.18105270000000001</v>
      </c>
      <c r="J2930" s="113">
        <v>0.21206939999999999</v>
      </c>
      <c r="K2930" s="114" t="str">
        <f t="shared" si="136"/>
        <v>TRUE</v>
      </c>
      <c r="L2930" s="114" t="str">
        <f t="shared" si="137"/>
        <v>TRUE</v>
      </c>
      <c r="M2930" s="114" t="str">
        <f t="shared" si="138"/>
        <v>TRUE</v>
      </c>
    </row>
    <row r="2931" spans="1:13" x14ac:dyDescent="0.25">
      <c r="A2931" t="str">
        <f>"BMI30_" &amp; 'Data (BMI 30+)'!A1006</f>
        <v>BMI30_Allpersons_period6_HB6_Observed</v>
      </c>
      <c r="B2931">
        <f>'Data (BMI 30+)'!B1006</f>
        <v>0.19656100000000001</v>
      </c>
      <c r="C2931">
        <f>'Data (BMI 30+)'!C1006</f>
        <v>0.18105270000000001</v>
      </c>
      <c r="D2931">
        <f>'Data (BMI 30+)'!D1006</f>
        <v>0.21206939999999999</v>
      </c>
      <c r="G2931" s="113" t="s">
        <v>1014</v>
      </c>
      <c r="H2931" s="113">
        <v>0.2372165</v>
      </c>
      <c r="I2931" s="113">
        <v>0.22489509999999999</v>
      </c>
      <c r="J2931" s="113">
        <v>0.24953790000000001</v>
      </c>
      <c r="K2931" s="114" t="str">
        <f t="shared" si="136"/>
        <v>TRUE</v>
      </c>
      <c r="L2931" s="114" t="str">
        <f t="shared" si="137"/>
        <v>TRUE</v>
      </c>
      <c r="M2931" s="114" t="str">
        <f t="shared" si="138"/>
        <v>TRUE</v>
      </c>
    </row>
    <row r="2932" spans="1:13" x14ac:dyDescent="0.25">
      <c r="A2932" t="str">
        <f>"BMI30_" &amp; 'Data (BMI 30+)'!A1007</f>
        <v>BMI30_Allpersons_period6_HB7_Observed</v>
      </c>
      <c r="B2932">
        <f>'Data (BMI 30+)'!B1007</f>
        <v>0.2372165</v>
      </c>
      <c r="C2932">
        <f>'Data (BMI 30+)'!C1007</f>
        <v>0.22489509999999999</v>
      </c>
      <c r="D2932">
        <f>'Data (BMI 30+)'!D1007</f>
        <v>0.24953790000000001</v>
      </c>
      <c r="G2932" s="113" t="s">
        <v>1015</v>
      </c>
      <c r="H2932" s="113">
        <v>0.18261959999999999</v>
      </c>
      <c r="I2932" s="113">
        <v>0.1695188</v>
      </c>
      <c r="J2932" s="113">
        <v>0.19572039999999999</v>
      </c>
      <c r="K2932" s="114" t="str">
        <f t="shared" si="136"/>
        <v>TRUE</v>
      </c>
      <c r="L2932" s="114" t="str">
        <f t="shared" si="137"/>
        <v>TRUE</v>
      </c>
      <c r="M2932" s="114" t="str">
        <f t="shared" si="138"/>
        <v>TRUE</v>
      </c>
    </row>
    <row r="2933" spans="1:13" x14ac:dyDescent="0.25">
      <c r="A2933" t="str">
        <f>"BMI30_" &amp; 'Data (BMI 30+)'!A1008</f>
        <v>BMI30_Males_period6_HB1_Observed</v>
      </c>
      <c r="B2933">
        <f>'Data (BMI 30+)'!B1008</f>
        <v>0.18261959999999999</v>
      </c>
      <c r="C2933">
        <f>'Data (BMI 30+)'!C1008</f>
        <v>0.1695188</v>
      </c>
      <c r="D2933">
        <f>'Data (BMI 30+)'!D1008</f>
        <v>0.19572039999999999</v>
      </c>
      <c r="G2933" s="113" t="s">
        <v>1016</v>
      </c>
      <c r="H2933" s="113">
        <v>0.23111780000000001</v>
      </c>
      <c r="I2933" s="113">
        <v>0.21011769999999999</v>
      </c>
      <c r="J2933" s="113">
        <v>0.2521178</v>
      </c>
      <c r="K2933" s="114" t="str">
        <f t="shared" si="136"/>
        <v>TRUE</v>
      </c>
      <c r="L2933" s="114" t="str">
        <f t="shared" si="137"/>
        <v>TRUE</v>
      </c>
      <c r="M2933" s="114" t="str">
        <f t="shared" si="138"/>
        <v>TRUE</v>
      </c>
    </row>
    <row r="2934" spans="1:13" x14ac:dyDescent="0.25">
      <c r="A2934" t="str">
        <f>"BMI30_" &amp; 'Data (BMI 30+)'!A1009</f>
        <v>BMI30_Males_period6_HB2_Observed</v>
      </c>
      <c r="B2934">
        <f>'Data (BMI 30+)'!B1009</f>
        <v>0.23111780000000001</v>
      </c>
      <c r="C2934">
        <f>'Data (BMI 30+)'!C1009</f>
        <v>0.21011769999999999</v>
      </c>
      <c r="D2934">
        <f>'Data (BMI 30+)'!D1009</f>
        <v>0.2521178</v>
      </c>
      <c r="G2934" s="113" t="s">
        <v>1017</v>
      </c>
      <c r="H2934" s="113">
        <v>0.17941080000000001</v>
      </c>
      <c r="I2934" s="113">
        <v>0.1462571</v>
      </c>
      <c r="J2934" s="113">
        <v>0.21256439999999999</v>
      </c>
      <c r="K2934" s="114" t="str">
        <f t="shared" si="136"/>
        <v>TRUE</v>
      </c>
      <c r="L2934" s="114" t="str">
        <f t="shared" si="137"/>
        <v>TRUE</v>
      </c>
      <c r="M2934" s="114" t="str">
        <f t="shared" si="138"/>
        <v>TRUE</v>
      </c>
    </row>
    <row r="2935" spans="1:13" x14ac:dyDescent="0.25">
      <c r="A2935" t="str">
        <f>"BMI30_" &amp; 'Data (BMI 30+)'!A1010</f>
        <v>BMI30_Males_period6_HB3_Observed</v>
      </c>
      <c r="B2935">
        <f>'Data (BMI 30+)'!B1010</f>
        <v>0.17941080000000001</v>
      </c>
      <c r="C2935">
        <f>'Data (BMI 30+)'!C1010</f>
        <v>0.1462571</v>
      </c>
      <c r="D2935">
        <f>'Data (BMI 30+)'!D1010</f>
        <v>0.21256439999999999</v>
      </c>
      <c r="G2935" s="113" t="s">
        <v>1018</v>
      </c>
      <c r="H2935" s="113">
        <v>0.23514679999999999</v>
      </c>
      <c r="I2935" s="113">
        <v>0.21572810000000001</v>
      </c>
      <c r="J2935" s="113">
        <v>0.2545655</v>
      </c>
      <c r="K2935" s="114" t="str">
        <f t="shared" si="136"/>
        <v>TRUE</v>
      </c>
      <c r="L2935" s="114" t="str">
        <f t="shared" si="137"/>
        <v>TRUE</v>
      </c>
      <c r="M2935" s="114" t="str">
        <f t="shared" si="138"/>
        <v>TRUE</v>
      </c>
    </row>
    <row r="2936" spans="1:13" x14ac:dyDescent="0.25">
      <c r="A2936" t="str">
        <f>"BMI30_" &amp; 'Data (BMI 30+)'!A1011</f>
        <v>BMI30_Males_period6_HB4_Observed</v>
      </c>
      <c r="B2936">
        <f>'Data (BMI 30+)'!B1011</f>
        <v>0.23514679999999999</v>
      </c>
      <c r="C2936">
        <f>'Data (BMI 30+)'!C1011</f>
        <v>0.21572810000000001</v>
      </c>
      <c r="D2936">
        <f>'Data (BMI 30+)'!D1011</f>
        <v>0.2545655</v>
      </c>
      <c r="G2936" s="113" t="s">
        <v>1019</v>
      </c>
      <c r="H2936" s="113">
        <v>0.26122069999999997</v>
      </c>
      <c r="I2936" s="113">
        <v>0.2343529</v>
      </c>
      <c r="J2936" s="113">
        <v>0.28808859999999997</v>
      </c>
      <c r="K2936" s="114" t="str">
        <f t="shared" si="136"/>
        <v>TRUE</v>
      </c>
      <c r="L2936" s="114" t="str">
        <f t="shared" si="137"/>
        <v>TRUE</v>
      </c>
      <c r="M2936" s="114" t="str">
        <f t="shared" si="138"/>
        <v>TRUE</v>
      </c>
    </row>
    <row r="2937" spans="1:13" x14ac:dyDescent="0.25">
      <c r="A2937" t="str">
        <f>"BMI30_" &amp; 'Data (BMI 30+)'!A1012</f>
        <v>BMI30_Males_period6_HB5_Observed</v>
      </c>
      <c r="B2937">
        <f>'Data (BMI 30+)'!B1012</f>
        <v>0.26122069999999997</v>
      </c>
      <c r="C2937">
        <f>'Data (BMI 30+)'!C1012</f>
        <v>0.2343529</v>
      </c>
      <c r="D2937">
        <f>'Data (BMI 30+)'!D1012</f>
        <v>0.28808859999999997</v>
      </c>
      <c r="G2937" s="113" t="s">
        <v>1020</v>
      </c>
      <c r="H2937" s="113">
        <v>0.19382150000000001</v>
      </c>
      <c r="I2937" s="113">
        <v>0.17284459999999999</v>
      </c>
      <c r="J2937" s="113">
        <v>0.2147983</v>
      </c>
      <c r="K2937" s="114" t="str">
        <f t="shared" si="136"/>
        <v>TRUE</v>
      </c>
      <c r="L2937" s="114" t="str">
        <f t="shared" si="137"/>
        <v>TRUE</v>
      </c>
      <c r="M2937" s="114" t="str">
        <f t="shared" si="138"/>
        <v>TRUE</v>
      </c>
    </row>
    <row r="2938" spans="1:13" x14ac:dyDescent="0.25">
      <c r="A2938" t="str">
        <f>"BMI30_" &amp; 'Data (BMI 30+)'!A1013</f>
        <v>BMI30_Males_period6_HB6_Observed</v>
      </c>
      <c r="B2938">
        <f>'Data (BMI 30+)'!B1013</f>
        <v>0.19382150000000001</v>
      </c>
      <c r="C2938">
        <f>'Data (BMI 30+)'!C1013</f>
        <v>0.17284459999999999</v>
      </c>
      <c r="D2938">
        <f>'Data (BMI 30+)'!D1013</f>
        <v>0.2147983</v>
      </c>
      <c r="G2938" s="113" t="s">
        <v>1021</v>
      </c>
      <c r="H2938" s="113">
        <v>0.238842</v>
      </c>
      <c r="I2938" s="113">
        <v>0.221855</v>
      </c>
      <c r="J2938" s="113">
        <v>0.25582899999999997</v>
      </c>
      <c r="K2938" s="114" t="str">
        <f t="shared" si="136"/>
        <v>TRUE</v>
      </c>
      <c r="L2938" s="114" t="str">
        <f t="shared" si="137"/>
        <v>TRUE</v>
      </c>
      <c r="M2938" s="114" t="str">
        <f t="shared" si="138"/>
        <v>TRUE</v>
      </c>
    </row>
    <row r="2939" spans="1:13" x14ac:dyDescent="0.25">
      <c r="A2939" t="str">
        <f>"BMI30_" &amp; 'Data (BMI 30+)'!A1014</f>
        <v>BMI30_Males_period6_HB7_Observed</v>
      </c>
      <c r="B2939">
        <f>'Data (BMI 30+)'!B1014</f>
        <v>0.238842</v>
      </c>
      <c r="C2939">
        <f>'Data (BMI 30+)'!C1014</f>
        <v>0.221855</v>
      </c>
      <c r="D2939">
        <f>'Data (BMI 30+)'!D1014</f>
        <v>0.25582899999999997</v>
      </c>
      <c r="G2939" s="113" t="s">
        <v>1022</v>
      </c>
      <c r="H2939" s="113">
        <v>0.1952159</v>
      </c>
      <c r="I2939" s="113">
        <v>0.18245120000000001</v>
      </c>
      <c r="J2939" s="113">
        <v>0.20798059999999999</v>
      </c>
      <c r="K2939" s="114" t="str">
        <f t="shared" si="136"/>
        <v>TRUE</v>
      </c>
      <c r="L2939" s="114" t="str">
        <f t="shared" si="137"/>
        <v>TRUE</v>
      </c>
      <c r="M2939" s="114" t="str">
        <f t="shared" si="138"/>
        <v>TRUE</v>
      </c>
    </row>
    <row r="2940" spans="1:13" x14ac:dyDescent="0.25">
      <c r="A2940" t="str">
        <f>"BMI30_" &amp; 'Data (BMI 30+)'!A1015</f>
        <v>BMI30_Females_period6_HB1_Observed</v>
      </c>
      <c r="B2940">
        <f>'Data (BMI 30+)'!B1015</f>
        <v>0.1952159</v>
      </c>
      <c r="C2940">
        <f>'Data (BMI 30+)'!C1015</f>
        <v>0.18245120000000001</v>
      </c>
      <c r="D2940">
        <f>'Data (BMI 30+)'!D1015</f>
        <v>0.20798059999999999</v>
      </c>
      <c r="G2940" s="113" t="s">
        <v>1023</v>
      </c>
      <c r="H2940" s="113">
        <v>0.2069261</v>
      </c>
      <c r="I2940" s="113">
        <v>0.18765960000000001</v>
      </c>
      <c r="J2940" s="113">
        <v>0.2261927</v>
      </c>
      <c r="K2940" s="114" t="str">
        <f t="shared" si="136"/>
        <v>TRUE</v>
      </c>
      <c r="L2940" s="114" t="str">
        <f t="shared" si="137"/>
        <v>TRUE</v>
      </c>
      <c r="M2940" s="114" t="str">
        <f t="shared" si="138"/>
        <v>TRUE</v>
      </c>
    </row>
    <row r="2941" spans="1:13" x14ac:dyDescent="0.25">
      <c r="A2941" t="str">
        <f>"BMI30_" &amp; 'Data (BMI 30+)'!A1016</f>
        <v>BMI30_Females_period6_HB2_Observed</v>
      </c>
      <c r="B2941">
        <f>'Data (BMI 30+)'!B1016</f>
        <v>0.2069261</v>
      </c>
      <c r="C2941">
        <f>'Data (BMI 30+)'!C1016</f>
        <v>0.18765960000000001</v>
      </c>
      <c r="D2941">
        <f>'Data (BMI 30+)'!D1016</f>
        <v>0.2261927</v>
      </c>
      <c r="G2941" s="113" t="s">
        <v>1024</v>
      </c>
      <c r="H2941" s="113">
        <v>0.18000350000000001</v>
      </c>
      <c r="I2941" s="113">
        <v>0.1489066</v>
      </c>
      <c r="J2941" s="113">
        <v>0.21110039999999999</v>
      </c>
      <c r="K2941" s="114" t="str">
        <f t="shared" si="136"/>
        <v>TRUE</v>
      </c>
      <c r="L2941" s="114" t="str">
        <f t="shared" si="137"/>
        <v>TRUE</v>
      </c>
      <c r="M2941" s="114" t="str">
        <f t="shared" si="138"/>
        <v>TRUE</v>
      </c>
    </row>
    <row r="2942" spans="1:13" x14ac:dyDescent="0.25">
      <c r="A2942" t="str">
        <f>"BMI30_" &amp; 'Data (BMI 30+)'!A1017</f>
        <v>BMI30_Females_period6_HB3_Observed</v>
      </c>
      <c r="B2942">
        <f>'Data (BMI 30+)'!B1017</f>
        <v>0.18000350000000001</v>
      </c>
      <c r="C2942">
        <f>'Data (BMI 30+)'!C1017</f>
        <v>0.1489066</v>
      </c>
      <c r="D2942">
        <f>'Data (BMI 30+)'!D1017</f>
        <v>0.21110039999999999</v>
      </c>
      <c r="G2942" s="113" t="s">
        <v>1025</v>
      </c>
      <c r="H2942" s="113">
        <v>0.21623249999999999</v>
      </c>
      <c r="I2942" s="113">
        <v>0.19892550000000001</v>
      </c>
      <c r="J2942" s="113">
        <v>0.23353950000000001</v>
      </c>
      <c r="K2942" s="114" t="str">
        <f t="shared" si="136"/>
        <v>TRUE</v>
      </c>
      <c r="L2942" s="114" t="str">
        <f t="shared" si="137"/>
        <v>TRUE</v>
      </c>
      <c r="M2942" s="114" t="str">
        <f t="shared" si="138"/>
        <v>TRUE</v>
      </c>
    </row>
    <row r="2943" spans="1:13" x14ac:dyDescent="0.25">
      <c r="A2943" t="str">
        <f>"BMI30_" &amp; 'Data (BMI 30+)'!A1018</f>
        <v>BMI30_Females_period6_HB4_Observed</v>
      </c>
      <c r="B2943">
        <f>'Data (BMI 30+)'!B1018</f>
        <v>0.21623249999999999</v>
      </c>
      <c r="C2943">
        <f>'Data (BMI 30+)'!C1018</f>
        <v>0.19892550000000001</v>
      </c>
      <c r="D2943">
        <f>'Data (BMI 30+)'!D1018</f>
        <v>0.23353950000000001</v>
      </c>
      <c r="G2943" s="113" t="s">
        <v>1026</v>
      </c>
      <c r="H2943" s="113">
        <v>0.2474626</v>
      </c>
      <c r="I2943" s="113">
        <v>0.22271730000000001</v>
      </c>
      <c r="J2943" s="113">
        <v>0.27220800000000001</v>
      </c>
      <c r="K2943" s="114" t="str">
        <f t="shared" si="136"/>
        <v>TRUE</v>
      </c>
      <c r="L2943" s="114" t="str">
        <f t="shared" si="137"/>
        <v>TRUE</v>
      </c>
      <c r="M2943" s="114" t="str">
        <f t="shared" si="138"/>
        <v>TRUE</v>
      </c>
    </row>
    <row r="2944" spans="1:13" x14ac:dyDescent="0.25">
      <c r="A2944" t="str">
        <f>"BMI30_" &amp; 'Data (BMI 30+)'!A1019</f>
        <v>BMI30_Females_period6_HB5_Observed</v>
      </c>
      <c r="B2944">
        <f>'Data (BMI 30+)'!B1019</f>
        <v>0.2474626</v>
      </c>
      <c r="C2944">
        <f>'Data (BMI 30+)'!C1019</f>
        <v>0.22271730000000001</v>
      </c>
      <c r="D2944">
        <f>'Data (BMI 30+)'!D1019</f>
        <v>0.27220800000000001</v>
      </c>
      <c r="G2944" s="113" t="s">
        <v>1027</v>
      </c>
      <c r="H2944" s="113">
        <v>0.1992671</v>
      </c>
      <c r="I2944" s="113">
        <v>0.1801123</v>
      </c>
      <c r="J2944" s="113">
        <v>0.2184219</v>
      </c>
      <c r="K2944" s="114" t="str">
        <f t="shared" si="136"/>
        <v>TRUE</v>
      </c>
      <c r="L2944" s="114" t="str">
        <f t="shared" si="137"/>
        <v>TRUE</v>
      </c>
      <c r="M2944" s="114" t="str">
        <f t="shared" si="138"/>
        <v>TRUE</v>
      </c>
    </row>
    <row r="2945" spans="1:13" x14ac:dyDescent="0.25">
      <c r="A2945" t="str">
        <f>"BMI30_" &amp; 'Data (BMI 30+)'!A1020</f>
        <v>BMI30_Females_period6_HB6_Observed</v>
      </c>
      <c r="B2945">
        <f>'Data (BMI 30+)'!B1020</f>
        <v>0.1992671</v>
      </c>
      <c r="C2945">
        <f>'Data (BMI 30+)'!C1020</f>
        <v>0.1801123</v>
      </c>
      <c r="D2945">
        <f>'Data (BMI 30+)'!D1020</f>
        <v>0.2184219</v>
      </c>
      <c r="G2945" s="113" t="s">
        <v>1028</v>
      </c>
      <c r="H2945" s="113">
        <v>0.2356211</v>
      </c>
      <c r="I2945" s="113">
        <v>0.22006239999999999</v>
      </c>
      <c r="J2945" s="113">
        <v>0.25117970000000001</v>
      </c>
      <c r="K2945" s="114" t="str">
        <f t="shared" si="136"/>
        <v>TRUE</v>
      </c>
      <c r="L2945" s="114" t="str">
        <f t="shared" si="137"/>
        <v>TRUE</v>
      </c>
      <c r="M2945" s="114" t="str">
        <f t="shared" si="138"/>
        <v>TRUE</v>
      </c>
    </row>
    <row r="2946" spans="1:13" x14ac:dyDescent="0.25">
      <c r="A2946" t="str">
        <f>"BMI30_" &amp; 'Data (BMI 30+)'!A1021</f>
        <v>BMI30_Females_period6_HB7_Observed</v>
      </c>
      <c r="B2946">
        <f>'Data (BMI 30+)'!B1021</f>
        <v>0.2356211</v>
      </c>
      <c r="C2946">
        <f>'Data (BMI 30+)'!C1021</f>
        <v>0.22006239999999999</v>
      </c>
      <c r="D2946">
        <f>'Data (BMI 30+)'!D1021</f>
        <v>0.25117970000000001</v>
      </c>
      <c r="G2946" s="113" t="s">
        <v>1029</v>
      </c>
      <c r="H2946" s="113">
        <v>0.21476690000000001</v>
      </c>
      <c r="I2946" s="113">
        <v>0.20935500000000001</v>
      </c>
      <c r="J2946" s="113">
        <v>0.2201787</v>
      </c>
      <c r="K2946" s="114" t="str">
        <f t="shared" si="136"/>
        <v>TRUE</v>
      </c>
      <c r="L2946" s="114" t="str">
        <f t="shared" si="137"/>
        <v>TRUE</v>
      </c>
      <c r="M2946" s="114" t="str">
        <f t="shared" si="138"/>
        <v>TRUE</v>
      </c>
    </row>
    <row r="2947" spans="1:13" x14ac:dyDescent="0.25">
      <c r="A2947" t="str">
        <f>"BMI30_" &amp; 'Data (BMI 30+)'!A1022</f>
        <v>BMI30_Allpersons_period6_Wales_Observed</v>
      </c>
      <c r="B2947">
        <f>'Data (BMI 30+)'!B1022</f>
        <v>0.21476690000000001</v>
      </c>
      <c r="C2947">
        <f>'Data (BMI 30+)'!C1022</f>
        <v>0.20935500000000001</v>
      </c>
      <c r="D2947">
        <f>'Data (BMI 30+)'!D1022</f>
        <v>0.2201787</v>
      </c>
      <c r="G2947" s="113" t="s">
        <v>1030</v>
      </c>
      <c r="H2947" s="113">
        <v>0.21694079999999999</v>
      </c>
      <c r="I2947" s="113">
        <v>0.20946799999999999</v>
      </c>
      <c r="J2947" s="113">
        <v>0.22441359999999999</v>
      </c>
      <c r="K2947" s="114" t="str">
        <f t="shared" si="136"/>
        <v>TRUE</v>
      </c>
      <c r="L2947" s="114" t="str">
        <f t="shared" si="137"/>
        <v>TRUE</v>
      </c>
      <c r="M2947" s="114" t="str">
        <f t="shared" si="138"/>
        <v>TRUE</v>
      </c>
    </row>
    <row r="2948" spans="1:13" x14ac:dyDescent="0.25">
      <c r="A2948" t="str">
        <f>"BMI30_" &amp; 'Data (BMI 30+)'!A1023</f>
        <v>BMI30_Males_period6_Wales_Observed</v>
      </c>
      <c r="B2948">
        <f>'Data (BMI 30+)'!B1023</f>
        <v>0.21694079999999999</v>
      </c>
      <c r="C2948">
        <f>'Data (BMI 30+)'!C1023</f>
        <v>0.20946799999999999</v>
      </c>
      <c r="D2948">
        <f>'Data (BMI 30+)'!D1023</f>
        <v>0.22441359999999999</v>
      </c>
      <c r="G2948" s="113" t="s">
        <v>1031</v>
      </c>
      <c r="H2948" s="113">
        <v>0.212645</v>
      </c>
      <c r="I2948" s="113">
        <v>0.20576140000000001</v>
      </c>
      <c r="J2948" s="113">
        <v>0.21952849999999999</v>
      </c>
      <c r="K2948" s="114" t="str">
        <f t="shared" ref="K2948:K3011" si="139">IF(B2949=H2948,"TRUE","FALSE")</f>
        <v>TRUE</v>
      </c>
      <c r="L2948" s="114" t="str">
        <f t="shared" ref="L2948:L3011" si="140">IF(C2949=I2948,"TRUE","FALSE")</f>
        <v>TRUE</v>
      </c>
      <c r="M2948" s="114" t="str">
        <f t="shared" ref="M2948:M3011" si="141">IF(D2949=J2948,"TRUE","FALSE")</f>
        <v>TRUE</v>
      </c>
    </row>
    <row r="2949" spans="1:13" x14ac:dyDescent="0.25">
      <c r="A2949" t="str">
        <f>"BMI30_" &amp; 'Data (BMI 30+)'!A1024</f>
        <v>BMI30_Females_period6_Wales_Observed</v>
      </c>
      <c r="B2949">
        <f>'Data (BMI 30+)'!B1024</f>
        <v>0.212645</v>
      </c>
      <c r="C2949">
        <f>'Data (BMI 30+)'!C1024</f>
        <v>0.20576140000000001</v>
      </c>
      <c r="D2949">
        <f>'Data (BMI 30+)'!D1024</f>
        <v>0.21952849999999999</v>
      </c>
      <c r="G2949" s="113" t="s">
        <v>1032</v>
      </c>
      <c r="H2949" s="113">
        <v>0.2008653</v>
      </c>
      <c r="I2949" s="113">
        <v>0.1758942</v>
      </c>
      <c r="J2949" s="113">
        <v>0.22583639999999999</v>
      </c>
      <c r="K2949" s="114" t="str">
        <f t="shared" si="139"/>
        <v>TRUE</v>
      </c>
      <c r="L2949" s="114" t="str">
        <f t="shared" si="140"/>
        <v>TRUE</v>
      </c>
      <c r="M2949" s="114" t="str">
        <f t="shared" si="141"/>
        <v>TRUE</v>
      </c>
    </row>
    <row r="2950" spans="1:13" x14ac:dyDescent="0.25">
      <c r="A2950" t="str">
        <f>"BMI30_" &amp; 'Data (BMI 30+)'!A1025</f>
        <v>BMI30_Allpersons_period7_LA1_Observed</v>
      </c>
      <c r="B2950">
        <f>'Data (BMI 30+)'!B1025</f>
        <v>0.2008653</v>
      </c>
      <c r="C2950">
        <f>'Data (BMI 30+)'!C1025</f>
        <v>0.1758942</v>
      </c>
      <c r="D2950">
        <f>'Data (BMI 30+)'!D1025</f>
        <v>0.22583639999999999</v>
      </c>
      <c r="G2950" s="113" t="s">
        <v>1033</v>
      </c>
      <c r="H2950" s="113">
        <v>0.18184410000000001</v>
      </c>
      <c r="I2950" s="113">
        <v>0.1585462</v>
      </c>
      <c r="J2950" s="113">
        <v>0.20514199999999999</v>
      </c>
      <c r="K2950" s="114" t="str">
        <f t="shared" si="139"/>
        <v>TRUE</v>
      </c>
      <c r="L2950" s="114" t="str">
        <f t="shared" si="140"/>
        <v>TRUE</v>
      </c>
      <c r="M2950" s="114" t="str">
        <f t="shared" si="141"/>
        <v>TRUE</v>
      </c>
    </row>
    <row r="2951" spans="1:13" x14ac:dyDescent="0.25">
      <c r="A2951" t="str">
        <f>"BMI30_" &amp; 'Data (BMI 30+)'!A1026</f>
        <v>BMI30_Allpersons_period7_LA2_Observed</v>
      </c>
      <c r="B2951">
        <f>'Data (BMI 30+)'!B1026</f>
        <v>0.18184410000000001</v>
      </c>
      <c r="C2951">
        <f>'Data (BMI 30+)'!C1026</f>
        <v>0.1585462</v>
      </c>
      <c r="D2951">
        <f>'Data (BMI 30+)'!D1026</f>
        <v>0.20514199999999999</v>
      </c>
      <c r="G2951" s="113" t="s">
        <v>1034</v>
      </c>
      <c r="H2951" s="113">
        <v>0.17819579999999999</v>
      </c>
      <c r="I2951" s="113">
        <v>0.1563224</v>
      </c>
      <c r="J2951" s="113">
        <v>0.2000692</v>
      </c>
      <c r="K2951" s="114" t="str">
        <f t="shared" si="139"/>
        <v>TRUE</v>
      </c>
      <c r="L2951" s="114" t="str">
        <f t="shared" si="140"/>
        <v>TRUE</v>
      </c>
      <c r="M2951" s="114" t="str">
        <f t="shared" si="141"/>
        <v>TRUE</v>
      </c>
    </row>
    <row r="2952" spans="1:13" x14ac:dyDescent="0.25">
      <c r="A2952" t="str">
        <f>"BMI30_" &amp; 'Data (BMI 30+)'!A1027</f>
        <v>BMI30_Allpersons_period7_LA3_Observed</v>
      </c>
      <c r="B2952">
        <f>'Data (BMI 30+)'!B1027</f>
        <v>0.17819579999999999</v>
      </c>
      <c r="C2952">
        <f>'Data (BMI 30+)'!C1027</f>
        <v>0.1563224</v>
      </c>
      <c r="D2952">
        <f>'Data (BMI 30+)'!D1027</f>
        <v>0.2000692</v>
      </c>
      <c r="G2952" s="113" t="s">
        <v>1035</v>
      </c>
      <c r="H2952" s="113">
        <v>0.18656739999999999</v>
      </c>
      <c r="I2952" s="113">
        <v>0.1645808</v>
      </c>
      <c r="J2952" s="113">
        <v>0.20855389999999999</v>
      </c>
      <c r="K2952" s="114" t="str">
        <f t="shared" si="139"/>
        <v>TRUE</v>
      </c>
      <c r="L2952" s="114" t="str">
        <f t="shared" si="140"/>
        <v>TRUE</v>
      </c>
      <c r="M2952" s="114" t="str">
        <f t="shared" si="141"/>
        <v>TRUE</v>
      </c>
    </row>
    <row r="2953" spans="1:13" x14ac:dyDescent="0.25">
      <c r="A2953" t="str">
        <f>"BMI30_" &amp; 'Data (BMI 30+)'!A1028</f>
        <v>BMI30_Allpersons_period7_LA4_Observed</v>
      </c>
      <c r="B2953">
        <f>'Data (BMI 30+)'!B1028</f>
        <v>0.18656739999999999</v>
      </c>
      <c r="C2953">
        <f>'Data (BMI 30+)'!C1028</f>
        <v>0.1645808</v>
      </c>
      <c r="D2953">
        <f>'Data (BMI 30+)'!D1028</f>
        <v>0.20855389999999999</v>
      </c>
      <c r="G2953" s="113" t="s">
        <v>1036</v>
      </c>
      <c r="H2953" s="113">
        <v>0.21572830000000001</v>
      </c>
      <c r="I2953" s="113">
        <v>0.19055759999999999</v>
      </c>
      <c r="J2953" s="113">
        <v>0.240899</v>
      </c>
      <c r="K2953" s="114" t="str">
        <f t="shared" si="139"/>
        <v>TRUE</v>
      </c>
      <c r="L2953" s="114" t="str">
        <f t="shared" si="140"/>
        <v>TRUE</v>
      </c>
      <c r="M2953" s="114" t="str">
        <f t="shared" si="141"/>
        <v>TRUE</v>
      </c>
    </row>
    <row r="2954" spans="1:13" x14ac:dyDescent="0.25">
      <c r="A2954" t="str">
        <f>"BMI30_" &amp; 'Data (BMI 30+)'!A1029</f>
        <v>BMI30_Allpersons_period7_LA5_Observed</v>
      </c>
      <c r="B2954">
        <f>'Data (BMI 30+)'!B1029</f>
        <v>0.21572830000000001</v>
      </c>
      <c r="C2954">
        <f>'Data (BMI 30+)'!C1029</f>
        <v>0.19055759999999999</v>
      </c>
      <c r="D2954">
        <f>'Data (BMI 30+)'!D1029</f>
        <v>0.240899</v>
      </c>
      <c r="G2954" s="113" t="s">
        <v>1037</v>
      </c>
      <c r="H2954" s="113">
        <v>0.2039705</v>
      </c>
      <c r="I2954" s="113">
        <v>0.1793923</v>
      </c>
      <c r="J2954" s="113">
        <v>0.22854859999999999</v>
      </c>
      <c r="K2954" s="114" t="str">
        <f t="shared" si="139"/>
        <v>TRUE</v>
      </c>
      <c r="L2954" s="114" t="str">
        <f t="shared" si="140"/>
        <v>TRUE</v>
      </c>
      <c r="M2954" s="114" t="str">
        <f t="shared" si="141"/>
        <v>TRUE</v>
      </c>
    </row>
    <row r="2955" spans="1:13" x14ac:dyDescent="0.25">
      <c r="A2955" t="str">
        <f>"BMI30_" &amp; 'Data (BMI 30+)'!A1030</f>
        <v>BMI30_Allpersons_period7_LA6_Observed</v>
      </c>
      <c r="B2955">
        <f>'Data (BMI 30+)'!B1030</f>
        <v>0.2039705</v>
      </c>
      <c r="C2955">
        <f>'Data (BMI 30+)'!C1030</f>
        <v>0.1793923</v>
      </c>
      <c r="D2955">
        <f>'Data (BMI 30+)'!D1030</f>
        <v>0.22854859999999999</v>
      </c>
      <c r="G2955" s="113" t="s">
        <v>1038</v>
      </c>
      <c r="H2955" s="113">
        <v>0.19286449999999999</v>
      </c>
      <c r="I2955" s="113">
        <v>0.1690498</v>
      </c>
      <c r="J2955" s="113">
        <v>0.21667919999999999</v>
      </c>
      <c r="K2955" s="114" t="str">
        <f t="shared" si="139"/>
        <v>TRUE</v>
      </c>
      <c r="L2955" s="114" t="str">
        <f t="shared" si="140"/>
        <v>TRUE</v>
      </c>
      <c r="M2955" s="114" t="str">
        <f t="shared" si="141"/>
        <v>TRUE</v>
      </c>
    </row>
    <row r="2956" spans="1:13" x14ac:dyDescent="0.25">
      <c r="A2956" t="str">
        <f>"BMI30_" &amp; 'Data (BMI 30+)'!A1031</f>
        <v>BMI30_Allpersons_period7_LA7_Observed</v>
      </c>
      <c r="B2956">
        <f>'Data (BMI 30+)'!B1031</f>
        <v>0.19286449999999999</v>
      </c>
      <c r="C2956">
        <f>'Data (BMI 30+)'!C1031</f>
        <v>0.1690498</v>
      </c>
      <c r="D2956">
        <f>'Data (BMI 30+)'!D1031</f>
        <v>0.21667919999999999</v>
      </c>
      <c r="G2956" s="113" t="s">
        <v>1039</v>
      </c>
      <c r="H2956" s="113">
        <v>0.18245800000000001</v>
      </c>
      <c r="I2956" s="113">
        <v>0.1573977</v>
      </c>
      <c r="J2956" s="113">
        <v>0.20751829999999999</v>
      </c>
      <c r="K2956" s="114" t="str">
        <f t="shared" si="139"/>
        <v>TRUE</v>
      </c>
      <c r="L2956" s="114" t="str">
        <f t="shared" si="140"/>
        <v>TRUE</v>
      </c>
      <c r="M2956" s="114" t="str">
        <f t="shared" si="141"/>
        <v>TRUE</v>
      </c>
    </row>
    <row r="2957" spans="1:13" x14ac:dyDescent="0.25">
      <c r="A2957" t="str">
        <f>"BMI30_" &amp; 'Data (BMI 30+)'!A1032</f>
        <v>BMI30_Allpersons_period7_LA8_Observed</v>
      </c>
      <c r="B2957">
        <f>'Data (BMI 30+)'!B1032</f>
        <v>0.18245800000000001</v>
      </c>
      <c r="C2957">
        <f>'Data (BMI 30+)'!C1032</f>
        <v>0.1573977</v>
      </c>
      <c r="D2957">
        <f>'Data (BMI 30+)'!D1032</f>
        <v>0.20751829999999999</v>
      </c>
      <c r="G2957" s="113" t="s">
        <v>1040</v>
      </c>
      <c r="H2957" s="113">
        <v>0.2211996</v>
      </c>
      <c r="I2957" s="113">
        <v>0.1960932</v>
      </c>
      <c r="J2957" s="113">
        <v>0.246306</v>
      </c>
      <c r="K2957" s="114" t="str">
        <f t="shared" si="139"/>
        <v>TRUE</v>
      </c>
      <c r="L2957" s="114" t="str">
        <f t="shared" si="140"/>
        <v>TRUE</v>
      </c>
      <c r="M2957" s="114" t="str">
        <f t="shared" si="141"/>
        <v>TRUE</v>
      </c>
    </row>
    <row r="2958" spans="1:13" x14ac:dyDescent="0.25">
      <c r="A2958" t="str">
        <f>"BMI30_" &amp; 'Data (BMI 30+)'!A1033</f>
        <v>BMI30_Allpersons_period7_LA9_Observed</v>
      </c>
      <c r="B2958">
        <f>'Data (BMI 30+)'!B1033</f>
        <v>0.2211996</v>
      </c>
      <c r="C2958">
        <f>'Data (BMI 30+)'!C1033</f>
        <v>0.1960932</v>
      </c>
      <c r="D2958">
        <f>'Data (BMI 30+)'!D1033</f>
        <v>0.246306</v>
      </c>
      <c r="G2958" s="113" t="s">
        <v>1041</v>
      </c>
      <c r="H2958" s="113">
        <v>0.24111489999999999</v>
      </c>
      <c r="I2958" s="113">
        <v>0.2158668</v>
      </c>
      <c r="J2958" s="113">
        <v>0.26636300000000002</v>
      </c>
      <c r="K2958" s="114" t="str">
        <f t="shared" si="139"/>
        <v>TRUE</v>
      </c>
      <c r="L2958" s="114" t="str">
        <f t="shared" si="140"/>
        <v>TRUE</v>
      </c>
      <c r="M2958" s="114" t="str">
        <f t="shared" si="141"/>
        <v>TRUE</v>
      </c>
    </row>
    <row r="2959" spans="1:13" x14ac:dyDescent="0.25">
      <c r="A2959" t="str">
        <f>"BMI30_" &amp; 'Data (BMI 30+)'!A1034</f>
        <v>BMI30_Allpersons_period7_LA10_Observed</v>
      </c>
      <c r="B2959">
        <f>'Data (BMI 30+)'!B1034</f>
        <v>0.24111489999999999</v>
      </c>
      <c r="C2959">
        <f>'Data (BMI 30+)'!C1034</f>
        <v>0.2158668</v>
      </c>
      <c r="D2959">
        <f>'Data (BMI 30+)'!D1034</f>
        <v>0.26636300000000002</v>
      </c>
      <c r="G2959" s="113" t="s">
        <v>1042</v>
      </c>
      <c r="H2959" s="113">
        <v>0.21104609999999999</v>
      </c>
      <c r="I2959" s="113">
        <v>0.18895999999999999</v>
      </c>
      <c r="J2959" s="113">
        <v>0.23313220000000001</v>
      </c>
      <c r="K2959" s="114" t="str">
        <f t="shared" si="139"/>
        <v>TRUE</v>
      </c>
      <c r="L2959" s="114" t="str">
        <f t="shared" si="140"/>
        <v>TRUE</v>
      </c>
      <c r="M2959" s="114" t="str">
        <f t="shared" si="141"/>
        <v>TRUE</v>
      </c>
    </row>
    <row r="2960" spans="1:13" x14ac:dyDescent="0.25">
      <c r="A2960" t="str">
        <f>"BMI30_" &amp; 'Data (BMI 30+)'!A1035</f>
        <v>BMI30_Allpersons_period7_LA11_Observed</v>
      </c>
      <c r="B2960">
        <f>'Data (BMI 30+)'!B1035</f>
        <v>0.21104609999999999</v>
      </c>
      <c r="C2960">
        <f>'Data (BMI 30+)'!C1035</f>
        <v>0.18895999999999999</v>
      </c>
      <c r="D2960">
        <f>'Data (BMI 30+)'!D1035</f>
        <v>0.23313220000000001</v>
      </c>
      <c r="G2960" s="113" t="s">
        <v>1043</v>
      </c>
      <c r="H2960" s="113">
        <v>0.2526447</v>
      </c>
      <c r="I2960" s="113">
        <v>0.2265616</v>
      </c>
      <c r="J2960" s="113">
        <v>0.27872789999999997</v>
      </c>
      <c r="K2960" s="114" t="str">
        <f t="shared" si="139"/>
        <v>TRUE</v>
      </c>
      <c r="L2960" s="114" t="str">
        <f t="shared" si="140"/>
        <v>TRUE</v>
      </c>
      <c r="M2960" s="114" t="str">
        <f t="shared" si="141"/>
        <v>TRUE</v>
      </c>
    </row>
    <row r="2961" spans="1:13" x14ac:dyDescent="0.25">
      <c r="A2961" t="str">
        <f>"BMI30_" &amp; 'Data (BMI 30+)'!A1036</f>
        <v>BMI30_Allpersons_period7_LA12_Observed</v>
      </c>
      <c r="B2961">
        <f>'Data (BMI 30+)'!B1036</f>
        <v>0.2526447</v>
      </c>
      <c r="C2961">
        <f>'Data (BMI 30+)'!C1036</f>
        <v>0.2265616</v>
      </c>
      <c r="D2961">
        <f>'Data (BMI 30+)'!D1036</f>
        <v>0.27872789999999997</v>
      </c>
      <c r="G2961" s="113" t="s">
        <v>1044</v>
      </c>
      <c r="H2961" s="113">
        <v>0.24972530000000001</v>
      </c>
      <c r="I2961" s="113">
        <v>0.22478580000000001</v>
      </c>
      <c r="J2961" s="113">
        <v>0.27466489999999999</v>
      </c>
      <c r="K2961" s="114" t="str">
        <f t="shared" si="139"/>
        <v>TRUE</v>
      </c>
      <c r="L2961" s="114" t="str">
        <f t="shared" si="140"/>
        <v>TRUE</v>
      </c>
      <c r="M2961" s="114" t="str">
        <f t="shared" si="141"/>
        <v>TRUE</v>
      </c>
    </row>
    <row r="2962" spans="1:13" x14ac:dyDescent="0.25">
      <c r="A2962" t="str">
        <f>"BMI30_" &amp; 'Data (BMI 30+)'!A1037</f>
        <v>BMI30_Allpersons_period7_LA13_Observed</v>
      </c>
      <c r="B2962">
        <f>'Data (BMI 30+)'!B1037</f>
        <v>0.24972530000000001</v>
      </c>
      <c r="C2962">
        <f>'Data (BMI 30+)'!C1037</f>
        <v>0.22478580000000001</v>
      </c>
      <c r="D2962">
        <f>'Data (BMI 30+)'!D1037</f>
        <v>0.27466489999999999</v>
      </c>
      <c r="G2962" s="113" t="s">
        <v>1045</v>
      </c>
      <c r="H2962" s="113">
        <v>0.21705369999999999</v>
      </c>
      <c r="I2962" s="113">
        <v>0.1923134</v>
      </c>
      <c r="J2962" s="113">
        <v>0.24179410000000001</v>
      </c>
      <c r="K2962" s="114" t="str">
        <f t="shared" si="139"/>
        <v>TRUE</v>
      </c>
      <c r="L2962" s="114" t="str">
        <f t="shared" si="140"/>
        <v>TRUE</v>
      </c>
      <c r="M2962" s="114" t="str">
        <f t="shared" si="141"/>
        <v>TRUE</v>
      </c>
    </row>
    <row r="2963" spans="1:13" x14ac:dyDescent="0.25">
      <c r="A2963" t="str">
        <f>"BMI30_" &amp; 'Data (BMI 30+)'!A1038</f>
        <v>BMI30_Allpersons_period7_LA14_Observed</v>
      </c>
      <c r="B2963">
        <f>'Data (BMI 30+)'!B1038</f>
        <v>0.21705369999999999</v>
      </c>
      <c r="C2963">
        <f>'Data (BMI 30+)'!C1038</f>
        <v>0.1923134</v>
      </c>
      <c r="D2963">
        <f>'Data (BMI 30+)'!D1038</f>
        <v>0.24179410000000001</v>
      </c>
      <c r="G2963" s="113" t="s">
        <v>1046</v>
      </c>
      <c r="H2963" s="113">
        <v>0.1855619</v>
      </c>
      <c r="I2963" s="113">
        <v>0.16669210000000001</v>
      </c>
      <c r="J2963" s="113">
        <v>0.2044318</v>
      </c>
      <c r="K2963" s="114" t="str">
        <f t="shared" si="139"/>
        <v>TRUE</v>
      </c>
      <c r="L2963" s="114" t="str">
        <f t="shared" si="140"/>
        <v>TRUE</v>
      </c>
      <c r="M2963" s="114" t="str">
        <f t="shared" si="141"/>
        <v>TRUE</v>
      </c>
    </row>
    <row r="2964" spans="1:13" x14ac:dyDescent="0.25">
      <c r="A2964" t="str">
        <f>"BMI30_" &amp; 'Data (BMI 30+)'!A1039</f>
        <v>BMI30_Allpersons_period7_LA15_Observed</v>
      </c>
      <c r="B2964">
        <f>'Data (BMI 30+)'!B1039</f>
        <v>0.1855619</v>
      </c>
      <c r="C2964">
        <f>'Data (BMI 30+)'!C1039</f>
        <v>0.16669210000000001</v>
      </c>
      <c r="D2964">
        <f>'Data (BMI 30+)'!D1039</f>
        <v>0.2044318</v>
      </c>
      <c r="G2964" s="113" t="s">
        <v>1047</v>
      </c>
      <c r="H2964" s="113">
        <v>0.25443579999999999</v>
      </c>
      <c r="I2964" s="113">
        <v>0.23137769999999999</v>
      </c>
      <c r="J2964" s="113">
        <v>0.27749390000000002</v>
      </c>
      <c r="K2964" s="114" t="str">
        <f t="shared" si="139"/>
        <v>TRUE</v>
      </c>
      <c r="L2964" s="114" t="str">
        <f t="shared" si="140"/>
        <v>TRUE</v>
      </c>
      <c r="M2964" s="114" t="str">
        <f t="shared" si="141"/>
        <v>TRUE</v>
      </c>
    </row>
    <row r="2965" spans="1:13" x14ac:dyDescent="0.25">
      <c r="A2965" t="str">
        <f>"BMI30_" &amp; 'Data (BMI 30+)'!A1040</f>
        <v>BMI30_Allpersons_period7_LA16_Observed</v>
      </c>
      <c r="B2965">
        <f>'Data (BMI 30+)'!B1040</f>
        <v>0.25443579999999999</v>
      </c>
      <c r="C2965">
        <f>'Data (BMI 30+)'!C1040</f>
        <v>0.23137769999999999</v>
      </c>
      <c r="D2965">
        <f>'Data (BMI 30+)'!D1040</f>
        <v>0.27749390000000002</v>
      </c>
      <c r="G2965" s="113" t="s">
        <v>1048</v>
      </c>
      <c r="H2965" s="113">
        <v>0.2802383</v>
      </c>
      <c r="I2965" s="113">
        <v>0.2530017</v>
      </c>
      <c r="J2965" s="113">
        <v>0.30747479999999999</v>
      </c>
      <c r="K2965" s="114" t="str">
        <f t="shared" si="139"/>
        <v>TRUE</v>
      </c>
      <c r="L2965" s="114" t="str">
        <f t="shared" si="140"/>
        <v>TRUE</v>
      </c>
      <c r="M2965" s="114" t="str">
        <f t="shared" si="141"/>
        <v>TRUE</v>
      </c>
    </row>
    <row r="2966" spans="1:13" x14ac:dyDescent="0.25">
      <c r="A2966" t="str">
        <f>"BMI30_" &amp; 'Data (BMI 30+)'!A1041</f>
        <v>BMI30_Allpersons_period7_LA17_Observed</v>
      </c>
      <c r="B2966">
        <f>'Data (BMI 30+)'!B1041</f>
        <v>0.2802383</v>
      </c>
      <c r="C2966">
        <f>'Data (BMI 30+)'!C1041</f>
        <v>0.2530017</v>
      </c>
      <c r="D2966">
        <f>'Data (BMI 30+)'!D1041</f>
        <v>0.30747479999999999</v>
      </c>
      <c r="G2966" s="113" t="s">
        <v>1049</v>
      </c>
      <c r="H2966" s="113">
        <v>0.26572600000000002</v>
      </c>
      <c r="I2966" s="113">
        <v>0.2390688</v>
      </c>
      <c r="J2966" s="113">
        <v>0.29238320000000001</v>
      </c>
      <c r="K2966" s="114" t="str">
        <f t="shared" si="139"/>
        <v>TRUE</v>
      </c>
      <c r="L2966" s="114" t="str">
        <f t="shared" si="140"/>
        <v>TRUE</v>
      </c>
      <c r="M2966" s="114" t="str">
        <f t="shared" si="141"/>
        <v>TRUE</v>
      </c>
    </row>
    <row r="2967" spans="1:13" x14ac:dyDescent="0.25">
      <c r="A2967" t="str">
        <f>"BMI30_" &amp; 'Data (BMI 30+)'!A1042</f>
        <v>BMI30_Allpersons_period7_LA18_Observed</v>
      </c>
      <c r="B2967">
        <f>'Data (BMI 30+)'!B1042</f>
        <v>0.26572600000000002</v>
      </c>
      <c r="C2967">
        <f>'Data (BMI 30+)'!C1042</f>
        <v>0.2390688</v>
      </c>
      <c r="D2967">
        <f>'Data (BMI 30+)'!D1042</f>
        <v>0.29238320000000001</v>
      </c>
      <c r="G2967" s="113" t="s">
        <v>1050</v>
      </c>
      <c r="H2967" s="113">
        <v>0.26242179999999998</v>
      </c>
      <c r="I2967" s="113">
        <v>0.2345352</v>
      </c>
      <c r="J2967" s="113">
        <v>0.29030840000000002</v>
      </c>
      <c r="K2967" s="114" t="str">
        <f t="shared" si="139"/>
        <v>TRUE</v>
      </c>
      <c r="L2967" s="114" t="str">
        <f t="shared" si="140"/>
        <v>TRUE</v>
      </c>
      <c r="M2967" s="114" t="str">
        <f t="shared" si="141"/>
        <v>TRUE</v>
      </c>
    </row>
    <row r="2968" spans="1:13" x14ac:dyDescent="0.25">
      <c r="A2968" t="str">
        <f>"BMI30_" &amp; 'Data (BMI 30+)'!A1043</f>
        <v>BMI30_Allpersons_period7_LA19_Observed</v>
      </c>
      <c r="B2968">
        <f>'Data (BMI 30+)'!B1043</f>
        <v>0.26242179999999998</v>
      </c>
      <c r="C2968">
        <f>'Data (BMI 30+)'!C1043</f>
        <v>0.2345352</v>
      </c>
      <c r="D2968">
        <f>'Data (BMI 30+)'!D1043</f>
        <v>0.29030840000000002</v>
      </c>
      <c r="G2968" s="113" t="s">
        <v>1051</v>
      </c>
      <c r="H2968" s="113">
        <v>0.2598261</v>
      </c>
      <c r="I2968" s="113">
        <v>0.23310900000000001</v>
      </c>
      <c r="J2968" s="113">
        <v>0.2865432</v>
      </c>
      <c r="K2968" s="114" t="str">
        <f t="shared" si="139"/>
        <v>TRUE</v>
      </c>
      <c r="L2968" s="114" t="str">
        <f t="shared" si="140"/>
        <v>TRUE</v>
      </c>
      <c r="M2968" s="114" t="str">
        <f t="shared" si="141"/>
        <v>TRUE</v>
      </c>
    </row>
    <row r="2969" spans="1:13" x14ac:dyDescent="0.25">
      <c r="A2969" t="str">
        <f>"BMI30_" &amp; 'Data (BMI 30+)'!A1044</f>
        <v>BMI30_Allpersons_period7_LA20_Observed</v>
      </c>
      <c r="B2969">
        <f>'Data (BMI 30+)'!B1044</f>
        <v>0.2598261</v>
      </c>
      <c r="C2969">
        <f>'Data (BMI 30+)'!C1044</f>
        <v>0.23310900000000001</v>
      </c>
      <c r="D2969">
        <f>'Data (BMI 30+)'!D1044</f>
        <v>0.2865432</v>
      </c>
      <c r="G2969" s="113" t="s">
        <v>1052</v>
      </c>
      <c r="H2969" s="113">
        <v>0.179203</v>
      </c>
      <c r="I2969" s="113">
        <v>0.1565011</v>
      </c>
      <c r="J2969" s="113">
        <v>0.201905</v>
      </c>
      <c r="K2969" s="114" t="str">
        <f t="shared" si="139"/>
        <v>TRUE</v>
      </c>
      <c r="L2969" s="114" t="str">
        <f t="shared" si="140"/>
        <v>TRUE</v>
      </c>
      <c r="M2969" s="114" t="str">
        <f t="shared" si="141"/>
        <v>TRUE</v>
      </c>
    </row>
    <row r="2970" spans="1:13" x14ac:dyDescent="0.25">
      <c r="A2970" t="str">
        <f>"BMI30_" &amp; 'Data (BMI 30+)'!A1045</f>
        <v>BMI30_Allpersons_period7_LA21_Observed</v>
      </c>
      <c r="B2970">
        <f>'Data (BMI 30+)'!B1045</f>
        <v>0.179203</v>
      </c>
      <c r="C2970">
        <f>'Data (BMI 30+)'!C1045</f>
        <v>0.1565011</v>
      </c>
      <c r="D2970">
        <f>'Data (BMI 30+)'!D1045</f>
        <v>0.201905</v>
      </c>
      <c r="G2970" s="113" t="s">
        <v>1053</v>
      </c>
      <c r="H2970" s="113">
        <v>0.21736449999999999</v>
      </c>
      <c r="I2970" s="113">
        <v>0.19157679999999999</v>
      </c>
      <c r="J2970" s="113">
        <v>0.24315220000000001</v>
      </c>
      <c r="K2970" s="114" t="str">
        <f t="shared" si="139"/>
        <v>TRUE</v>
      </c>
      <c r="L2970" s="114" t="str">
        <f t="shared" si="140"/>
        <v>TRUE</v>
      </c>
      <c r="M2970" s="114" t="str">
        <f t="shared" si="141"/>
        <v>TRUE</v>
      </c>
    </row>
    <row r="2971" spans="1:13" x14ac:dyDescent="0.25">
      <c r="A2971" t="str">
        <f>"BMI30_" &amp; 'Data (BMI 30+)'!A1046</f>
        <v>BMI30_Allpersons_period7_LA22_Observed</v>
      </c>
      <c r="B2971">
        <f>'Data (BMI 30+)'!B1046</f>
        <v>0.21736449999999999</v>
      </c>
      <c r="C2971">
        <f>'Data (BMI 30+)'!C1046</f>
        <v>0.19157679999999999</v>
      </c>
      <c r="D2971">
        <f>'Data (BMI 30+)'!D1046</f>
        <v>0.24315220000000001</v>
      </c>
      <c r="G2971" s="113" t="s">
        <v>1054</v>
      </c>
      <c r="H2971" s="113">
        <v>0.21329020000000001</v>
      </c>
      <c r="I2971" s="113">
        <v>0.17821039999999999</v>
      </c>
      <c r="J2971" s="113">
        <v>0.2483699</v>
      </c>
      <c r="K2971" s="114" t="str">
        <f t="shared" si="139"/>
        <v>TRUE</v>
      </c>
      <c r="L2971" s="114" t="str">
        <f t="shared" si="140"/>
        <v>TRUE</v>
      </c>
      <c r="M2971" s="114" t="str">
        <f t="shared" si="141"/>
        <v>TRUE</v>
      </c>
    </row>
    <row r="2972" spans="1:13" x14ac:dyDescent="0.25">
      <c r="A2972" t="str">
        <f>"BMI30_" &amp; 'Data (BMI 30+)'!A1047</f>
        <v>BMI30_Males_period7_LA1_Observed</v>
      </c>
      <c r="B2972">
        <f>'Data (BMI 30+)'!B1047</f>
        <v>0.21329020000000001</v>
      </c>
      <c r="C2972">
        <f>'Data (BMI 30+)'!C1047</f>
        <v>0.17821039999999999</v>
      </c>
      <c r="D2972">
        <f>'Data (BMI 30+)'!D1047</f>
        <v>0.2483699</v>
      </c>
      <c r="G2972" s="113" t="s">
        <v>1055</v>
      </c>
      <c r="H2972" s="113">
        <v>0.17701430000000001</v>
      </c>
      <c r="I2972" s="113">
        <v>0.14531359999999999</v>
      </c>
      <c r="J2972" s="113">
        <v>0.20871490000000001</v>
      </c>
      <c r="K2972" s="114" t="str">
        <f t="shared" si="139"/>
        <v>TRUE</v>
      </c>
      <c r="L2972" s="114" t="str">
        <f t="shared" si="140"/>
        <v>TRUE</v>
      </c>
      <c r="M2972" s="114" t="str">
        <f t="shared" si="141"/>
        <v>TRUE</v>
      </c>
    </row>
    <row r="2973" spans="1:13" x14ac:dyDescent="0.25">
      <c r="A2973" t="str">
        <f>"BMI30_" &amp; 'Data (BMI 30+)'!A1048</f>
        <v>BMI30_Males_period7_LA2_Observed</v>
      </c>
      <c r="B2973">
        <f>'Data (BMI 30+)'!B1048</f>
        <v>0.17701430000000001</v>
      </c>
      <c r="C2973">
        <f>'Data (BMI 30+)'!C1048</f>
        <v>0.14531359999999999</v>
      </c>
      <c r="D2973">
        <f>'Data (BMI 30+)'!D1048</f>
        <v>0.20871490000000001</v>
      </c>
      <c r="G2973" s="113" t="s">
        <v>1056</v>
      </c>
      <c r="H2973" s="113">
        <v>0.16582369999999999</v>
      </c>
      <c r="I2973" s="113">
        <v>0.1358279</v>
      </c>
      <c r="J2973" s="113">
        <v>0.19581950000000001</v>
      </c>
      <c r="K2973" s="114" t="str">
        <f t="shared" si="139"/>
        <v>TRUE</v>
      </c>
      <c r="L2973" s="114" t="str">
        <f t="shared" si="140"/>
        <v>TRUE</v>
      </c>
      <c r="M2973" s="114" t="str">
        <f t="shared" si="141"/>
        <v>TRUE</v>
      </c>
    </row>
    <row r="2974" spans="1:13" x14ac:dyDescent="0.25">
      <c r="A2974" t="str">
        <f>"BMI30_" &amp; 'Data (BMI 30+)'!A1049</f>
        <v>BMI30_Males_period7_LA3_Observed</v>
      </c>
      <c r="B2974">
        <f>'Data (BMI 30+)'!B1049</f>
        <v>0.16582369999999999</v>
      </c>
      <c r="C2974">
        <f>'Data (BMI 30+)'!C1049</f>
        <v>0.1358279</v>
      </c>
      <c r="D2974">
        <f>'Data (BMI 30+)'!D1049</f>
        <v>0.19581950000000001</v>
      </c>
      <c r="G2974" s="113" t="s">
        <v>1057</v>
      </c>
      <c r="H2974" s="113">
        <v>0.18265139999999999</v>
      </c>
      <c r="I2974" s="113">
        <v>0.1522781</v>
      </c>
      <c r="J2974" s="113">
        <v>0.21302470000000001</v>
      </c>
      <c r="K2974" s="114" t="str">
        <f t="shared" si="139"/>
        <v>TRUE</v>
      </c>
      <c r="L2974" s="114" t="str">
        <f t="shared" si="140"/>
        <v>TRUE</v>
      </c>
      <c r="M2974" s="114" t="str">
        <f t="shared" si="141"/>
        <v>TRUE</v>
      </c>
    </row>
    <row r="2975" spans="1:13" x14ac:dyDescent="0.25">
      <c r="A2975" t="str">
        <f>"BMI30_" &amp; 'Data (BMI 30+)'!A1050</f>
        <v>BMI30_Males_period7_LA4_Observed</v>
      </c>
      <c r="B2975">
        <f>'Data (BMI 30+)'!B1050</f>
        <v>0.18265139999999999</v>
      </c>
      <c r="C2975">
        <f>'Data (BMI 30+)'!C1050</f>
        <v>0.1522781</v>
      </c>
      <c r="D2975">
        <f>'Data (BMI 30+)'!D1050</f>
        <v>0.21302470000000001</v>
      </c>
      <c r="G2975" s="113" t="s">
        <v>1058</v>
      </c>
      <c r="H2975" s="113">
        <v>0.22610549999999999</v>
      </c>
      <c r="I2975" s="113">
        <v>0.19156590000000001</v>
      </c>
      <c r="J2975" s="113">
        <v>0.26064520000000002</v>
      </c>
      <c r="K2975" s="114" t="str">
        <f t="shared" si="139"/>
        <v>TRUE</v>
      </c>
      <c r="L2975" s="114" t="str">
        <f t="shared" si="140"/>
        <v>TRUE</v>
      </c>
      <c r="M2975" s="114" t="str">
        <f t="shared" si="141"/>
        <v>TRUE</v>
      </c>
    </row>
    <row r="2976" spans="1:13" x14ac:dyDescent="0.25">
      <c r="A2976" t="str">
        <f>"BMI30_" &amp; 'Data (BMI 30+)'!A1051</f>
        <v>BMI30_Males_period7_LA5_Observed</v>
      </c>
      <c r="B2976">
        <f>'Data (BMI 30+)'!B1051</f>
        <v>0.22610549999999999</v>
      </c>
      <c r="C2976">
        <f>'Data (BMI 30+)'!C1051</f>
        <v>0.19156590000000001</v>
      </c>
      <c r="D2976">
        <f>'Data (BMI 30+)'!D1051</f>
        <v>0.26064520000000002</v>
      </c>
      <c r="G2976" s="113" t="s">
        <v>1059</v>
      </c>
      <c r="H2976" s="113">
        <v>0.18771979999999999</v>
      </c>
      <c r="I2976" s="113">
        <v>0.15650990000000001</v>
      </c>
      <c r="J2976" s="113">
        <v>0.2189297</v>
      </c>
      <c r="K2976" s="114" t="str">
        <f t="shared" si="139"/>
        <v>TRUE</v>
      </c>
      <c r="L2976" s="114" t="str">
        <f t="shared" si="140"/>
        <v>TRUE</v>
      </c>
      <c r="M2976" s="114" t="str">
        <f t="shared" si="141"/>
        <v>TRUE</v>
      </c>
    </row>
    <row r="2977" spans="1:13" x14ac:dyDescent="0.25">
      <c r="A2977" t="str">
        <f>"BMI30_" &amp; 'Data (BMI 30+)'!A1052</f>
        <v>BMI30_Males_period7_LA6_Observed</v>
      </c>
      <c r="B2977">
        <f>'Data (BMI 30+)'!B1052</f>
        <v>0.18771979999999999</v>
      </c>
      <c r="C2977">
        <f>'Data (BMI 30+)'!C1052</f>
        <v>0.15650990000000001</v>
      </c>
      <c r="D2977">
        <f>'Data (BMI 30+)'!D1052</f>
        <v>0.2189297</v>
      </c>
      <c r="G2977" s="113" t="s">
        <v>1060</v>
      </c>
      <c r="H2977" s="113">
        <v>0.191107</v>
      </c>
      <c r="I2977" s="113">
        <v>0.15869130000000001</v>
      </c>
      <c r="J2977" s="113">
        <v>0.22352259999999999</v>
      </c>
      <c r="K2977" s="114" t="str">
        <f t="shared" si="139"/>
        <v>TRUE</v>
      </c>
      <c r="L2977" s="114" t="str">
        <f t="shared" si="140"/>
        <v>TRUE</v>
      </c>
      <c r="M2977" s="114" t="str">
        <f t="shared" si="141"/>
        <v>TRUE</v>
      </c>
    </row>
    <row r="2978" spans="1:13" x14ac:dyDescent="0.25">
      <c r="A2978" t="str">
        <f>"BMI30_" &amp; 'Data (BMI 30+)'!A1053</f>
        <v>BMI30_Males_period7_LA7_Observed</v>
      </c>
      <c r="B2978">
        <f>'Data (BMI 30+)'!B1053</f>
        <v>0.191107</v>
      </c>
      <c r="C2978">
        <f>'Data (BMI 30+)'!C1053</f>
        <v>0.15869130000000001</v>
      </c>
      <c r="D2978">
        <f>'Data (BMI 30+)'!D1053</f>
        <v>0.22352259999999999</v>
      </c>
      <c r="G2978" s="113" t="s">
        <v>1061</v>
      </c>
      <c r="H2978" s="113">
        <v>0.18815290000000001</v>
      </c>
      <c r="I2978" s="113">
        <v>0.152922</v>
      </c>
      <c r="J2978" s="113">
        <v>0.22338379999999999</v>
      </c>
      <c r="K2978" s="114" t="str">
        <f t="shared" si="139"/>
        <v>TRUE</v>
      </c>
      <c r="L2978" s="114" t="str">
        <f t="shared" si="140"/>
        <v>TRUE</v>
      </c>
      <c r="M2978" s="114" t="str">
        <f t="shared" si="141"/>
        <v>TRUE</v>
      </c>
    </row>
    <row r="2979" spans="1:13" x14ac:dyDescent="0.25">
      <c r="A2979" t="str">
        <f>"BMI30_" &amp; 'Data (BMI 30+)'!A1054</f>
        <v>BMI30_Males_period7_LA8_Observed</v>
      </c>
      <c r="B2979">
        <f>'Data (BMI 30+)'!B1054</f>
        <v>0.18815290000000001</v>
      </c>
      <c r="C2979">
        <f>'Data (BMI 30+)'!C1054</f>
        <v>0.152922</v>
      </c>
      <c r="D2979">
        <f>'Data (BMI 30+)'!D1054</f>
        <v>0.22338379999999999</v>
      </c>
      <c r="G2979" s="113" t="s">
        <v>1062</v>
      </c>
      <c r="H2979" s="113">
        <v>0.23334250000000001</v>
      </c>
      <c r="I2979" s="113">
        <v>0.19741249999999999</v>
      </c>
      <c r="J2979" s="113">
        <v>0.26927250000000003</v>
      </c>
      <c r="K2979" s="114" t="str">
        <f t="shared" si="139"/>
        <v>TRUE</v>
      </c>
      <c r="L2979" s="114" t="str">
        <f t="shared" si="140"/>
        <v>TRUE</v>
      </c>
      <c r="M2979" s="114" t="str">
        <f t="shared" si="141"/>
        <v>TRUE</v>
      </c>
    </row>
    <row r="2980" spans="1:13" x14ac:dyDescent="0.25">
      <c r="A2980" t="str">
        <f>"BMI30_" &amp; 'Data (BMI 30+)'!A1055</f>
        <v>BMI30_Males_period7_LA9_Observed</v>
      </c>
      <c r="B2980">
        <f>'Data (BMI 30+)'!B1055</f>
        <v>0.23334250000000001</v>
      </c>
      <c r="C2980">
        <f>'Data (BMI 30+)'!C1055</f>
        <v>0.19741249999999999</v>
      </c>
      <c r="D2980">
        <f>'Data (BMI 30+)'!D1055</f>
        <v>0.26927250000000003</v>
      </c>
      <c r="G2980" s="113" t="s">
        <v>1063</v>
      </c>
      <c r="H2980" s="113">
        <v>0.27556249999999999</v>
      </c>
      <c r="I2980" s="113">
        <v>0.24016779999999999</v>
      </c>
      <c r="J2980" s="113">
        <v>0.31095719999999999</v>
      </c>
      <c r="K2980" s="114" t="str">
        <f t="shared" si="139"/>
        <v>TRUE</v>
      </c>
      <c r="L2980" s="114" t="str">
        <f t="shared" si="140"/>
        <v>TRUE</v>
      </c>
      <c r="M2980" s="114" t="str">
        <f t="shared" si="141"/>
        <v>TRUE</v>
      </c>
    </row>
    <row r="2981" spans="1:13" x14ac:dyDescent="0.25">
      <c r="A2981" t="str">
        <f>"BMI30_" &amp; 'Data (BMI 30+)'!A1056</f>
        <v>BMI30_Males_period7_LA10_Observed</v>
      </c>
      <c r="B2981">
        <f>'Data (BMI 30+)'!B1056</f>
        <v>0.27556249999999999</v>
      </c>
      <c r="C2981">
        <f>'Data (BMI 30+)'!C1056</f>
        <v>0.24016779999999999</v>
      </c>
      <c r="D2981">
        <f>'Data (BMI 30+)'!D1056</f>
        <v>0.31095719999999999</v>
      </c>
      <c r="G2981" s="113" t="s">
        <v>1064</v>
      </c>
      <c r="H2981" s="113">
        <v>0.2291002</v>
      </c>
      <c r="I2981" s="113">
        <v>0.1980722</v>
      </c>
      <c r="J2981" s="113">
        <v>0.26012819999999998</v>
      </c>
      <c r="K2981" s="114" t="str">
        <f t="shared" si="139"/>
        <v>TRUE</v>
      </c>
      <c r="L2981" s="114" t="str">
        <f t="shared" si="140"/>
        <v>TRUE</v>
      </c>
      <c r="M2981" s="114" t="str">
        <f t="shared" si="141"/>
        <v>TRUE</v>
      </c>
    </row>
    <row r="2982" spans="1:13" x14ac:dyDescent="0.25">
      <c r="A2982" t="str">
        <f>"BMI30_" &amp; 'Data (BMI 30+)'!A1057</f>
        <v>BMI30_Males_period7_LA11_Observed</v>
      </c>
      <c r="B2982">
        <f>'Data (BMI 30+)'!B1057</f>
        <v>0.2291002</v>
      </c>
      <c r="C2982">
        <f>'Data (BMI 30+)'!C1057</f>
        <v>0.1980722</v>
      </c>
      <c r="D2982">
        <f>'Data (BMI 30+)'!D1057</f>
        <v>0.26012819999999998</v>
      </c>
      <c r="G2982" s="113" t="s">
        <v>1065</v>
      </c>
      <c r="H2982" s="113">
        <v>0.25791710000000001</v>
      </c>
      <c r="I2982" s="113">
        <v>0.22305220000000001</v>
      </c>
      <c r="J2982" s="113">
        <v>0.29278209999999999</v>
      </c>
      <c r="K2982" s="114" t="str">
        <f t="shared" si="139"/>
        <v>TRUE</v>
      </c>
      <c r="L2982" s="114" t="str">
        <f t="shared" si="140"/>
        <v>TRUE</v>
      </c>
      <c r="M2982" s="114" t="str">
        <f t="shared" si="141"/>
        <v>TRUE</v>
      </c>
    </row>
    <row r="2983" spans="1:13" x14ac:dyDescent="0.25">
      <c r="A2983" t="str">
        <f>"BMI30_" &amp; 'Data (BMI 30+)'!A1058</f>
        <v>BMI30_Males_period7_LA12_Observed</v>
      </c>
      <c r="B2983">
        <f>'Data (BMI 30+)'!B1058</f>
        <v>0.25791710000000001</v>
      </c>
      <c r="C2983">
        <f>'Data (BMI 30+)'!C1058</f>
        <v>0.22305220000000001</v>
      </c>
      <c r="D2983">
        <f>'Data (BMI 30+)'!D1058</f>
        <v>0.29278209999999999</v>
      </c>
      <c r="G2983" s="113" t="s">
        <v>1066</v>
      </c>
      <c r="H2983" s="113">
        <v>0.26372580000000001</v>
      </c>
      <c r="I2983" s="113">
        <v>0.2292013</v>
      </c>
      <c r="J2983" s="113">
        <v>0.29825030000000002</v>
      </c>
      <c r="K2983" s="114" t="str">
        <f t="shared" si="139"/>
        <v>TRUE</v>
      </c>
      <c r="L2983" s="114" t="str">
        <f t="shared" si="140"/>
        <v>TRUE</v>
      </c>
      <c r="M2983" s="114" t="str">
        <f t="shared" si="141"/>
        <v>TRUE</v>
      </c>
    </row>
    <row r="2984" spans="1:13" x14ac:dyDescent="0.25">
      <c r="A2984" t="str">
        <f>"BMI30_" &amp; 'Data (BMI 30+)'!A1059</f>
        <v>BMI30_Males_period7_LA13_Observed</v>
      </c>
      <c r="B2984">
        <f>'Data (BMI 30+)'!B1059</f>
        <v>0.26372580000000001</v>
      </c>
      <c r="C2984">
        <f>'Data (BMI 30+)'!C1059</f>
        <v>0.2292013</v>
      </c>
      <c r="D2984">
        <f>'Data (BMI 30+)'!D1059</f>
        <v>0.29825030000000002</v>
      </c>
      <c r="G2984" s="113" t="s">
        <v>1067</v>
      </c>
      <c r="H2984" s="113">
        <v>0.22441420000000001</v>
      </c>
      <c r="I2984" s="113">
        <v>0.18907779999999999</v>
      </c>
      <c r="J2984" s="113">
        <v>0.2597506</v>
      </c>
      <c r="K2984" s="114" t="str">
        <f t="shared" si="139"/>
        <v>TRUE</v>
      </c>
      <c r="L2984" s="114" t="str">
        <f t="shared" si="140"/>
        <v>TRUE</v>
      </c>
      <c r="M2984" s="114" t="str">
        <f t="shared" si="141"/>
        <v>TRUE</v>
      </c>
    </row>
    <row r="2985" spans="1:13" x14ac:dyDescent="0.25">
      <c r="A2985" t="str">
        <f>"BMI30_" &amp; 'Data (BMI 30+)'!A1060</f>
        <v>BMI30_Males_period7_LA14_Observed</v>
      </c>
      <c r="B2985">
        <f>'Data (BMI 30+)'!B1060</f>
        <v>0.22441420000000001</v>
      </c>
      <c r="C2985">
        <f>'Data (BMI 30+)'!C1060</f>
        <v>0.18907779999999999</v>
      </c>
      <c r="D2985">
        <f>'Data (BMI 30+)'!D1060</f>
        <v>0.2597506</v>
      </c>
      <c r="G2985" s="113" t="s">
        <v>1068</v>
      </c>
      <c r="H2985" s="113">
        <v>0.17224729999999999</v>
      </c>
      <c r="I2985" s="113">
        <v>0.14668780000000001</v>
      </c>
      <c r="J2985" s="113">
        <v>0.19780690000000001</v>
      </c>
      <c r="K2985" s="114" t="str">
        <f t="shared" si="139"/>
        <v>TRUE</v>
      </c>
      <c r="L2985" s="114" t="str">
        <f t="shared" si="140"/>
        <v>TRUE</v>
      </c>
      <c r="M2985" s="114" t="str">
        <f t="shared" si="141"/>
        <v>TRUE</v>
      </c>
    </row>
    <row r="2986" spans="1:13" x14ac:dyDescent="0.25">
      <c r="A2986" t="str">
        <f>"BMI30_" &amp; 'Data (BMI 30+)'!A1061</f>
        <v>BMI30_Males_period7_LA15_Observed</v>
      </c>
      <c r="B2986">
        <f>'Data (BMI 30+)'!B1061</f>
        <v>0.17224729999999999</v>
      </c>
      <c r="C2986">
        <f>'Data (BMI 30+)'!C1061</f>
        <v>0.14668780000000001</v>
      </c>
      <c r="D2986">
        <f>'Data (BMI 30+)'!D1061</f>
        <v>0.19780690000000001</v>
      </c>
      <c r="G2986" s="113" t="s">
        <v>1069</v>
      </c>
      <c r="H2986" s="113">
        <v>0.2561426</v>
      </c>
      <c r="I2986" s="113">
        <v>0.22449930000000001</v>
      </c>
      <c r="J2986" s="113">
        <v>0.28778579999999998</v>
      </c>
      <c r="K2986" s="114" t="str">
        <f t="shared" si="139"/>
        <v>TRUE</v>
      </c>
      <c r="L2986" s="114" t="str">
        <f t="shared" si="140"/>
        <v>TRUE</v>
      </c>
      <c r="M2986" s="114" t="str">
        <f t="shared" si="141"/>
        <v>TRUE</v>
      </c>
    </row>
    <row r="2987" spans="1:13" x14ac:dyDescent="0.25">
      <c r="A2987" t="str">
        <f>"BMI30_" &amp; 'Data (BMI 30+)'!A1062</f>
        <v>BMI30_Males_period7_LA16_Observed</v>
      </c>
      <c r="B2987">
        <f>'Data (BMI 30+)'!B1062</f>
        <v>0.2561426</v>
      </c>
      <c r="C2987">
        <f>'Data (BMI 30+)'!C1062</f>
        <v>0.22449930000000001</v>
      </c>
      <c r="D2987">
        <f>'Data (BMI 30+)'!D1062</f>
        <v>0.28778579999999998</v>
      </c>
      <c r="G2987" s="113" t="s">
        <v>1070</v>
      </c>
      <c r="H2987" s="113">
        <v>0.28120620000000002</v>
      </c>
      <c r="I2987" s="113">
        <v>0.2451014</v>
      </c>
      <c r="J2987" s="113">
        <v>0.31731110000000001</v>
      </c>
      <c r="K2987" s="114" t="str">
        <f t="shared" si="139"/>
        <v>TRUE</v>
      </c>
      <c r="L2987" s="114" t="str">
        <f t="shared" si="140"/>
        <v>TRUE</v>
      </c>
      <c r="M2987" s="114" t="str">
        <f t="shared" si="141"/>
        <v>TRUE</v>
      </c>
    </row>
    <row r="2988" spans="1:13" x14ac:dyDescent="0.25">
      <c r="A2988" t="str">
        <f>"BMI30_" &amp; 'Data (BMI 30+)'!A1063</f>
        <v>BMI30_Males_period7_LA17_Observed</v>
      </c>
      <c r="B2988">
        <f>'Data (BMI 30+)'!B1063</f>
        <v>0.28120620000000002</v>
      </c>
      <c r="C2988">
        <f>'Data (BMI 30+)'!C1063</f>
        <v>0.2451014</v>
      </c>
      <c r="D2988">
        <f>'Data (BMI 30+)'!D1063</f>
        <v>0.31731110000000001</v>
      </c>
      <c r="G2988" s="113" t="s">
        <v>1071</v>
      </c>
      <c r="H2988" s="113">
        <v>0.26326430000000001</v>
      </c>
      <c r="I2988" s="113">
        <v>0.22825119999999999</v>
      </c>
      <c r="J2988" s="113">
        <v>0.29827740000000003</v>
      </c>
      <c r="K2988" s="114" t="str">
        <f t="shared" si="139"/>
        <v>TRUE</v>
      </c>
      <c r="L2988" s="114" t="str">
        <f t="shared" si="140"/>
        <v>TRUE</v>
      </c>
      <c r="M2988" s="114" t="str">
        <f t="shared" si="141"/>
        <v>TRUE</v>
      </c>
    </row>
    <row r="2989" spans="1:13" x14ac:dyDescent="0.25">
      <c r="A2989" t="str">
        <f>"BMI30_" &amp; 'Data (BMI 30+)'!A1064</f>
        <v>BMI30_Males_period7_LA18_Observed</v>
      </c>
      <c r="B2989">
        <f>'Data (BMI 30+)'!B1064</f>
        <v>0.26326430000000001</v>
      </c>
      <c r="C2989">
        <f>'Data (BMI 30+)'!C1064</f>
        <v>0.22825119999999999</v>
      </c>
      <c r="D2989">
        <f>'Data (BMI 30+)'!D1064</f>
        <v>0.29827740000000003</v>
      </c>
      <c r="G2989" s="113" t="s">
        <v>1072</v>
      </c>
      <c r="H2989" s="113">
        <v>0.26245980000000002</v>
      </c>
      <c r="I2989" s="113">
        <v>0.2236725</v>
      </c>
      <c r="J2989" s="113">
        <v>0.30124719999999999</v>
      </c>
      <c r="K2989" s="114" t="str">
        <f t="shared" si="139"/>
        <v>TRUE</v>
      </c>
      <c r="L2989" s="114" t="str">
        <f t="shared" si="140"/>
        <v>TRUE</v>
      </c>
      <c r="M2989" s="114" t="str">
        <f t="shared" si="141"/>
        <v>TRUE</v>
      </c>
    </row>
    <row r="2990" spans="1:13" x14ac:dyDescent="0.25">
      <c r="A2990" t="str">
        <f>"BMI30_" &amp; 'Data (BMI 30+)'!A1065</f>
        <v>BMI30_Males_period7_LA19_Observed</v>
      </c>
      <c r="B2990">
        <f>'Data (BMI 30+)'!B1065</f>
        <v>0.26245980000000002</v>
      </c>
      <c r="C2990">
        <f>'Data (BMI 30+)'!C1065</f>
        <v>0.2236725</v>
      </c>
      <c r="D2990">
        <f>'Data (BMI 30+)'!D1065</f>
        <v>0.30124719999999999</v>
      </c>
      <c r="G2990" s="113" t="s">
        <v>1073</v>
      </c>
      <c r="H2990" s="113">
        <v>0.25574570000000002</v>
      </c>
      <c r="I2990" s="113">
        <v>0.21974009999999999</v>
      </c>
      <c r="J2990" s="113">
        <v>0.29175129999999999</v>
      </c>
      <c r="K2990" s="114" t="str">
        <f t="shared" si="139"/>
        <v>TRUE</v>
      </c>
      <c r="L2990" s="114" t="str">
        <f t="shared" si="140"/>
        <v>TRUE</v>
      </c>
      <c r="M2990" s="114" t="str">
        <f t="shared" si="141"/>
        <v>TRUE</v>
      </c>
    </row>
    <row r="2991" spans="1:13" x14ac:dyDescent="0.25">
      <c r="A2991" t="str">
        <f>"BMI30_" &amp; 'Data (BMI 30+)'!A1066</f>
        <v>BMI30_Males_period7_LA20_Observed</v>
      </c>
      <c r="B2991">
        <f>'Data (BMI 30+)'!B1066</f>
        <v>0.25574570000000002</v>
      </c>
      <c r="C2991">
        <f>'Data (BMI 30+)'!C1066</f>
        <v>0.21974009999999999</v>
      </c>
      <c r="D2991">
        <f>'Data (BMI 30+)'!D1066</f>
        <v>0.29175129999999999</v>
      </c>
      <c r="G2991" s="113" t="s">
        <v>1074</v>
      </c>
      <c r="H2991" s="113">
        <v>0.17139009999999999</v>
      </c>
      <c r="I2991" s="113">
        <v>0.1410295</v>
      </c>
      <c r="J2991" s="113">
        <v>0.20175080000000001</v>
      </c>
      <c r="K2991" s="114" t="str">
        <f t="shared" si="139"/>
        <v>TRUE</v>
      </c>
      <c r="L2991" s="114" t="str">
        <f t="shared" si="140"/>
        <v>TRUE</v>
      </c>
      <c r="M2991" s="114" t="str">
        <f t="shared" si="141"/>
        <v>TRUE</v>
      </c>
    </row>
    <row r="2992" spans="1:13" x14ac:dyDescent="0.25">
      <c r="A2992" t="str">
        <f>"BMI30_" &amp; 'Data (BMI 30+)'!A1067</f>
        <v>BMI30_Males_period7_LA21_Observed</v>
      </c>
      <c r="B2992">
        <f>'Data (BMI 30+)'!B1067</f>
        <v>0.17139009999999999</v>
      </c>
      <c r="C2992">
        <f>'Data (BMI 30+)'!C1067</f>
        <v>0.1410295</v>
      </c>
      <c r="D2992">
        <f>'Data (BMI 30+)'!D1067</f>
        <v>0.20175080000000001</v>
      </c>
      <c r="G2992" s="113" t="s">
        <v>1075</v>
      </c>
      <c r="H2992" s="113">
        <v>0.1977206</v>
      </c>
      <c r="I2992" s="113">
        <v>0.16231000000000001</v>
      </c>
      <c r="J2992" s="113">
        <v>0.23313110000000001</v>
      </c>
      <c r="K2992" s="114" t="str">
        <f t="shared" si="139"/>
        <v>TRUE</v>
      </c>
      <c r="L2992" s="114" t="str">
        <f t="shared" si="140"/>
        <v>TRUE</v>
      </c>
      <c r="M2992" s="114" t="str">
        <f t="shared" si="141"/>
        <v>TRUE</v>
      </c>
    </row>
    <row r="2993" spans="1:13" x14ac:dyDescent="0.25">
      <c r="A2993" t="str">
        <f>"BMI30_" &amp; 'Data (BMI 30+)'!A1068</f>
        <v>BMI30_Males_period7_LA22_Observed</v>
      </c>
      <c r="B2993">
        <f>'Data (BMI 30+)'!B1068</f>
        <v>0.1977206</v>
      </c>
      <c r="C2993">
        <f>'Data (BMI 30+)'!C1068</f>
        <v>0.16231000000000001</v>
      </c>
      <c r="D2993">
        <f>'Data (BMI 30+)'!D1068</f>
        <v>0.23313110000000001</v>
      </c>
      <c r="G2993" s="113" t="s">
        <v>1076</v>
      </c>
      <c r="H2993" s="113">
        <v>0.18846930000000001</v>
      </c>
      <c r="I2993" s="113">
        <v>0.15657009999999999</v>
      </c>
      <c r="J2993" s="113">
        <v>0.22036839999999999</v>
      </c>
      <c r="K2993" s="114" t="str">
        <f t="shared" si="139"/>
        <v>TRUE</v>
      </c>
      <c r="L2993" s="114" t="str">
        <f t="shared" si="140"/>
        <v>TRUE</v>
      </c>
      <c r="M2993" s="114" t="str">
        <f t="shared" si="141"/>
        <v>TRUE</v>
      </c>
    </row>
    <row r="2994" spans="1:13" x14ac:dyDescent="0.25">
      <c r="A2994" t="str">
        <f>"BMI30_" &amp; 'Data (BMI 30+)'!A1069</f>
        <v>BMI30_Females_period7_LA1_Observed</v>
      </c>
      <c r="B2994">
        <f>'Data (BMI 30+)'!B1069</f>
        <v>0.18846930000000001</v>
      </c>
      <c r="C2994">
        <f>'Data (BMI 30+)'!C1069</f>
        <v>0.15657009999999999</v>
      </c>
      <c r="D2994">
        <f>'Data (BMI 30+)'!D1069</f>
        <v>0.22036839999999999</v>
      </c>
      <c r="G2994" s="113" t="s">
        <v>1077</v>
      </c>
      <c r="H2994" s="113">
        <v>0.18668019999999999</v>
      </c>
      <c r="I2994" s="113">
        <v>0.1553197</v>
      </c>
      <c r="J2994" s="113">
        <v>0.2180407</v>
      </c>
      <c r="K2994" s="114" t="str">
        <f t="shared" si="139"/>
        <v>TRUE</v>
      </c>
      <c r="L2994" s="114" t="str">
        <f t="shared" si="140"/>
        <v>TRUE</v>
      </c>
      <c r="M2994" s="114" t="str">
        <f t="shared" si="141"/>
        <v>TRUE</v>
      </c>
    </row>
    <row r="2995" spans="1:13" x14ac:dyDescent="0.25">
      <c r="A2995" t="str">
        <f>"BMI30_" &amp; 'Data (BMI 30+)'!A1070</f>
        <v>BMI30_Females_period7_LA2_Observed</v>
      </c>
      <c r="B2995">
        <f>'Data (BMI 30+)'!B1070</f>
        <v>0.18668019999999999</v>
      </c>
      <c r="C2995">
        <f>'Data (BMI 30+)'!C1070</f>
        <v>0.1553197</v>
      </c>
      <c r="D2995">
        <f>'Data (BMI 30+)'!D1070</f>
        <v>0.2180407</v>
      </c>
      <c r="G2995" s="113" t="s">
        <v>1078</v>
      </c>
      <c r="H2995" s="113">
        <v>0.189861</v>
      </c>
      <c r="I2995" s="113">
        <v>0.1595791</v>
      </c>
      <c r="J2995" s="113">
        <v>0.2201429</v>
      </c>
      <c r="K2995" s="114" t="str">
        <f t="shared" si="139"/>
        <v>TRUE</v>
      </c>
      <c r="L2995" s="114" t="str">
        <f t="shared" si="140"/>
        <v>TRUE</v>
      </c>
      <c r="M2995" s="114" t="str">
        <f t="shared" si="141"/>
        <v>TRUE</v>
      </c>
    </row>
    <row r="2996" spans="1:13" x14ac:dyDescent="0.25">
      <c r="A2996" t="str">
        <f>"BMI30_" &amp; 'Data (BMI 30+)'!A1071</f>
        <v>BMI30_Females_period7_LA3_Observed</v>
      </c>
      <c r="B2996">
        <f>'Data (BMI 30+)'!B1071</f>
        <v>0.189861</v>
      </c>
      <c r="C2996">
        <f>'Data (BMI 30+)'!C1071</f>
        <v>0.1595791</v>
      </c>
      <c r="D2996">
        <f>'Data (BMI 30+)'!D1071</f>
        <v>0.2201429</v>
      </c>
      <c r="G2996" s="113" t="s">
        <v>1079</v>
      </c>
      <c r="H2996" s="113">
        <v>0.19040509999999999</v>
      </c>
      <c r="I2996" s="113">
        <v>0.16104550000000001</v>
      </c>
      <c r="J2996" s="113">
        <v>0.21976470000000001</v>
      </c>
      <c r="K2996" s="114" t="str">
        <f t="shared" si="139"/>
        <v>TRUE</v>
      </c>
      <c r="L2996" s="114" t="str">
        <f t="shared" si="140"/>
        <v>TRUE</v>
      </c>
      <c r="M2996" s="114" t="str">
        <f t="shared" si="141"/>
        <v>TRUE</v>
      </c>
    </row>
    <row r="2997" spans="1:13" x14ac:dyDescent="0.25">
      <c r="A2997" t="str">
        <f>"BMI30_" &amp; 'Data (BMI 30+)'!A1072</f>
        <v>BMI30_Females_period7_LA4_Observed</v>
      </c>
      <c r="B2997">
        <f>'Data (BMI 30+)'!B1072</f>
        <v>0.19040509999999999</v>
      </c>
      <c r="C2997">
        <f>'Data (BMI 30+)'!C1072</f>
        <v>0.16104550000000001</v>
      </c>
      <c r="D2997">
        <f>'Data (BMI 30+)'!D1072</f>
        <v>0.21976470000000001</v>
      </c>
      <c r="G2997" s="113" t="s">
        <v>1080</v>
      </c>
      <c r="H2997" s="113">
        <v>0.2055283</v>
      </c>
      <c r="I2997" s="113">
        <v>0.17445179999999999</v>
      </c>
      <c r="J2997" s="113">
        <v>0.2366047</v>
      </c>
      <c r="K2997" s="114" t="str">
        <f t="shared" si="139"/>
        <v>TRUE</v>
      </c>
      <c r="L2997" s="114" t="str">
        <f t="shared" si="140"/>
        <v>TRUE</v>
      </c>
      <c r="M2997" s="114" t="str">
        <f t="shared" si="141"/>
        <v>TRUE</v>
      </c>
    </row>
    <row r="2998" spans="1:13" x14ac:dyDescent="0.25">
      <c r="A2998" t="str">
        <f>"BMI30_" &amp; 'Data (BMI 30+)'!A1073</f>
        <v>BMI30_Females_period7_LA5_Observed</v>
      </c>
      <c r="B2998">
        <f>'Data (BMI 30+)'!B1073</f>
        <v>0.2055283</v>
      </c>
      <c r="C2998">
        <f>'Data (BMI 30+)'!C1073</f>
        <v>0.17445179999999999</v>
      </c>
      <c r="D2998">
        <f>'Data (BMI 30+)'!D1073</f>
        <v>0.2366047</v>
      </c>
      <c r="G2998" s="113" t="s">
        <v>1081</v>
      </c>
      <c r="H2998" s="113">
        <v>0.2198156</v>
      </c>
      <c r="I2998" s="113">
        <v>0.18752389999999999</v>
      </c>
      <c r="J2998" s="113">
        <v>0.25210719999999998</v>
      </c>
      <c r="K2998" s="114" t="str">
        <f t="shared" si="139"/>
        <v>TRUE</v>
      </c>
      <c r="L2998" s="114" t="str">
        <f t="shared" si="140"/>
        <v>TRUE</v>
      </c>
      <c r="M2998" s="114" t="str">
        <f t="shared" si="141"/>
        <v>TRUE</v>
      </c>
    </row>
    <row r="2999" spans="1:13" x14ac:dyDescent="0.25">
      <c r="A2999" t="str">
        <f>"BMI30_" &amp; 'Data (BMI 30+)'!A1074</f>
        <v>BMI30_Females_period7_LA6_Observed</v>
      </c>
      <c r="B2999">
        <f>'Data (BMI 30+)'!B1074</f>
        <v>0.2198156</v>
      </c>
      <c r="C2999">
        <f>'Data (BMI 30+)'!C1074</f>
        <v>0.18752389999999999</v>
      </c>
      <c r="D2999">
        <f>'Data (BMI 30+)'!D1074</f>
        <v>0.25210719999999998</v>
      </c>
      <c r="G2999" s="113" t="s">
        <v>1082</v>
      </c>
      <c r="H2999" s="113">
        <v>0.19462560000000001</v>
      </c>
      <c r="I2999" s="113">
        <v>0.1639427</v>
      </c>
      <c r="J2999" s="113">
        <v>0.22530849999999999</v>
      </c>
      <c r="K2999" s="114" t="str">
        <f t="shared" si="139"/>
        <v>TRUE</v>
      </c>
      <c r="L2999" s="114" t="str">
        <f t="shared" si="140"/>
        <v>TRUE</v>
      </c>
      <c r="M2999" s="114" t="str">
        <f t="shared" si="141"/>
        <v>TRUE</v>
      </c>
    </row>
    <row r="3000" spans="1:13" x14ac:dyDescent="0.25">
      <c r="A3000" t="str">
        <f>"BMI30_" &amp; 'Data (BMI 30+)'!A1075</f>
        <v>BMI30_Females_period7_LA7_Observed</v>
      </c>
      <c r="B3000">
        <f>'Data (BMI 30+)'!B1075</f>
        <v>0.19462560000000001</v>
      </c>
      <c r="C3000">
        <f>'Data (BMI 30+)'!C1075</f>
        <v>0.1639427</v>
      </c>
      <c r="D3000">
        <f>'Data (BMI 30+)'!D1075</f>
        <v>0.22530849999999999</v>
      </c>
      <c r="G3000" s="113" t="s">
        <v>1083</v>
      </c>
      <c r="H3000" s="113">
        <v>0.1767724</v>
      </c>
      <c r="I3000" s="113">
        <v>0.14736769999999999</v>
      </c>
      <c r="J3000" s="113">
        <v>0.2061771</v>
      </c>
      <c r="K3000" s="114" t="str">
        <f t="shared" si="139"/>
        <v>TRUE</v>
      </c>
      <c r="L3000" s="114" t="str">
        <f t="shared" si="140"/>
        <v>TRUE</v>
      </c>
      <c r="M3000" s="114" t="str">
        <f t="shared" si="141"/>
        <v>TRUE</v>
      </c>
    </row>
    <row r="3001" spans="1:13" x14ac:dyDescent="0.25">
      <c r="A3001" t="str">
        <f>"BMI30_" &amp; 'Data (BMI 30+)'!A1076</f>
        <v>BMI30_Females_period7_LA8_Observed</v>
      </c>
      <c r="B3001">
        <f>'Data (BMI 30+)'!B1076</f>
        <v>0.1767724</v>
      </c>
      <c r="C3001">
        <f>'Data (BMI 30+)'!C1076</f>
        <v>0.14736769999999999</v>
      </c>
      <c r="D3001">
        <f>'Data (BMI 30+)'!D1076</f>
        <v>0.2061771</v>
      </c>
      <c r="G3001" s="113" t="s">
        <v>1084</v>
      </c>
      <c r="H3001" s="113">
        <v>0.21021770000000001</v>
      </c>
      <c r="I3001" s="113">
        <v>0.1791875</v>
      </c>
      <c r="J3001" s="113">
        <v>0.24124799999999999</v>
      </c>
      <c r="K3001" s="114" t="str">
        <f t="shared" si="139"/>
        <v>TRUE</v>
      </c>
      <c r="L3001" s="114" t="str">
        <f t="shared" si="140"/>
        <v>TRUE</v>
      </c>
      <c r="M3001" s="114" t="str">
        <f t="shared" si="141"/>
        <v>TRUE</v>
      </c>
    </row>
    <row r="3002" spans="1:13" x14ac:dyDescent="0.25">
      <c r="A3002" t="str">
        <f>"BMI30_" &amp; 'Data (BMI 30+)'!A1077</f>
        <v>BMI30_Females_period7_LA9_Observed</v>
      </c>
      <c r="B3002">
        <f>'Data (BMI 30+)'!B1077</f>
        <v>0.21021770000000001</v>
      </c>
      <c r="C3002">
        <f>'Data (BMI 30+)'!C1077</f>
        <v>0.1791875</v>
      </c>
      <c r="D3002">
        <f>'Data (BMI 30+)'!D1077</f>
        <v>0.24124799999999999</v>
      </c>
      <c r="G3002" s="113" t="s">
        <v>1085</v>
      </c>
      <c r="H3002" s="113">
        <v>0.20801359999999999</v>
      </c>
      <c r="I3002" s="113">
        <v>0.1769868</v>
      </c>
      <c r="J3002" s="113">
        <v>0.23904030000000001</v>
      </c>
      <c r="K3002" s="114" t="str">
        <f t="shared" si="139"/>
        <v>TRUE</v>
      </c>
      <c r="L3002" s="114" t="str">
        <f t="shared" si="140"/>
        <v>TRUE</v>
      </c>
      <c r="M3002" s="114" t="str">
        <f t="shared" si="141"/>
        <v>TRUE</v>
      </c>
    </row>
    <row r="3003" spans="1:13" x14ac:dyDescent="0.25">
      <c r="A3003" t="str">
        <f>"BMI30_" &amp; 'Data (BMI 30+)'!A1078</f>
        <v>BMI30_Females_period7_LA10_Observed</v>
      </c>
      <c r="B3003">
        <f>'Data (BMI 30+)'!B1078</f>
        <v>0.20801359999999999</v>
      </c>
      <c r="C3003">
        <f>'Data (BMI 30+)'!C1078</f>
        <v>0.1769868</v>
      </c>
      <c r="D3003">
        <f>'Data (BMI 30+)'!D1078</f>
        <v>0.23904030000000001</v>
      </c>
      <c r="G3003" s="113" t="s">
        <v>1086</v>
      </c>
      <c r="H3003" s="113">
        <v>0.193164</v>
      </c>
      <c r="I3003" s="113">
        <v>0.16597190000000001</v>
      </c>
      <c r="J3003" s="113">
        <v>0.2203561</v>
      </c>
      <c r="K3003" s="114" t="str">
        <f t="shared" si="139"/>
        <v>TRUE</v>
      </c>
      <c r="L3003" s="114" t="str">
        <f t="shared" si="140"/>
        <v>TRUE</v>
      </c>
      <c r="M3003" s="114" t="str">
        <f t="shared" si="141"/>
        <v>TRUE</v>
      </c>
    </row>
    <row r="3004" spans="1:13" x14ac:dyDescent="0.25">
      <c r="A3004" t="str">
        <f>"BMI30_" &amp; 'Data (BMI 30+)'!A1079</f>
        <v>BMI30_Females_period7_LA11_Observed</v>
      </c>
      <c r="B3004">
        <f>'Data (BMI 30+)'!B1079</f>
        <v>0.193164</v>
      </c>
      <c r="C3004">
        <f>'Data (BMI 30+)'!C1079</f>
        <v>0.16597190000000001</v>
      </c>
      <c r="D3004">
        <f>'Data (BMI 30+)'!D1079</f>
        <v>0.2203561</v>
      </c>
      <c r="G3004" s="113" t="s">
        <v>1087</v>
      </c>
      <c r="H3004" s="113">
        <v>0.24731880000000001</v>
      </c>
      <c r="I3004" s="113">
        <v>0.2144933</v>
      </c>
      <c r="J3004" s="113">
        <v>0.28014420000000001</v>
      </c>
      <c r="K3004" s="114" t="str">
        <f t="shared" si="139"/>
        <v>TRUE</v>
      </c>
      <c r="L3004" s="114" t="str">
        <f t="shared" si="140"/>
        <v>TRUE</v>
      </c>
      <c r="M3004" s="114" t="str">
        <f t="shared" si="141"/>
        <v>TRUE</v>
      </c>
    </row>
    <row r="3005" spans="1:13" x14ac:dyDescent="0.25">
      <c r="A3005" t="str">
        <f>"BMI30_" &amp; 'Data (BMI 30+)'!A1080</f>
        <v>BMI30_Females_period7_LA12_Observed</v>
      </c>
      <c r="B3005">
        <f>'Data (BMI 30+)'!B1080</f>
        <v>0.24731880000000001</v>
      </c>
      <c r="C3005">
        <f>'Data (BMI 30+)'!C1080</f>
        <v>0.2144933</v>
      </c>
      <c r="D3005">
        <f>'Data (BMI 30+)'!D1080</f>
        <v>0.28014420000000001</v>
      </c>
      <c r="G3005" s="113" t="s">
        <v>1088</v>
      </c>
      <c r="H3005" s="113">
        <v>0.23576279999999999</v>
      </c>
      <c r="I3005" s="113">
        <v>0.20231859999999999</v>
      </c>
      <c r="J3005" s="113">
        <v>0.26920699999999997</v>
      </c>
      <c r="K3005" s="114" t="str">
        <f t="shared" si="139"/>
        <v>TRUE</v>
      </c>
      <c r="L3005" s="114" t="str">
        <f t="shared" si="140"/>
        <v>TRUE</v>
      </c>
      <c r="M3005" s="114" t="str">
        <f t="shared" si="141"/>
        <v>TRUE</v>
      </c>
    </row>
    <row r="3006" spans="1:13" x14ac:dyDescent="0.25">
      <c r="A3006" t="str">
        <f>"BMI30_" &amp; 'Data (BMI 30+)'!A1081</f>
        <v>BMI30_Females_period7_LA13_Observed</v>
      </c>
      <c r="B3006">
        <f>'Data (BMI 30+)'!B1081</f>
        <v>0.23576279999999999</v>
      </c>
      <c r="C3006">
        <f>'Data (BMI 30+)'!C1081</f>
        <v>0.20231859999999999</v>
      </c>
      <c r="D3006">
        <f>'Data (BMI 30+)'!D1081</f>
        <v>0.26920699999999997</v>
      </c>
      <c r="G3006" s="113" t="s">
        <v>1089</v>
      </c>
      <c r="H3006" s="113">
        <v>0.21003459999999999</v>
      </c>
      <c r="I3006" s="113">
        <v>0.17768500000000001</v>
      </c>
      <c r="J3006" s="113">
        <v>0.24238409999999999</v>
      </c>
      <c r="K3006" s="114" t="str">
        <f t="shared" si="139"/>
        <v>TRUE</v>
      </c>
      <c r="L3006" s="114" t="str">
        <f t="shared" si="140"/>
        <v>TRUE</v>
      </c>
      <c r="M3006" s="114" t="str">
        <f t="shared" si="141"/>
        <v>TRUE</v>
      </c>
    </row>
    <row r="3007" spans="1:13" x14ac:dyDescent="0.25">
      <c r="A3007" t="str">
        <f>"BMI30_" &amp; 'Data (BMI 30+)'!A1082</f>
        <v>BMI30_Females_period7_LA14_Observed</v>
      </c>
      <c r="B3007">
        <f>'Data (BMI 30+)'!B1082</f>
        <v>0.21003459999999999</v>
      </c>
      <c r="C3007">
        <f>'Data (BMI 30+)'!C1082</f>
        <v>0.17768500000000001</v>
      </c>
      <c r="D3007">
        <f>'Data (BMI 30+)'!D1082</f>
        <v>0.24238409999999999</v>
      </c>
      <c r="G3007" s="113" t="s">
        <v>1090</v>
      </c>
      <c r="H3007" s="113">
        <v>0.1986504</v>
      </c>
      <c r="I3007" s="113">
        <v>0.1750256</v>
      </c>
      <c r="J3007" s="113">
        <v>0.22227530000000001</v>
      </c>
      <c r="K3007" s="114" t="str">
        <f t="shared" si="139"/>
        <v>TRUE</v>
      </c>
      <c r="L3007" s="114" t="str">
        <f t="shared" si="140"/>
        <v>TRUE</v>
      </c>
      <c r="M3007" s="114" t="str">
        <f t="shared" si="141"/>
        <v>TRUE</v>
      </c>
    </row>
    <row r="3008" spans="1:13" x14ac:dyDescent="0.25">
      <c r="A3008" t="str">
        <f>"BMI30_" &amp; 'Data (BMI 30+)'!A1083</f>
        <v>BMI30_Females_period7_LA15_Observed</v>
      </c>
      <c r="B3008">
        <f>'Data (BMI 30+)'!B1083</f>
        <v>0.1986504</v>
      </c>
      <c r="C3008">
        <f>'Data (BMI 30+)'!C1083</f>
        <v>0.1750256</v>
      </c>
      <c r="D3008">
        <f>'Data (BMI 30+)'!D1083</f>
        <v>0.22227530000000001</v>
      </c>
      <c r="G3008" s="113" t="s">
        <v>1091</v>
      </c>
      <c r="H3008" s="113">
        <v>0.25276009999999999</v>
      </c>
      <c r="I3008" s="113">
        <v>0.22274659999999999</v>
      </c>
      <c r="J3008" s="113">
        <v>0.28277350000000001</v>
      </c>
      <c r="K3008" s="114" t="str">
        <f t="shared" si="139"/>
        <v>TRUE</v>
      </c>
      <c r="L3008" s="114" t="str">
        <f t="shared" si="140"/>
        <v>TRUE</v>
      </c>
      <c r="M3008" s="114" t="str">
        <f t="shared" si="141"/>
        <v>TRUE</v>
      </c>
    </row>
    <row r="3009" spans="1:13" x14ac:dyDescent="0.25">
      <c r="A3009" t="str">
        <f>"BMI30_" &amp; 'Data (BMI 30+)'!A1084</f>
        <v>BMI30_Females_period7_LA16_Observed</v>
      </c>
      <c r="B3009">
        <f>'Data (BMI 30+)'!B1084</f>
        <v>0.25276009999999999</v>
      </c>
      <c r="C3009">
        <f>'Data (BMI 30+)'!C1084</f>
        <v>0.22274659999999999</v>
      </c>
      <c r="D3009">
        <f>'Data (BMI 30+)'!D1084</f>
        <v>0.28277350000000001</v>
      </c>
      <c r="G3009" s="113" t="s">
        <v>1092</v>
      </c>
      <c r="H3009" s="113">
        <v>0.2792867</v>
      </c>
      <c r="I3009" s="113">
        <v>0.2439151</v>
      </c>
      <c r="J3009" s="113">
        <v>0.3146584</v>
      </c>
      <c r="K3009" s="114" t="str">
        <f t="shared" si="139"/>
        <v>TRUE</v>
      </c>
      <c r="L3009" s="114" t="str">
        <f t="shared" si="140"/>
        <v>TRUE</v>
      </c>
      <c r="M3009" s="114" t="str">
        <f t="shared" si="141"/>
        <v>TRUE</v>
      </c>
    </row>
    <row r="3010" spans="1:13" x14ac:dyDescent="0.25">
      <c r="A3010" t="str">
        <f>"BMI30_" &amp; 'Data (BMI 30+)'!A1085</f>
        <v>BMI30_Females_period7_LA17_Observed</v>
      </c>
      <c r="B3010">
        <f>'Data (BMI 30+)'!B1085</f>
        <v>0.2792867</v>
      </c>
      <c r="C3010">
        <f>'Data (BMI 30+)'!C1085</f>
        <v>0.2439151</v>
      </c>
      <c r="D3010">
        <f>'Data (BMI 30+)'!D1085</f>
        <v>0.3146584</v>
      </c>
      <c r="G3010" s="113" t="s">
        <v>1093</v>
      </c>
      <c r="H3010" s="113">
        <v>0.26812170000000002</v>
      </c>
      <c r="I3010" s="113">
        <v>0.235014</v>
      </c>
      <c r="J3010" s="113">
        <v>0.30122929999999998</v>
      </c>
      <c r="K3010" s="114" t="str">
        <f t="shared" si="139"/>
        <v>TRUE</v>
      </c>
      <c r="L3010" s="114" t="str">
        <f t="shared" si="140"/>
        <v>TRUE</v>
      </c>
      <c r="M3010" s="114" t="str">
        <f t="shared" si="141"/>
        <v>TRUE</v>
      </c>
    </row>
    <row r="3011" spans="1:13" x14ac:dyDescent="0.25">
      <c r="A3011" t="str">
        <f>"BMI30_" &amp; 'Data (BMI 30+)'!A1086</f>
        <v>BMI30_Females_period7_LA18_Observed</v>
      </c>
      <c r="B3011">
        <f>'Data (BMI 30+)'!B1086</f>
        <v>0.26812170000000002</v>
      </c>
      <c r="C3011">
        <f>'Data (BMI 30+)'!C1086</f>
        <v>0.235014</v>
      </c>
      <c r="D3011">
        <f>'Data (BMI 30+)'!D1086</f>
        <v>0.30122929999999998</v>
      </c>
      <c r="G3011" s="113" t="s">
        <v>1094</v>
      </c>
      <c r="H3011" s="113">
        <v>0.26238430000000001</v>
      </c>
      <c r="I3011" s="113">
        <v>0.2265086</v>
      </c>
      <c r="J3011" s="113">
        <v>0.29826000000000003</v>
      </c>
      <c r="K3011" s="114" t="str">
        <f t="shared" si="139"/>
        <v>TRUE</v>
      </c>
      <c r="L3011" s="114" t="str">
        <f t="shared" si="140"/>
        <v>TRUE</v>
      </c>
      <c r="M3011" s="114" t="str">
        <f t="shared" si="141"/>
        <v>TRUE</v>
      </c>
    </row>
    <row r="3012" spans="1:13" x14ac:dyDescent="0.25">
      <c r="A3012" t="str">
        <f>"BMI30_" &amp; 'Data (BMI 30+)'!A1087</f>
        <v>BMI30_Females_period7_LA19_Observed</v>
      </c>
      <c r="B3012">
        <f>'Data (BMI 30+)'!B1087</f>
        <v>0.26238430000000001</v>
      </c>
      <c r="C3012">
        <f>'Data (BMI 30+)'!C1087</f>
        <v>0.2265086</v>
      </c>
      <c r="D3012">
        <f>'Data (BMI 30+)'!D1087</f>
        <v>0.29826000000000003</v>
      </c>
      <c r="G3012" s="113" t="s">
        <v>1095</v>
      </c>
      <c r="H3012" s="113">
        <v>0.26386169999999998</v>
      </c>
      <c r="I3012" s="113">
        <v>0.22935549999999999</v>
      </c>
      <c r="J3012" s="113">
        <v>0.29836790000000002</v>
      </c>
      <c r="K3012" s="114" t="str">
        <f t="shared" ref="K3012:K3075" si="142">IF(B3013=H3012,"TRUE","FALSE")</f>
        <v>TRUE</v>
      </c>
      <c r="L3012" s="114" t="str">
        <f t="shared" ref="L3012:L3075" si="143">IF(C3013=I3012,"TRUE","FALSE")</f>
        <v>TRUE</v>
      </c>
      <c r="M3012" s="114" t="str">
        <f t="shared" ref="M3012:M3075" si="144">IF(D3013=J3012,"TRUE","FALSE")</f>
        <v>TRUE</v>
      </c>
    </row>
    <row r="3013" spans="1:13" x14ac:dyDescent="0.25">
      <c r="A3013" t="str">
        <f>"BMI30_" &amp; 'Data (BMI 30+)'!A1088</f>
        <v>BMI30_Females_period7_LA20_Observed</v>
      </c>
      <c r="B3013">
        <f>'Data (BMI 30+)'!B1088</f>
        <v>0.26386169999999998</v>
      </c>
      <c r="C3013">
        <f>'Data (BMI 30+)'!C1088</f>
        <v>0.22935549999999999</v>
      </c>
      <c r="D3013">
        <f>'Data (BMI 30+)'!D1088</f>
        <v>0.29836790000000002</v>
      </c>
      <c r="G3013" s="113" t="s">
        <v>1096</v>
      </c>
      <c r="H3013" s="113">
        <v>0.18659590000000001</v>
      </c>
      <c r="I3013" s="113">
        <v>0.15608250000000001</v>
      </c>
      <c r="J3013" s="113">
        <v>0.21710930000000001</v>
      </c>
      <c r="K3013" s="114" t="str">
        <f t="shared" si="142"/>
        <v>TRUE</v>
      </c>
      <c r="L3013" s="114" t="str">
        <f t="shared" si="143"/>
        <v>TRUE</v>
      </c>
      <c r="M3013" s="114" t="str">
        <f t="shared" si="144"/>
        <v>TRUE</v>
      </c>
    </row>
    <row r="3014" spans="1:13" x14ac:dyDescent="0.25">
      <c r="A3014" t="str">
        <f>"BMI30_" &amp; 'Data (BMI 30+)'!A1089</f>
        <v>BMI30_Females_period7_LA21_Observed</v>
      </c>
      <c r="B3014">
        <f>'Data (BMI 30+)'!B1089</f>
        <v>0.18659590000000001</v>
      </c>
      <c r="C3014">
        <f>'Data (BMI 30+)'!C1089</f>
        <v>0.15608250000000001</v>
      </c>
      <c r="D3014">
        <f>'Data (BMI 30+)'!D1089</f>
        <v>0.21710930000000001</v>
      </c>
      <c r="G3014" s="113" t="s">
        <v>1097</v>
      </c>
      <c r="H3014" s="113">
        <v>0.23612420000000001</v>
      </c>
      <c r="I3014" s="113">
        <v>0.20261960000000001</v>
      </c>
      <c r="J3014" s="113">
        <v>0.2696287</v>
      </c>
      <c r="K3014" s="114" t="str">
        <f t="shared" si="142"/>
        <v>TRUE</v>
      </c>
      <c r="L3014" s="114" t="str">
        <f t="shared" si="143"/>
        <v>TRUE</v>
      </c>
      <c r="M3014" s="114" t="str">
        <f t="shared" si="144"/>
        <v>TRUE</v>
      </c>
    </row>
    <row r="3015" spans="1:13" x14ac:dyDescent="0.25">
      <c r="A3015" t="str">
        <f>"BMI30_" &amp; 'Data (BMI 30+)'!A1090</f>
        <v>BMI30_Females_period7_LA22_Observed</v>
      </c>
      <c r="B3015">
        <f>'Data (BMI 30+)'!B1090</f>
        <v>0.23612420000000001</v>
      </c>
      <c r="C3015">
        <f>'Data (BMI 30+)'!C1090</f>
        <v>0.20261960000000001</v>
      </c>
      <c r="D3015">
        <f>'Data (BMI 30+)'!D1090</f>
        <v>0.2696287</v>
      </c>
      <c r="G3015" s="113" t="s">
        <v>1098</v>
      </c>
      <c r="H3015" s="113">
        <v>0.19550339999999999</v>
      </c>
      <c r="I3015" s="113">
        <v>0.18553939999999999</v>
      </c>
      <c r="J3015" s="113">
        <v>0.20546729999999999</v>
      </c>
      <c r="K3015" s="114" t="str">
        <f t="shared" si="142"/>
        <v>TRUE</v>
      </c>
      <c r="L3015" s="114" t="str">
        <f t="shared" si="143"/>
        <v>TRUE</v>
      </c>
      <c r="M3015" s="114" t="str">
        <f t="shared" si="144"/>
        <v>TRUE</v>
      </c>
    </row>
    <row r="3016" spans="1:13" x14ac:dyDescent="0.25">
      <c r="A3016" t="str">
        <f>"BMI30_" &amp; 'Data (BMI 30+)'!A1091</f>
        <v>BMI30_Allpersons_period7_HB1_Observed</v>
      </c>
      <c r="B3016">
        <f>'Data (BMI 30+)'!B1091</f>
        <v>0.19550339999999999</v>
      </c>
      <c r="C3016">
        <f>'Data (BMI 30+)'!C1091</f>
        <v>0.18553939999999999</v>
      </c>
      <c r="D3016">
        <f>'Data (BMI 30+)'!D1091</f>
        <v>0.20546729999999999</v>
      </c>
      <c r="G3016" s="113" t="s">
        <v>1099</v>
      </c>
      <c r="H3016" s="113">
        <v>0.22258520000000001</v>
      </c>
      <c r="I3016" s="113">
        <v>0.2071865</v>
      </c>
      <c r="J3016" s="113">
        <v>0.2379839</v>
      </c>
      <c r="K3016" s="114" t="str">
        <f t="shared" si="142"/>
        <v>TRUE</v>
      </c>
      <c r="L3016" s="114" t="str">
        <f t="shared" si="143"/>
        <v>TRUE</v>
      </c>
      <c r="M3016" s="114" t="str">
        <f t="shared" si="144"/>
        <v>TRUE</v>
      </c>
    </row>
    <row r="3017" spans="1:13" x14ac:dyDescent="0.25">
      <c r="A3017" t="str">
        <f>"BMI30_" &amp; 'Data (BMI 30+)'!A1092</f>
        <v>BMI30_Allpersons_period7_HB2_Observed</v>
      </c>
      <c r="B3017">
        <f>'Data (BMI 30+)'!B1092</f>
        <v>0.22258520000000001</v>
      </c>
      <c r="C3017">
        <f>'Data (BMI 30+)'!C1092</f>
        <v>0.2071865</v>
      </c>
      <c r="D3017">
        <f>'Data (BMI 30+)'!D1092</f>
        <v>0.2379839</v>
      </c>
      <c r="G3017" s="113" t="s">
        <v>1100</v>
      </c>
      <c r="H3017" s="113">
        <v>0.19286449999999999</v>
      </c>
      <c r="I3017" s="113">
        <v>0.1690498</v>
      </c>
      <c r="J3017" s="113">
        <v>0.21667919999999999</v>
      </c>
      <c r="K3017" s="114" t="str">
        <f t="shared" si="142"/>
        <v>TRUE</v>
      </c>
      <c r="L3017" s="114" t="str">
        <f t="shared" si="143"/>
        <v>TRUE</v>
      </c>
      <c r="M3017" s="114" t="str">
        <f t="shared" si="144"/>
        <v>TRUE</v>
      </c>
    </row>
    <row r="3018" spans="1:13" x14ac:dyDescent="0.25">
      <c r="A3018" t="str">
        <f>"BMI30_" &amp; 'Data (BMI 30+)'!A1093</f>
        <v>BMI30_Allpersons_period7_HB3_Observed</v>
      </c>
      <c r="B3018">
        <f>'Data (BMI 30+)'!B1093</f>
        <v>0.19286449999999999</v>
      </c>
      <c r="C3018">
        <f>'Data (BMI 30+)'!C1093</f>
        <v>0.1690498</v>
      </c>
      <c r="D3018">
        <f>'Data (BMI 30+)'!D1093</f>
        <v>0.21667919999999999</v>
      </c>
      <c r="G3018" s="113" t="s">
        <v>1101</v>
      </c>
      <c r="H3018" s="113">
        <v>0.23242689999999999</v>
      </c>
      <c r="I3018" s="113">
        <v>0.21828810000000001</v>
      </c>
      <c r="J3018" s="113">
        <v>0.2465656</v>
      </c>
      <c r="K3018" s="114" t="str">
        <f t="shared" si="142"/>
        <v>TRUE</v>
      </c>
      <c r="L3018" s="114" t="str">
        <f t="shared" si="143"/>
        <v>TRUE</v>
      </c>
      <c r="M3018" s="114" t="str">
        <f t="shared" si="144"/>
        <v>TRUE</v>
      </c>
    </row>
    <row r="3019" spans="1:13" x14ac:dyDescent="0.25">
      <c r="A3019" t="str">
        <f>"BMI30_" &amp; 'Data (BMI 30+)'!A1094</f>
        <v>BMI30_Allpersons_period7_HB4_Observed</v>
      </c>
      <c r="B3019">
        <f>'Data (BMI 30+)'!B1094</f>
        <v>0.23242689999999999</v>
      </c>
      <c r="C3019">
        <f>'Data (BMI 30+)'!C1094</f>
        <v>0.21828810000000001</v>
      </c>
      <c r="D3019">
        <f>'Data (BMI 30+)'!D1094</f>
        <v>0.2465656</v>
      </c>
      <c r="G3019" s="113" t="s">
        <v>1102</v>
      </c>
      <c r="H3019" s="113">
        <v>0.25935009999999997</v>
      </c>
      <c r="I3019" s="113">
        <v>0.2399665</v>
      </c>
      <c r="J3019" s="113">
        <v>0.27873360000000003</v>
      </c>
      <c r="K3019" s="114" t="str">
        <f t="shared" si="142"/>
        <v>TRUE</v>
      </c>
      <c r="L3019" s="114" t="str">
        <f t="shared" si="143"/>
        <v>TRUE</v>
      </c>
      <c r="M3019" s="114" t="str">
        <f t="shared" si="144"/>
        <v>TRUE</v>
      </c>
    </row>
    <row r="3020" spans="1:13" x14ac:dyDescent="0.25">
      <c r="A3020" t="str">
        <f>"BMI30_" &amp; 'Data (BMI 30+)'!A1095</f>
        <v>BMI30_Allpersons_period7_HB5_Observed</v>
      </c>
      <c r="B3020">
        <f>'Data (BMI 30+)'!B1095</f>
        <v>0.25935009999999997</v>
      </c>
      <c r="C3020">
        <f>'Data (BMI 30+)'!C1095</f>
        <v>0.2399665</v>
      </c>
      <c r="D3020">
        <f>'Data (BMI 30+)'!D1095</f>
        <v>0.27873360000000003</v>
      </c>
      <c r="G3020" s="113" t="s">
        <v>1103</v>
      </c>
      <c r="H3020" s="113">
        <v>0.19389799999999999</v>
      </c>
      <c r="I3020" s="113">
        <v>0.17852370000000001</v>
      </c>
      <c r="J3020" s="113">
        <v>0.20927229999999999</v>
      </c>
      <c r="K3020" s="114" t="str">
        <f t="shared" si="142"/>
        <v>TRUE</v>
      </c>
      <c r="L3020" s="114" t="str">
        <f t="shared" si="143"/>
        <v>TRUE</v>
      </c>
      <c r="M3020" s="114" t="str">
        <f t="shared" si="144"/>
        <v>TRUE</v>
      </c>
    </row>
    <row r="3021" spans="1:13" x14ac:dyDescent="0.25">
      <c r="A3021" t="str">
        <f>"BMI30_" &amp; 'Data (BMI 30+)'!A1096</f>
        <v>BMI30_Allpersons_period7_HB6_Observed</v>
      </c>
      <c r="B3021">
        <f>'Data (BMI 30+)'!B1096</f>
        <v>0.19389799999999999</v>
      </c>
      <c r="C3021">
        <f>'Data (BMI 30+)'!C1096</f>
        <v>0.17852370000000001</v>
      </c>
      <c r="D3021">
        <f>'Data (BMI 30+)'!D1096</f>
        <v>0.20927229999999999</v>
      </c>
      <c r="G3021" s="113" t="s">
        <v>1104</v>
      </c>
      <c r="H3021" s="113">
        <v>0.23856620000000001</v>
      </c>
      <c r="I3021" s="113">
        <v>0.22623470000000001</v>
      </c>
      <c r="J3021" s="113">
        <v>0.2508977</v>
      </c>
      <c r="K3021" s="114" t="str">
        <f t="shared" si="142"/>
        <v>TRUE</v>
      </c>
      <c r="L3021" s="114" t="str">
        <f t="shared" si="143"/>
        <v>TRUE</v>
      </c>
      <c r="M3021" s="114" t="str">
        <f t="shared" si="144"/>
        <v>TRUE</v>
      </c>
    </row>
    <row r="3022" spans="1:13" x14ac:dyDescent="0.25">
      <c r="A3022" t="str">
        <f>"BMI30_" &amp; 'Data (BMI 30+)'!A1097</f>
        <v>BMI30_Allpersons_period7_HB7_Observed</v>
      </c>
      <c r="B3022">
        <f>'Data (BMI 30+)'!B1097</f>
        <v>0.23856620000000001</v>
      </c>
      <c r="C3022">
        <f>'Data (BMI 30+)'!C1097</f>
        <v>0.22623470000000001</v>
      </c>
      <c r="D3022">
        <f>'Data (BMI 30+)'!D1097</f>
        <v>0.2508977</v>
      </c>
      <c r="G3022" s="113" t="s">
        <v>1105</v>
      </c>
      <c r="H3022" s="113">
        <v>0.19242139999999999</v>
      </c>
      <c r="I3022" s="113">
        <v>0.1789586</v>
      </c>
      <c r="J3022" s="113">
        <v>0.20588419999999999</v>
      </c>
      <c r="K3022" s="114" t="str">
        <f t="shared" si="142"/>
        <v>TRUE</v>
      </c>
      <c r="L3022" s="114" t="str">
        <f t="shared" si="143"/>
        <v>TRUE</v>
      </c>
      <c r="M3022" s="114" t="str">
        <f t="shared" si="144"/>
        <v>TRUE</v>
      </c>
    </row>
    <row r="3023" spans="1:13" x14ac:dyDescent="0.25">
      <c r="A3023" t="str">
        <f>"BMI30_" &amp; 'Data (BMI 30+)'!A1098</f>
        <v>BMI30_Males_period7_HB1_Observed</v>
      </c>
      <c r="B3023">
        <f>'Data (BMI 30+)'!B1098</f>
        <v>0.19242139999999999</v>
      </c>
      <c r="C3023">
        <f>'Data (BMI 30+)'!C1098</f>
        <v>0.1789586</v>
      </c>
      <c r="D3023">
        <f>'Data (BMI 30+)'!D1098</f>
        <v>0.20588419999999999</v>
      </c>
      <c r="G3023" s="113" t="s">
        <v>1106</v>
      </c>
      <c r="H3023" s="113">
        <v>0.24400279999999999</v>
      </c>
      <c r="I3023" s="113">
        <v>0.2222623</v>
      </c>
      <c r="J3023" s="113">
        <v>0.26574330000000002</v>
      </c>
      <c r="K3023" s="114" t="str">
        <f t="shared" si="142"/>
        <v>TRUE</v>
      </c>
      <c r="L3023" s="114" t="str">
        <f t="shared" si="143"/>
        <v>TRUE</v>
      </c>
      <c r="M3023" s="114" t="str">
        <f t="shared" si="144"/>
        <v>TRUE</v>
      </c>
    </row>
    <row r="3024" spans="1:13" x14ac:dyDescent="0.25">
      <c r="A3024" t="str">
        <f>"BMI30_" &amp; 'Data (BMI 30+)'!A1099</f>
        <v>BMI30_Males_period7_HB2_Observed</v>
      </c>
      <c r="B3024">
        <f>'Data (BMI 30+)'!B1099</f>
        <v>0.24400279999999999</v>
      </c>
      <c r="C3024">
        <f>'Data (BMI 30+)'!C1099</f>
        <v>0.2222623</v>
      </c>
      <c r="D3024">
        <f>'Data (BMI 30+)'!D1099</f>
        <v>0.26574330000000002</v>
      </c>
      <c r="G3024" s="113" t="s">
        <v>1107</v>
      </c>
      <c r="H3024" s="113">
        <v>0.191107</v>
      </c>
      <c r="I3024" s="113">
        <v>0.15869130000000001</v>
      </c>
      <c r="J3024" s="113">
        <v>0.22352259999999999</v>
      </c>
      <c r="K3024" s="114" t="str">
        <f t="shared" si="142"/>
        <v>TRUE</v>
      </c>
      <c r="L3024" s="114" t="str">
        <f t="shared" si="143"/>
        <v>TRUE</v>
      </c>
      <c r="M3024" s="114" t="str">
        <f t="shared" si="144"/>
        <v>TRUE</v>
      </c>
    </row>
    <row r="3025" spans="1:13" x14ac:dyDescent="0.25">
      <c r="A3025" t="str">
        <f>"BMI30_" &amp; 'Data (BMI 30+)'!A1100</f>
        <v>BMI30_Males_period7_HB3_Observed</v>
      </c>
      <c r="B3025">
        <f>'Data (BMI 30+)'!B1100</f>
        <v>0.191107</v>
      </c>
      <c r="C3025">
        <f>'Data (BMI 30+)'!C1100</f>
        <v>0.15869130000000001</v>
      </c>
      <c r="D3025">
        <f>'Data (BMI 30+)'!D1100</f>
        <v>0.22352259999999999</v>
      </c>
      <c r="G3025" s="113" t="s">
        <v>1108</v>
      </c>
      <c r="H3025" s="113">
        <v>0.2460376</v>
      </c>
      <c r="I3025" s="113">
        <v>0.22648550000000001</v>
      </c>
      <c r="J3025" s="113">
        <v>0.26558969999999998</v>
      </c>
      <c r="K3025" s="114" t="str">
        <f t="shared" si="142"/>
        <v>TRUE</v>
      </c>
      <c r="L3025" s="114" t="str">
        <f t="shared" si="143"/>
        <v>TRUE</v>
      </c>
      <c r="M3025" s="114" t="str">
        <f t="shared" si="144"/>
        <v>TRUE</v>
      </c>
    </row>
    <row r="3026" spans="1:13" x14ac:dyDescent="0.25">
      <c r="A3026" t="str">
        <f>"BMI30_" &amp; 'Data (BMI 30+)'!A1101</f>
        <v>BMI30_Males_period7_HB4_Observed</v>
      </c>
      <c r="B3026">
        <f>'Data (BMI 30+)'!B1101</f>
        <v>0.2460376</v>
      </c>
      <c r="C3026">
        <f>'Data (BMI 30+)'!C1101</f>
        <v>0.22648550000000001</v>
      </c>
      <c r="D3026">
        <f>'Data (BMI 30+)'!D1101</f>
        <v>0.26558969999999998</v>
      </c>
      <c r="G3026" s="113" t="s">
        <v>1109</v>
      </c>
      <c r="H3026" s="113">
        <v>0.2609186</v>
      </c>
      <c r="I3026" s="113">
        <v>0.2343846</v>
      </c>
      <c r="J3026" s="113">
        <v>0.2874526</v>
      </c>
      <c r="K3026" s="114" t="str">
        <f t="shared" si="142"/>
        <v>TRUE</v>
      </c>
      <c r="L3026" s="114" t="str">
        <f t="shared" si="143"/>
        <v>TRUE</v>
      </c>
      <c r="M3026" s="114" t="str">
        <f t="shared" si="144"/>
        <v>TRUE</v>
      </c>
    </row>
    <row r="3027" spans="1:13" x14ac:dyDescent="0.25">
      <c r="A3027" t="str">
        <f>"BMI30_" &amp; 'Data (BMI 30+)'!A1102</f>
        <v>BMI30_Males_period7_HB5_Observed</v>
      </c>
      <c r="B3027">
        <f>'Data (BMI 30+)'!B1102</f>
        <v>0.2609186</v>
      </c>
      <c r="C3027">
        <f>'Data (BMI 30+)'!C1102</f>
        <v>0.2343846</v>
      </c>
      <c r="D3027">
        <f>'Data (BMI 30+)'!D1102</f>
        <v>0.2874526</v>
      </c>
      <c r="G3027" s="113" t="s">
        <v>1110</v>
      </c>
      <c r="H3027" s="113">
        <v>0.18590019999999999</v>
      </c>
      <c r="I3027" s="113">
        <v>0.16484119999999999</v>
      </c>
      <c r="J3027" s="113">
        <v>0.20695930000000001</v>
      </c>
      <c r="K3027" s="114" t="str">
        <f t="shared" si="142"/>
        <v>TRUE</v>
      </c>
      <c r="L3027" s="114" t="str">
        <f t="shared" si="143"/>
        <v>TRUE</v>
      </c>
      <c r="M3027" s="114" t="str">
        <f t="shared" si="144"/>
        <v>TRUE</v>
      </c>
    </row>
    <row r="3028" spans="1:13" x14ac:dyDescent="0.25">
      <c r="A3028" t="str">
        <f>"BMI30_" &amp; 'Data (BMI 30+)'!A1103</f>
        <v>BMI30_Males_period7_HB6_Observed</v>
      </c>
      <c r="B3028">
        <f>'Data (BMI 30+)'!B1103</f>
        <v>0.18590019999999999</v>
      </c>
      <c r="C3028">
        <f>'Data (BMI 30+)'!C1103</f>
        <v>0.16484119999999999</v>
      </c>
      <c r="D3028">
        <f>'Data (BMI 30+)'!D1103</f>
        <v>0.20695930000000001</v>
      </c>
      <c r="G3028" s="113" t="s">
        <v>1111</v>
      </c>
      <c r="H3028" s="113">
        <v>0.23132440000000001</v>
      </c>
      <c r="I3028" s="113">
        <v>0.21475240000000001</v>
      </c>
      <c r="J3028" s="113">
        <v>0.24789649999999999</v>
      </c>
      <c r="K3028" s="114" t="str">
        <f t="shared" si="142"/>
        <v>TRUE</v>
      </c>
      <c r="L3028" s="114" t="str">
        <f t="shared" si="143"/>
        <v>TRUE</v>
      </c>
      <c r="M3028" s="114" t="str">
        <f t="shared" si="144"/>
        <v>TRUE</v>
      </c>
    </row>
    <row r="3029" spans="1:13" x14ac:dyDescent="0.25">
      <c r="A3029" t="str">
        <f>"BMI30_" &amp; 'Data (BMI 30+)'!A1104</f>
        <v>BMI30_Males_period7_HB7_Observed</v>
      </c>
      <c r="B3029">
        <f>'Data (BMI 30+)'!B1104</f>
        <v>0.23132440000000001</v>
      </c>
      <c r="C3029">
        <f>'Data (BMI 30+)'!C1104</f>
        <v>0.21475240000000001</v>
      </c>
      <c r="D3029">
        <f>'Data (BMI 30+)'!D1104</f>
        <v>0.24789649999999999</v>
      </c>
      <c r="G3029" s="113" t="s">
        <v>1112</v>
      </c>
      <c r="H3029" s="113">
        <v>0.19852</v>
      </c>
      <c r="I3029" s="113">
        <v>0.18550140000000001</v>
      </c>
      <c r="J3029" s="113">
        <v>0.21153859999999999</v>
      </c>
      <c r="K3029" s="114" t="str">
        <f t="shared" si="142"/>
        <v>TRUE</v>
      </c>
      <c r="L3029" s="114" t="str">
        <f t="shared" si="143"/>
        <v>TRUE</v>
      </c>
      <c r="M3029" s="114" t="str">
        <f t="shared" si="144"/>
        <v>TRUE</v>
      </c>
    </row>
    <row r="3030" spans="1:13" x14ac:dyDescent="0.25">
      <c r="A3030" t="str">
        <f>"BMI30_" &amp; 'Data (BMI 30+)'!A1105</f>
        <v>BMI30_Females_period7_HB1_Observed</v>
      </c>
      <c r="B3030">
        <f>'Data (BMI 30+)'!B1105</f>
        <v>0.19852</v>
      </c>
      <c r="C3030">
        <f>'Data (BMI 30+)'!C1105</f>
        <v>0.18550140000000001</v>
      </c>
      <c r="D3030">
        <f>'Data (BMI 30+)'!D1105</f>
        <v>0.21153859999999999</v>
      </c>
      <c r="G3030" s="113" t="s">
        <v>1113</v>
      </c>
      <c r="H3030" s="113">
        <v>0.2022156</v>
      </c>
      <c r="I3030" s="113">
        <v>0.1834015</v>
      </c>
      <c r="J3030" s="113">
        <v>0.22102959999999999</v>
      </c>
      <c r="K3030" s="114" t="str">
        <f t="shared" si="142"/>
        <v>TRUE</v>
      </c>
      <c r="L3030" s="114" t="str">
        <f t="shared" si="143"/>
        <v>TRUE</v>
      </c>
      <c r="M3030" s="114" t="str">
        <f t="shared" si="144"/>
        <v>TRUE</v>
      </c>
    </row>
    <row r="3031" spans="1:13" x14ac:dyDescent="0.25">
      <c r="A3031" t="str">
        <f>"BMI30_" &amp; 'Data (BMI 30+)'!A1106</f>
        <v>BMI30_Females_period7_HB2_Observed</v>
      </c>
      <c r="B3031">
        <f>'Data (BMI 30+)'!B1106</f>
        <v>0.2022156</v>
      </c>
      <c r="C3031">
        <f>'Data (BMI 30+)'!C1106</f>
        <v>0.1834015</v>
      </c>
      <c r="D3031">
        <f>'Data (BMI 30+)'!D1106</f>
        <v>0.22102959999999999</v>
      </c>
      <c r="G3031" s="113" t="s">
        <v>1114</v>
      </c>
      <c r="H3031" s="113">
        <v>0.19462560000000001</v>
      </c>
      <c r="I3031" s="113">
        <v>0.1639427</v>
      </c>
      <c r="J3031" s="113">
        <v>0.22530849999999999</v>
      </c>
      <c r="K3031" s="114" t="str">
        <f t="shared" si="142"/>
        <v>TRUE</v>
      </c>
      <c r="L3031" s="114" t="str">
        <f t="shared" si="143"/>
        <v>TRUE</v>
      </c>
      <c r="M3031" s="114" t="str">
        <f t="shared" si="144"/>
        <v>TRUE</v>
      </c>
    </row>
    <row r="3032" spans="1:13" x14ac:dyDescent="0.25">
      <c r="A3032" t="str">
        <f>"BMI30_" &amp; 'Data (BMI 30+)'!A1107</f>
        <v>BMI30_Females_period7_HB3_Observed</v>
      </c>
      <c r="B3032">
        <f>'Data (BMI 30+)'!B1107</f>
        <v>0.19462560000000001</v>
      </c>
      <c r="C3032">
        <f>'Data (BMI 30+)'!C1107</f>
        <v>0.1639427</v>
      </c>
      <c r="D3032">
        <f>'Data (BMI 30+)'!D1107</f>
        <v>0.22530849999999999</v>
      </c>
      <c r="G3032" s="113" t="s">
        <v>1115</v>
      </c>
      <c r="H3032" s="113">
        <v>0.21884990000000001</v>
      </c>
      <c r="I3032" s="113">
        <v>0.2009852</v>
      </c>
      <c r="J3032" s="113">
        <v>0.2367147</v>
      </c>
      <c r="K3032" s="114" t="str">
        <f t="shared" si="142"/>
        <v>TRUE</v>
      </c>
      <c r="L3032" s="114" t="str">
        <f t="shared" si="143"/>
        <v>TRUE</v>
      </c>
      <c r="M3032" s="114" t="str">
        <f t="shared" si="144"/>
        <v>TRUE</v>
      </c>
    </row>
    <row r="3033" spans="1:13" x14ac:dyDescent="0.25">
      <c r="A3033" t="str">
        <f>"BMI30_" &amp; 'Data (BMI 30+)'!A1108</f>
        <v>BMI30_Females_period7_HB4_Observed</v>
      </c>
      <c r="B3033">
        <f>'Data (BMI 30+)'!B1108</f>
        <v>0.21884990000000001</v>
      </c>
      <c r="C3033">
        <f>'Data (BMI 30+)'!C1108</f>
        <v>0.2009852</v>
      </c>
      <c r="D3033">
        <f>'Data (BMI 30+)'!D1108</f>
        <v>0.2367147</v>
      </c>
      <c r="G3033" s="113" t="s">
        <v>1116</v>
      </c>
      <c r="H3033" s="113">
        <v>0.25780979999999998</v>
      </c>
      <c r="I3033" s="113">
        <v>0.23258699999999999</v>
      </c>
      <c r="J3033" s="113">
        <v>0.28303260000000002</v>
      </c>
      <c r="K3033" s="114" t="str">
        <f t="shared" si="142"/>
        <v>TRUE</v>
      </c>
      <c r="L3033" s="114" t="str">
        <f t="shared" si="143"/>
        <v>TRUE</v>
      </c>
      <c r="M3033" s="114" t="str">
        <f t="shared" si="144"/>
        <v>TRUE</v>
      </c>
    </row>
    <row r="3034" spans="1:13" x14ac:dyDescent="0.25">
      <c r="A3034" t="str">
        <f>"BMI30_" &amp; 'Data (BMI 30+)'!A1109</f>
        <v>BMI30_Females_period7_HB5_Observed</v>
      </c>
      <c r="B3034">
        <f>'Data (BMI 30+)'!B1109</f>
        <v>0.25780979999999998</v>
      </c>
      <c r="C3034">
        <f>'Data (BMI 30+)'!C1109</f>
        <v>0.23258699999999999</v>
      </c>
      <c r="D3034">
        <f>'Data (BMI 30+)'!D1109</f>
        <v>0.28303260000000002</v>
      </c>
      <c r="G3034" s="113" t="s">
        <v>1117</v>
      </c>
      <c r="H3034" s="113">
        <v>0.20169709999999999</v>
      </c>
      <c r="I3034" s="113">
        <v>0.18233840000000001</v>
      </c>
      <c r="J3034" s="113">
        <v>0.2210558</v>
      </c>
      <c r="K3034" s="114" t="str">
        <f t="shared" si="142"/>
        <v>TRUE</v>
      </c>
      <c r="L3034" s="114" t="str">
        <f t="shared" si="143"/>
        <v>TRUE</v>
      </c>
      <c r="M3034" s="114" t="str">
        <f t="shared" si="144"/>
        <v>TRUE</v>
      </c>
    </row>
    <row r="3035" spans="1:13" x14ac:dyDescent="0.25">
      <c r="A3035" t="str">
        <f>"BMI30_" &amp; 'Data (BMI 30+)'!A1110</f>
        <v>BMI30_Females_period7_HB6_Observed</v>
      </c>
      <c r="B3035">
        <f>'Data (BMI 30+)'!B1110</f>
        <v>0.20169709999999999</v>
      </c>
      <c r="C3035">
        <f>'Data (BMI 30+)'!C1110</f>
        <v>0.18233840000000001</v>
      </c>
      <c r="D3035">
        <f>'Data (BMI 30+)'!D1110</f>
        <v>0.2210558</v>
      </c>
      <c r="G3035" s="113" t="s">
        <v>1118</v>
      </c>
      <c r="H3035" s="113">
        <v>0.24557899999999999</v>
      </c>
      <c r="I3035" s="113">
        <v>0.22987540000000001</v>
      </c>
      <c r="J3035" s="113">
        <v>0.26128259999999998</v>
      </c>
      <c r="K3035" s="114" t="str">
        <f t="shared" si="142"/>
        <v>TRUE</v>
      </c>
      <c r="L3035" s="114" t="str">
        <f t="shared" si="143"/>
        <v>TRUE</v>
      </c>
      <c r="M3035" s="114" t="str">
        <f t="shared" si="144"/>
        <v>TRUE</v>
      </c>
    </row>
    <row r="3036" spans="1:13" x14ac:dyDescent="0.25">
      <c r="A3036" t="str">
        <f>"BMI30_" &amp; 'Data (BMI 30+)'!A1111</f>
        <v>BMI30_Females_period7_HB7_Observed</v>
      </c>
      <c r="B3036">
        <f>'Data (BMI 30+)'!B1111</f>
        <v>0.24557899999999999</v>
      </c>
      <c r="C3036">
        <f>'Data (BMI 30+)'!C1111</f>
        <v>0.22987540000000001</v>
      </c>
      <c r="D3036">
        <f>'Data (BMI 30+)'!D1111</f>
        <v>0.26128259999999998</v>
      </c>
      <c r="G3036" s="113" t="s">
        <v>1119</v>
      </c>
      <c r="H3036" s="113">
        <v>0.21885830000000001</v>
      </c>
      <c r="I3036" s="113">
        <v>0.2133765</v>
      </c>
      <c r="J3036" s="113">
        <v>0.22434000000000001</v>
      </c>
      <c r="K3036" s="114" t="str">
        <f t="shared" si="142"/>
        <v>TRUE</v>
      </c>
      <c r="L3036" s="114" t="str">
        <f t="shared" si="143"/>
        <v>TRUE</v>
      </c>
      <c r="M3036" s="114" t="str">
        <f t="shared" si="144"/>
        <v>TRUE</v>
      </c>
    </row>
    <row r="3037" spans="1:13" x14ac:dyDescent="0.25">
      <c r="A3037" t="str">
        <f>"BMI30_" &amp; 'Data (BMI 30+)'!A1112</f>
        <v>BMI30_Allpersons_period7_Wales_Observed</v>
      </c>
      <c r="B3037">
        <f>'Data (BMI 30+)'!B1112</f>
        <v>0.21885830000000001</v>
      </c>
      <c r="C3037">
        <f>'Data (BMI 30+)'!C1112</f>
        <v>0.2133765</v>
      </c>
      <c r="D3037">
        <f>'Data (BMI 30+)'!D1112</f>
        <v>0.22434000000000001</v>
      </c>
      <c r="G3037" s="113" t="s">
        <v>1120</v>
      </c>
      <c r="H3037" s="113">
        <v>0.2206832</v>
      </c>
      <c r="I3037" s="113">
        <v>0.2131653</v>
      </c>
      <c r="J3037" s="113">
        <v>0.22820109999999999</v>
      </c>
      <c r="K3037" s="114" t="str">
        <f t="shared" si="142"/>
        <v>TRUE</v>
      </c>
      <c r="L3037" s="114" t="str">
        <f t="shared" si="143"/>
        <v>TRUE</v>
      </c>
      <c r="M3037" s="114" t="str">
        <f t="shared" si="144"/>
        <v>TRUE</v>
      </c>
    </row>
    <row r="3038" spans="1:13" x14ac:dyDescent="0.25">
      <c r="A3038" t="str">
        <f>"BMI30_" &amp; 'Data (BMI 30+)'!A1113</f>
        <v>BMI30_Males_period7_Wales_Observed</v>
      </c>
      <c r="B3038">
        <f>'Data (BMI 30+)'!B1113</f>
        <v>0.2206832</v>
      </c>
      <c r="C3038">
        <f>'Data (BMI 30+)'!C1113</f>
        <v>0.2131653</v>
      </c>
      <c r="D3038">
        <f>'Data (BMI 30+)'!D1113</f>
        <v>0.22820109999999999</v>
      </c>
      <c r="G3038" s="113" t="s">
        <v>1121</v>
      </c>
      <c r="H3038" s="113">
        <v>0.21707489999999999</v>
      </c>
      <c r="I3038" s="113">
        <v>0.21011009999999999</v>
      </c>
      <c r="J3038" s="113">
        <v>0.22403980000000001</v>
      </c>
      <c r="K3038" s="114" t="str">
        <f t="shared" si="142"/>
        <v>TRUE</v>
      </c>
      <c r="L3038" s="114" t="str">
        <f t="shared" si="143"/>
        <v>TRUE</v>
      </c>
      <c r="M3038" s="114" t="str">
        <f t="shared" si="144"/>
        <v>TRUE</v>
      </c>
    </row>
    <row r="3039" spans="1:13" x14ac:dyDescent="0.25">
      <c r="A3039" t="str">
        <f>"BMI30_" &amp; 'Data (BMI 30+)'!A1114</f>
        <v>BMI30_Females_period7_Wales_Observed</v>
      </c>
      <c r="B3039">
        <f>'Data (BMI 30+)'!B1114</f>
        <v>0.21707489999999999</v>
      </c>
      <c r="C3039">
        <f>'Data (BMI 30+)'!C1114</f>
        <v>0.21011009999999999</v>
      </c>
      <c r="D3039">
        <f>'Data (BMI 30+)'!D1114</f>
        <v>0.22403980000000001</v>
      </c>
      <c r="G3039" s="113" t="s">
        <v>1122</v>
      </c>
      <c r="H3039" s="113">
        <v>0.21001919999999999</v>
      </c>
      <c r="I3039" s="113">
        <v>0.18521029999999999</v>
      </c>
      <c r="J3039" s="113">
        <v>0.23482800000000001</v>
      </c>
      <c r="K3039" s="114" t="str">
        <f t="shared" si="142"/>
        <v>TRUE</v>
      </c>
      <c r="L3039" s="114" t="str">
        <f t="shared" si="143"/>
        <v>TRUE</v>
      </c>
      <c r="M3039" s="114" t="str">
        <f t="shared" si="144"/>
        <v>TRUE</v>
      </c>
    </row>
    <row r="3040" spans="1:13" x14ac:dyDescent="0.25">
      <c r="A3040" t="str">
        <f>"BMI30_" &amp; 'Data (BMI 30+)'!A1115</f>
        <v>BMI30_Allpersons_period8_LA1_Observed</v>
      </c>
      <c r="B3040">
        <f>'Data (BMI 30+)'!B1115</f>
        <v>0.21001919999999999</v>
      </c>
      <c r="C3040">
        <f>'Data (BMI 30+)'!C1115</f>
        <v>0.18521029999999999</v>
      </c>
      <c r="D3040">
        <f>'Data (BMI 30+)'!D1115</f>
        <v>0.23482800000000001</v>
      </c>
      <c r="G3040" s="113" t="s">
        <v>1123</v>
      </c>
      <c r="H3040" s="113">
        <v>0.18972230000000001</v>
      </c>
      <c r="I3040" s="113">
        <v>0.166903</v>
      </c>
      <c r="J3040" s="113">
        <v>0.21254149999999999</v>
      </c>
      <c r="K3040" s="114" t="str">
        <f t="shared" si="142"/>
        <v>TRUE</v>
      </c>
      <c r="L3040" s="114" t="str">
        <f t="shared" si="143"/>
        <v>TRUE</v>
      </c>
      <c r="M3040" s="114" t="str">
        <f t="shared" si="144"/>
        <v>TRUE</v>
      </c>
    </row>
    <row r="3041" spans="1:13" x14ac:dyDescent="0.25">
      <c r="A3041" t="str">
        <f>"BMI30_" &amp; 'Data (BMI 30+)'!A1116</f>
        <v>BMI30_Allpersons_period8_LA2_Observed</v>
      </c>
      <c r="B3041">
        <f>'Data (BMI 30+)'!B1116</f>
        <v>0.18972230000000001</v>
      </c>
      <c r="C3041">
        <f>'Data (BMI 30+)'!C1116</f>
        <v>0.166903</v>
      </c>
      <c r="D3041">
        <f>'Data (BMI 30+)'!D1116</f>
        <v>0.21254149999999999</v>
      </c>
      <c r="G3041" s="113" t="s">
        <v>1124</v>
      </c>
      <c r="H3041" s="113">
        <v>0.1832773</v>
      </c>
      <c r="I3041" s="113">
        <v>0.16099169999999999</v>
      </c>
      <c r="J3041" s="113">
        <v>0.20556279999999999</v>
      </c>
      <c r="K3041" s="114" t="str">
        <f t="shared" si="142"/>
        <v>TRUE</v>
      </c>
      <c r="L3041" s="114" t="str">
        <f t="shared" si="143"/>
        <v>TRUE</v>
      </c>
      <c r="M3041" s="114" t="str">
        <f t="shared" si="144"/>
        <v>TRUE</v>
      </c>
    </row>
    <row r="3042" spans="1:13" x14ac:dyDescent="0.25">
      <c r="A3042" t="str">
        <f>"BMI30_" &amp; 'Data (BMI 30+)'!A1117</f>
        <v>BMI30_Allpersons_period8_LA3_Observed</v>
      </c>
      <c r="B3042">
        <f>'Data (BMI 30+)'!B1117</f>
        <v>0.1832773</v>
      </c>
      <c r="C3042">
        <f>'Data (BMI 30+)'!C1117</f>
        <v>0.16099169999999999</v>
      </c>
      <c r="D3042">
        <f>'Data (BMI 30+)'!D1117</f>
        <v>0.20556279999999999</v>
      </c>
      <c r="G3042" s="113" t="s">
        <v>1125</v>
      </c>
      <c r="H3042" s="113">
        <v>0.19417319999999999</v>
      </c>
      <c r="I3042" s="113">
        <v>0.17085159999999999</v>
      </c>
      <c r="J3042" s="113">
        <v>0.21749479999999999</v>
      </c>
      <c r="K3042" s="114" t="str">
        <f t="shared" si="142"/>
        <v>TRUE</v>
      </c>
      <c r="L3042" s="114" t="str">
        <f t="shared" si="143"/>
        <v>TRUE</v>
      </c>
      <c r="M3042" s="114" t="str">
        <f t="shared" si="144"/>
        <v>TRUE</v>
      </c>
    </row>
    <row r="3043" spans="1:13" x14ac:dyDescent="0.25">
      <c r="A3043" t="str">
        <f>"BMI30_" &amp; 'Data (BMI 30+)'!A1118</f>
        <v>BMI30_Allpersons_period8_LA4_Observed</v>
      </c>
      <c r="B3043">
        <f>'Data (BMI 30+)'!B1118</f>
        <v>0.19417319999999999</v>
      </c>
      <c r="C3043">
        <f>'Data (BMI 30+)'!C1118</f>
        <v>0.17085159999999999</v>
      </c>
      <c r="D3043">
        <f>'Data (BMI 30+)'!D1118</f>
        <v>0.21749479999999999</v>
      </c>
      <c r="G3043" s="113" t="s">
        <v>1126</v>
      </c>
      <c r="H3043" s="113">
        <v>0.2280182</v>
      </c>
      <c r="I3043" s="113">
        <v>0.2019011</v>
      </c>
      <c r="J3043" s="113">
        <v>0.25413530000000001</v>
      </c>
      <c r="K3043" s="114" t="str">
        <f t="shared" si="142"/>
        <v>TRUE</v>
      </c>
      <c r="L3043" s="114" t="str">
        <f t="shared" si="143"/>
        <v>TRUE</v>
      </c>
      <c r="M3043" s="114" t="str">
        <f t="shared" si="144"/>
        <v>TRUE</v>
      </c>
    </row>
    <row r="3044" spans="1:13" x14ac:dyDescent="0.25">
      <c r="A3044" t="str">
        <f>"BMI30_" &amp; 'Data (BMI 30+)'!A1119</f>
        <v>BMI30_Allpersons_period8_LA5_Observed</v>
      </c>
      <c r="B3044">
        <f>'Data (BMI 30+)'!B1119</f>
        <v>0.2280182</v>
      </c>
      <c r="C3044">
        <f>'Data (BMI 30+)'!C1119</f>
        <v>0.2019011</v>
      </c>
      <c r="D3044">
        <f>'Data (BMI 30+)'!D1119</f>
        <v>0.25413530000000001</v>
      </c>
      <c r="G3044" s="113" t="s">
        <v>1127</v>
      </c>
      <c r="H3044" s="113">
        <v>0.21886220000000001</v>
      </c>
      <c r="I3044" s="113">
        <v>0.19402159999999999</v>
      </c>
      <c r="J3044" s="113">
        <v>0.2437028</v>
      </c>
      <c r="K3044" s="114" t="str">
        <f t="shared" si="142"/>
        <v>TRUE</v>
      </c>
      <c r="L3044" s="114" t="str">
        <f t="shared" si="143"/>
        <v>TRUE</v>
      </c>
      <c r="M3044" s="114" t="str">
        <f t="shared" si="144"/>
        <v>TRUE</v>
      </c>
    </row>
    <row r="3045" spans="1:13" x14ac:dyDescent="0.25">
      <c r="A3045" t="str">
        <f>"BMI30_" &amp; 'Data (BMI 30+)'!A1120</f>
        <v>BMI30_Allpersons_period8_LA6_Observed</v>
      </c>
      <c r="B3045">
        <f>'Data (BMI 30+)'!B1120</f>
        <v>0.21886220000000001</v>
      </c>
      <c r="C3045">
        <f>'Data (BMI 30+)'!C1120</f>
        <v>0.19402159999999999</v>
      </c>
      <c r="D3045">
        <f>'Data (BMI 30+)'!D1120</f>
        <v>0.2437028</v>
      </c>
      <c r="G3045" s="113" t="s">
        <v>1128</v>
      </c>
      <c r="H3045" s="113">
        <v>0.19911960000000001</v>
      </c>
      <c r="I3045" s="113">
        <v>0.1748304</v>
      </c>
      <c r="J3045" s="113">
        <v>0.22340869999999999</v>
      </c>
      <c r="K3045" s="114" t="str">
        <f t="shared" si="142"/>
        <v>TRUE</v>
      </c>
      <c r="L3045" s="114" t="str">
        <f t="shared" si="143"/>
        <v>TRUE</v>
      </c>
      <c r="M3045" s="114" t="str">
        <f t="shared" si="144"/>
        <v>TRUE</v>
      </c>
    </row>
    <row r="3046" spans="1:13" x14ac:dyDescent="0.25">
      <c r="A3046" t="str">
        <f>"BMI30_" &amp; 'Data (BMI 30+)'!A1121</f>
        <v>BMI30_Allpersons_period8_LA7_Observed</v>
      </c>
      <c r="B3046">
        <f>'Data (BMI 30+)'!B1121</f>
        <v>0.19911960000000001</v>
      </c>
      <c r="C3046">
        <f>'Data (BMI 30+)'!C1121</f>
        <v>0.1748304</v>
      </c>
      <c r="D3046">
        <f>'Data (BMI 30+)'!D1121</f>
        <v>0.22340869999999999</v>
      </c>
      <c r="G3046" s="113" t="s">
        <v>1129</v>
      </c>
      <c r="H3046" s="113">
        <v>0.18285409999999999</v>
      </c>
      <c r="I3046" s="113">
        <v>0.15894510000000001</v>
      </c>
      <c r="J3046" s="113">
        <v>0.20676310000000001</v>
      </c>
      <c r="K3046" s="114" t="str">
        <f t="shared" si="142"/>
        <v>TRUE</v>
      </c>
      <c r="L3046" s="114" t="str">
        <f t="shared" si="143"/>
        <v>TRUE</v>
      </c>
      <c r="M3046" s="114" t="str">
        <f t="shared" si="144"/>
        <v>TRUE</v>
      </c>
    </row>
    <row r="3047" spans="1:13" x14ac:dyDescent="0.25">
      <c r="A3047" t="str">
        <f>"BMI30_" &amp; 'Data (BMI 30+)'!A1122</f>
        <v>BMI30_Allpersons_period8_LA8_Observed</v>
      </c>
      <c r="B3047">
        <f>'Data (BMI 30+)'!B1122</f>
        <v>0.18285409999999999</v>
      </c>
      <c r="C3047">
        <f>'Data (BMI 30+)'!C1122</f>
        <v>0.15894510000000001</v>
      </c>
      <c r="D3047">
        <f>'Data (BMI 30+)'!D1122</f>
        <v>0.20676310000000001</v>
      </c>
      <c r="G3047" s="113" t="s">
        <v>1130</v>
      </c>
      <c r="H3047" s="113">
        <v>0.2335149</v>
      </c>
      <c r="I3047" s="113">
        <v>0.20733009999999999</v>
      </c>
      <c r="J3047" s="113">
        <v>0.25969979999999998</v>
      </c>
      <c r="K3047" s="114" t="str">
        <f t="shared" si="142"/>
        <v>TRUE</v>
      </c>
      <c r="L3047" s="114" t="str">
        <f t="shared" si="143"/>
        <v>TRUE</v>
      </c>
      <c r="M3047" s="114" t="str">
        <f t="shared" si="144"/>
        <v>TRUE</v>
      </c>
    </row>
    <row r="3048" spans="1:13" x14ac:dyDescent="0.25">
      <c r="A3048" t="str">
        <f>"BMI30_" &amp; 'Data (BMI 30+)'!A1123</f>
        <v>BMI30_Allpersons_period8_LA9_Observed</v>
      </c>
      <c r="B3048">
        <f>'Data (BMI 30+)'!B1123</f>
        <v>0.2335149</v>
      </c>
      <c r="C3048">
        <f>'Data (BMI 30+)'!C1123</f>
        <v>0.20733009999999999</v>
      </c>
      <c r="D3048">
        <f>'Data (BMI 30+)'!D1123</f>
        <v>0.25969979999999998</v>
      </c>
      <c r="G3048" s="113" t="s">
        <v>1131</v>
      </c>
      <c r="H3048" s="113">
        <v>0.26999889999999999</v>
      </c>
      <c r="I3048" s="113">
        <v>0.24357229999999999</v>
      </c>
      <c r="J3048" s="113">
        <v>0.29642560000000001</v>
      </c>
      <c r="K3048" s="114" t="str">
        <f t="shared" si="142"/>
        <v>TRUE</v>
      </c>
      <c r="L3048" s="114" t="str">
        <f t="shared" si="143"/>
        <v>TRUE</v>
      </c>
      <c r="M3048" s="114" t="str">
        <f t="shared" si="144"/>
        <v>TRUE</v>
      </c>
    </row>
    <row r="3049" spans="1:13" x14ac:dyDescent="0.25">
      <c r="A3049" t="str">
        <f>"BMI30_" &amp; 'Data (BMI 30+)'!A1124</f>
        <v>BMI30_Allpersons_period8_LA10_Observed</v>
      </c>
      <c r="B3049">
        <f>'Data (BMI 30+)'!B1124</f>
        <v>0.26999889999999999</v>
      </c>
      <c r="C3049">
        <f>'Data (BMI 30+)'!C1124</f>
        <v>0.24357229999999999</v>
      </c>
      <c r="D3049">
        <f>'Data (BMI 30+)'!D1124</f>
        <v>0.29642560000000001</v>
      </c>
      <c r="G3049" s="113" t="s">
        <v>1132</v>
      </c>
      <c r="H3049" s="113">
        <v>0.21566070000000001</v>
      </c>
      <c r="I3049" s="113">
        <v>0.19277630000000001</v>
      </c>
      <c r="J3049" s="113">
        <v>0.23854520000000001</v>
      </c>
      <c r="K3049" s="114" t="str">
        <f t="shared" si="142"/>
        <v>TRUE</v>
      </c>
      <c r="L3049" s="114" t="str">
        <f t="shared" si="143"/>
        <v>TRUE</v>
      </c>
      <c r="M3049" s="114" t="str">
        <f t="shared" si="144"/>
        <v>TRUE</v>
      </c>
    </row>
    <row r="3050" spans="1:13" x14ac:dyDescent="0.25">
      <c r="A3050" t="str">
        <f>"BMI30_" &amp; 'Data (BMI 30+)'!A1125</f>
        <v>BMI30_Allpersons_period8_LA11_Observed</v>
      </c>
      <c r="B3050">
        <f>'Data (BMI 30+)'!B1125</f>
        <v>0.21566070000000001</v>
      </c>
      <c r="C3050">
        <f>'Data (BMI 30+)'!C1125</f>
        <v>0.19277630000000001</v>
      </c>
      <c r="D3050">
        <f>'Data (BMI 30+)'!D1125</f>
        <v>0.23854520000000001</v>
      </c>
      <c r="G3050" s="113" t="s">
        <v>1133</v>
      </c>
      <c r="H3050" s="113">
        <v>0.26002500000000001</v>
      </c>
      <c r="I3050" s="113">
        <v>0.23375309999999999</v>
      </c>
      <c r="J3050" s="113">
        <v>0.28629700000000002</v>
      </c>
      <c r="K3050" s="114" t="str">
        <f t="shared" si="142"/>
        <v>TRUE</v>
      </c>
      <c r="L3050" s="114" t="str">
        <f t="shared" si="143"/>
        <v>TRUE</v>
      </c>
      <c r="M3050" s="114" t="str">
        <f t="shared" si="144"/>
        <v>TRUE</v>
      </c>
    </row>
    <row r="3051" spans="1:13" x14ac:dyDescent="0.25">
      <c r="A3051" t="str">
        <f>"BMI30_" &amp; 'Data (BMI 30+)'!A1126</f>
        <v>BMI30_Allpersons_period8_LA12_Observed</v>
      </c>
      <c r="B3051">
        <f>'Data (BMI 30+)'!B1126</f>
        <v>0.26002500000000001</v>
      </c>
      <c r="C3051">
        <f>'Data (BMI 30+)'!C1126</f>
        <v>0.23375309999999999</v>
      </c>
      <c r="D3051">
        <f>'Data (BMI 30+)'!D1126</f>
        <v>0.28629700000000002</v>
      </c>
      <c r="G3051" s="113" t="s">
        <v>1134</v>
      </c>
      <c r="H3051" s="113">
        <v>0.2433014</v>
      </c>
      <c r="I3051" s="113">
        <v>0.21745159999999999</v>
      </c>
      <c r="J3051" s="113">
        <v>0.26915109999999998</v>
      </c>
      <c r="K3051" s="114" t="str">
        <f t="shared" si="142"/>
        <v>TRUE</v>
      </c>
      <c r="L3051" s="114" t="str">
        <f t="shared" si="143"/>
        <v>TRUE</v>
      </c>
      <c r="M3051" s="114" t="str">
        <f t="shared" si="144"/>
        <v>TRUE</v>
      </c>
    </row>
    <row r="3052" spans="1:13" x14ac:dyDescent="0.25">
      <c r="A3052" t="str">
        <f>"BMI30_" &amp; 'Data (BMI 30+)'!A1127</f>
        <v>BMI30_Allpersons_period8_LA13_Observed</v>
      </c>
      <c r="B3052">
        <f>'Data (BMI 30+)'!B1127</f>
        <v>0.2433014</v>
      </c>
      <c r="C3052">
        <f>'Data (BMI 30+)'!C1127</f>
        <v>0.21745159999999999</v>
      </c>
      <c r="D3052">
        <f>'Data (BMI 30+)'!D1127</f>
        <v>0.26915109999999998</v>
      </c>
      <c r="G3052" s="113" t="s">
        <v>1135</v>
      </c>
      <c r="H3052" s="113">
        <v>0.20288890000000001</v>
      </c>
      <c r="I3052" s="113">
        <v>0.1793981</v>
      </c>
      <c r="J3052" s="113">
        <v>0.22637959999999999</v>
      </c>
      <c r="K3052" s="114" t="str">
        <f t="shared" si="142"/>
        <v>TRUE</v>
      </c>
      <c r="L3052" s="114" t="str">
        <f t="shared" si="143"/>
        <v>TRUE</v>
      </c>
      <c r="M3052" s="114" t="str">
        <f t="shared" si="144"/>
        <v>TRUE</v>
      </c>
    </row>
    <row r="3053" spans="1:13" x14ac:dyDescent="0.25">
      <c r="A3053" t="str">
        <f>"BMI30_" &amp; 'Data (BMI 30+)'!A1128</f>
        <v>BMI30_Allpersons_period8_LA14_Observed</v>
      </c>
      <c r="B3053">
        <f>'Data (BMI 30+)'!B1128</f>
        <v>0.20288890000000001</v>
      </c>
      <c r="C3053">
        <f>'Data (BMI 30+)'!C1128</f>
        <v>0.1793981</v>
      </c>
      <c r="D3053">
        <f>'Data (BMI 30+)'!D1128</f>
        <v>0.22637959999999999</v>
      </c>
      <c r="G3053" s="113" t="s">
        <v>1136</v>
      </c>
      <c r="H3053" s="113">
        <v>0.18464620000000001</v>
      </c>
      <c r="I3053" s="113">
        <v>0.16561020000000001</v>
      </c>
      <c r="J3053" s="113">
        <v>0.20368230000000001</v>
      </c>
      <c r="K3053" s="114" t="str">
        <f t="shared" si="142"/>
        <v>TRUE</v>
      </c>
      <c r="L3053" s="114" t="str">
        <f t="shared" si="143"/>
        <v>TRUE</v>
      </c>
      <c r="M3053" s="114" t="str">
        <f t="shared" si="144"/>
        <v>TRUE</v>
      </c>
    </row>
    <row r="3054" spans="1:13" x14ac:dyDescent="0.25">
      <c r="A3054" t="str">
        <f>"BMI30_" &amp; 'Data (BMI 30+)'!A1129</f>
        <v>BMI30_Allpersons_period8_LA15_Observed</v>
      </c>
      <c r="B3054">
        <f>'Data (BMI 30+)'!B1129</f>
        <v>0.18464620000000001</v>
      </c>
      <c r="C3054">
        <f>'Data (BMI 30+)'!C1129</f>
        <v>0.16561020000000001</v>
      </c>
      <c r="D3054">
        <f>'Data (BMI 30+)'!D1129</f>
        <v>0.20368230000000001</v>
      </c>
      <c r="G3054" s="113" t="s">
        <v>1137</v>
      </c>
      <c r="H3054" s="113">
        <v>0.25485839999999998</v>
      </c>
      <c r="I3054" s="113">
        <v>0.2323664</v>
      </c>
      <c r="J3054" s="113">
        <v>0.2773504</v>
      </c>
      <c r="K3054" s="114" t="str">
        <f t="shared" si="142"/>
        <v>TRUE</v>
      </c>
      <c r="L3054" s="114" t="str">
        <f t="shared" si="143"/>
        <v>TRUE</v>
      </c>
      <c r="M3054" s="114" t="str">
        <f t="shared" si="144"/>
        <v>TRUE</v>
      </c>
    </row>
    <row r="3055" spans="1:13" x14ac:dyDescent="0.25">
      <c r="A3055" t="str">
        <f>"BMI30_" &amp; 'Data (BMI 30+)'!A1130</f>
        <v>BMI30_Allpersons_period8_LA16_Observed</v>
      </c>
      <c r="B3055">
        <f>'Data (BMI 30+)'!B1130</f>
        <v>0.25485839999999998</v>
      </c>
      <c r="C3055">
        <f>'Data (BMI 30+)'!C1130</f>
        <v>0.2323664</v>
      </c>
      <c r="D3055">
        <f>'Data (BMI 30+)'!D1130</f>
        <v>0.2773504</v>
      </c>
      <c r="G3055" s="113" t="s">
        <v>1138</v>
      </c>
      <c r="H3055" s="113">
        <v>0.28180460000000002</v>
      </c>
      <c r="I3055" s="113">
        <v>0.25349759999999999</v>
      </c>
      <c r="J3055" s="113">
        <v>0.31011149999999998</v>
      </c>
      <c r="K3055" s="114" t="str">
        <f t="shared" si="142"/>
        <v>TRUE</v>
      </c>
      <c r="L3055" s="114" t="str">
        <f t="shared" si="143"/>
        <v>TRUE</v>
      </c>
      <c r="M3055" s="114" t="str">
        <f t="shared" si="144"/>
        <v>TRUE</v>
      </c>
    </row>
    <row r="3056" spans="1:13" x14ac:dyDescent="0.25">
      <c r="A3056" t="str">
        <f>"BMI30_" &amp; 'Data (BMI 30+)'!A1131</f>
        <v>BMI30_Allpersons_period8_LA17_Observed</v>
      </c>
      <c r="B3056">
        <f>'Data (BMI 30+)'!B1131</f>
        <v>0.28180460000000002</v>
      </c>
      <c r="C3056">
        <f>'Data (BMI 30+)'!C1131</f>
        <v>0.25349759999999999</v>
      </c>
      <c r="D3056">
        <f>'Data (BMI 30+)'!D1131</f>
        <v>0.31011149999999998</v>
      </c>
      <c r="G3056" s="113" t="s">
        <v>1139</v>
      </c>
      <c r="H3056" s="113">
        <v>0.2704994</v>
      </c>
      <c r="I3056" s="113">
        <v>0.2444684</v>
      </c>
      <c r="J3056" s="113">
        <v>0.29653040000000003</v>
      </c>
      <c r="K3056" s="114" t="str">
        <f t="shared" si="142"/>
        <v>TRUE</v>
      </c>
      <c r="L3056" s="114" t="str">
        <f t="shared" si="143"/>
        <v>TRUE</v>
      </c>
      <c r="M3056" s="114" t="str">
        <f t="shared" si="144"/>
        <v>TRUE</v>
      </c>
    </row>
    <row r="3057" spans="1:13" x14ac:dyDescent="0.25">
      <c r="A3057" t="str">
        <f>"BMI30_" &amp; 'Data (BMI 30+)'!A1132</f>
        <v>BMI30_Allpersons_period8_LA18_Observed</v>
      </c>
      <c r="B3057">
        <f>'Data (BMI 30+)'!B1132</f>
        <v>0.2704994</v>
      </c>
      <c r="C3057">
        <f>'Data (BMI 30+)'!C1132</f>
        <v>0.2444684</v>
      </c>
      <c r="D3057">
        <f>'Data (BMI 30+)'!D1132</f>
        <v>0.29653040000000003</v>
      </c>
      <c r="G3057" s="113" t="s">
        <v>1140</v>
      </c>
      <c r="H3057" s="113">
        <v>0.26452150000000002</v>
      </c>
      <c r="I3057" s="113">
        <v>0.23688290000000001</v>
      </c>
      <c r="J3057" s="113">
        <v>0.29216009999999998</v>
      </c>
      <c r="K3057" s="114" t="str">
        <f t="shared" si="142"/>
        <v>TRUE</v>
      </c>
      <c r="L3057" s="114" t="str">
        <f t="shared" si="143"/>
        <v>TRUE</v>
      </c>
      <c r="M3057" s="114" t="str">
        <f t="shared" si="144"/>
        <v>TRUE</v>
      </c>
    </row>
    <row r="3058" spans="1:13" x14ac:dyDescent="0.25">
      <c r="A3058" t="str">
        <f>"BMI30_" &amp; 'Data (BMI 30+)'!A1133</f>
        <v>BMI30_Allpersons_period8_LA19_Observed</v>
      </c>
      <c r="B3058">
        <f>'Data (BMI 30+)'!B1133</f>
        <v>0.26452150000000002</v>
      </c>
      <c r="C3058">
        <f>'Data (BMI 30+)'!C1133</f>
        <v>0.23688290000000001</v>
      </c>
      <c r="D3058">
        <f>'Data (BMI 30+)'!D1133</f>
        <v>0.29216009999999998</v>
      </c>
      <c r="G3058" s="113" t="s">
        <v>1141</v>
      </c>
      <c r="H3058" s="113">
        <v>0.28223280000000001</v>
      </c>
      <c r="I3058" s="113">
        <v>0.25473430000000002</v>
      </c>
      <c r="J3058" s="113">
        <v>0.30973139999999999</v>
      </c>
      <c r="K3058" s="114" t="str">
        <f t="shared" si="142"/>
        <v>TRUE</v>
      </c>
      <c r="L3058" s="114" t="str">
        <f t="shared" si="143"/>
        <v>TRUE</v>
      </c>
      <c r="M3058" s="114" t="str">
        <f t="shared" si="144"/>
        <v>TRUE</v>
      </c>
    </row>
    <row r="3059" spans="1:13" x14ac:dyDescent="0.25">
      <c r="A3059" t="str">
        <f>"BMI30_" &amp; 'Data (BMI 30+)'!A1134</f>
        <v>BMI30_Allpersons_period8_LA20_Observed</v>
      </c>
      <c r="B3059">
        <f>'Data (BMI 30+)'!B1134</f>
        <v>0.28223280000000001</v>
      </c>
      <c r="C3059">
        <f>'Data (BMI 30+)'!C1134</f>
        <v>0.25473430000000002</v>
      </c>
      <c r="D3059">
        <f>'Data (BMI 30+)'!D1134</f>
        <v>0.30973139999999999</v>
      </c>
      <c r="G3059" s="113" t="s">
        <v>1142</v>
      </c>
      <c r="H3059" s="113">
        <v>0.19748859999999999</v>
      </c>
      <c r="I3059" s="113">
        <v>0.173536</v>
      </c>
      <c r="J3059" s="113">
        <v>0.2214411</v>
      </c>
      <c r="K3059" s="114" t="str">
        <f t="shared" si="142"/>
        <v>TRUE</v>
      </c>
      <c r="L3059" s="114" t="str">
        <f t="shared" si="143"/>
        <v>TRUE</v>
      </c>
      <c r="M3059" s="114" t="str">
        <f t="shared" si="144"/>
        <v>TRUE</v>
      </c>
    </row>
    <row r="3060" spans="1:13" x14ac:dyDescent="0.25">
      <c r="A3060" t="str">
        <f>"BMI30_" &amp; 'Data (BMI 30+)'!A1135</f>
        <v>BMI30_Allpersons_period8_LA21_Observed</v>
      </c>
      <c r="B3060">
        <f>'Data (BMI 30+)'!B1135</f>
        <v>0.19748859999999999</v>
      </c>
      <c r="C3060">
        <f>'Data (BMI 30+)'!C1135</f>
        <v>0.173536</v>
      </c>
      <c r="D3060">
        <f>'Data (BMI 30+)'!D1135</f>
        <v>0.2214411</v>
      </c>
      <c r="G3060" s="113" t="s">
        <v>1143</v>
      </c>
      <c r="H3060" s="113">
        <v>0.2257789</v>
      </c>
      <c r="I3060" s="113">
        <v>0.19995350000000001</v>
      </c>
      <c r="J3060" s="113">
        <v>0.2516043</v>
      </c>
      <c r="K3060" s="114" t="str">
        <f t="shared" si="142"/>
        <v>TRUE</v>
      </c>
      <c r="L3060" s="114" t="str">
        <f t="shared" si="143"/>
        <v>TRUE</v>
      </c>
      <c r="M3060" s="114" t="str">
        <f t="shared" si="144"/>
        <v>TRUE</v>
      </c>
    </row>
    <row r="3061" spans="1:13" x14ac:dyDescent="0.25">
      <c r="A3061" t="str">
        <f>"BMI30_" &amp; 'Data (BMI 30+)'!A1136</f>
        <v>BMI30_Allpersons_period8_LA22_Observed</v>
      </c>
      <c r="B3061">
        <f>'Data (BMI 30+)'!B1136</f>
        <v>0.2257789</v>
      </c>
      <c r="C3061">
        <f>'Data (BMI 30+)'!C1136</f>
        <v>0.19995350000000001</v>
      </c>
      <c r="D3061">
        <f>'Data (BMI 30+)'!D1136</f>
        <v>0.2516043</v>
      </c>
      <c r="G3061" s="113" t="s">
        <v>1144</v>
      </c>
      <c r="H3061" s="113">
        <v>0.1933704</v>
      </c>
      <c r="I3061" s="113">
        <v>0.15981049999999999</v>
      </c>
      <c r="J3061" s="113">
        <v>0.2269304</v>
      </c>
      <c r="K3061" s="114" t="str">
        <f t="shared" si="142"/>
        <v>TRUE</v>
      </c>
      <c r="L3061" s="114" t="str">
        <f t="shared" si="143"/>
        <v>TRUE</v>
      </c>
      <c r="M3061" s="114" t="str">
        <f t="shared" si="144"/>
        <v>TRUE</v>
      </c>
    </row>
    <row r="3062" spans="1:13" x14ac:dyDescent="0.25">
      <c r="A3062" t="str">
        <f>"BMI30_" &amp; 'Data (BMI 30+)'!A1137</f>
        <v>BMI30_Males_period8_LA1_Observed</v>
      </c>
      <c r="B3062">
        <f>'Data (BMI 30+)'!B1137</f>
        <v>0.1933704</v>
      </c>
      <c r="C3062">
        <f>'Data (BMI 30+)'!C1137</f>
        <v>0.15981049999999999</v>
      </c>
      <c r="D3062">
        <f>'Data (BMI 30+)'!D1137</f>
        <v>0.2269304</v>
      </c>
      <c r="G3062" s="113" t="s">
        <v>1145</v>
      </c>
      <c r="H3062" s="113">
        <v>0.16972799999999999</v>
      </c>
      <c r="I3062" s="113">
        <v>0.1392852</v>
      </c>
      <c r="J3062" s="113">
        <v>0.20017080000000001</v>
      </c>
      <c r="K3062" s="114" t="str">
        <f t="shared" si="142"/>
        <v>TRUE</v>
      </c>
      <c r="L3062" s="114" t="str">
        <f t="shared" si="143"/>
        <v>TRUE</v>
      </c>
      <c r="M3062" s="114" t="str">
        <f t="shared" si="144"/>
        <v>TRUE</v>
      </c>
    </row>
    <row r="3063" spans="1:13" x14ac:dyDescent="0.25">
      <c r="A3063" t="str">
        <f>"BMI30_" &amp; 'Data (BMI 30+)'!A1138</f>
        <v>BMI30_Males_period8_LA2_Observed</v>
      </c>
      <c r="B3063">
        <f>'Data (BMI 30+)'!B1138</f>
        <v>0.16972799999999999</v>
      </c>
      <c r="C3063">
        <f>'Data (BMI 30+)'!C1138</f>
        <v>0.1392852</v>
      </c>
      <c r="D3063">
        <f>'Data (BMI 30+)'!D1138</f>
        <v>0.20017080000000001</v>
      </c>
      <c r="G3063" s="113" t="s">
        <v>1146</v>
      </c>
      <c r="H3063" s="113">
        <v>0.1766885</v>
      </c>
      <c r="I3063" s="113">
        <v>0.14627009999999999</v>
      </c>
      <c r="J3063" s="113">
        <v>0.20710680000000001</v>
      </c>
      <c r="K3063" s="114" t="str">
        <f t="shared" si="142"/>
        <v>TRUE</v>
      </c>
      <c r="L3063" s="114" t="str">
        <f t="shared" si="143"/>
        <v>TRUE</v>
      </c>
      <c r="M3063" s="114" t="str">
        <f t="shared" si="144"/>
        <v>TRUE</v>
      </c>
    </row>
    <row r="3064" spans="1:13" x14ac:dyDescent="0.25">
      <c r="A3064" t="str">
        <f>"BMI30_" &amp; 'Data (BMI 30+)'!A1139</f>
        <v>BMI30_Males_period8_LA3_Observed</v>
      </c>
      <c r="B3064">
        <f>'Data (BMI 30+)'!B1139</f>
        <v>0.1766885</v>
      </c>
      <c r="C3064">
        <f>'Data (BMI 30+)'!C1139</f>
        <v>0.14627009999999999</v>
      </c>
      <c r="D3064">
        <f>'Data (BMI 30+)'!D1139</f>
        <v>0.20710680000000001</v>
      </c>
      <c r="G3064" s="113" t="s">
        <v>1147</v>
      </c>
      <c r="H3064" s="113">
        <v>0.21159829999999999</v>
      </c>
      <c r="I3064" s="113">
        <v>0.17772479999999999</v>
      </c>
      <c r="J3064" s="113">
        <v>0.24547179999999999</v>
      </c>
      <c r="K3064" s="114" t="str">
        <f t="shared" si="142"/>
        <v>TRUE</v>
      </c>
      <c r="L3064" s="114" t="str">
        <f t="shared" si="143"/>
        <v>TRUE</v>
      </c>
      <c r="M3064" s="114" t="str">
        <f t="shared" si="144"/>
        <v>TRUE</v>
      </c>
    </row>
    <row r="3065" spans="1:13" x14ac:dyDescent="0.25">
      <c r="A3065" t="str">
        <f>"BMI30_" &amp; 'Data (BMI 30+)'!A1140</f>
        <v>BMI30_Males_period8_LA4_Observed</v>
      </c>
      <c r="B3065">
        <f>'Data (BMI 30+)'!B1140</f>
        <v>0.21159829999999999</v>
      </c>
      <c r="C3065">
        <f>'Data (BMI 30+)'!C1140</f>
        <v>0.17772479999999999</v>
      </c>
      <c r="D3065">
        <f>'Data (BMI 30+)'!D1140</f>
        <v>0.24547179999999999</v>
      </c>
      <c r="G3065" s="113" t="s">
        <v>1148</v>
      </c>
      <c r="H3065" s="113">
        <v>0.24512919999999999</v>
      </c>
      <c r="I3065" s="113">
        <v>0.20743980000000001</v>
      </c>
      <c r="J3065" s="113">
        <v>0.28281859999999998</v>
      </c>
      <c r="K3065" s="114" t="str">
        <f t="shared" si="142"/>
        <v>TRUE</v>
      </c>
      <c r="L3065" s="114" t="str">
        <f t="shared" si="143"/>
        <v>TRUE</v>
      </c>
      <c r="M3065" s="114" t="str">
        <f t="shared" si="144"/>
        <v>TRUE</v>
      </c>
    </row>
    <row r="3066" spans="1:13" x14ac:dyDescent="0.25">
      <c r="A3066" t="str">
        <f>"BMI30_" &amp; 'Data (BMI 30+)'!A1141</f>
        <v>BMI30_Males_period8_LA5_Observed</v>
      </c>
      <c r="B3066">
        <f>'Data (BMI 30+)'!B1141</f>
        <v>0.24512919999999999</v>
      </c>
      <c r="C3066">
        <f>'Data (BMI 30+)'!C1141</f>
        <v>0.20743980000000001</v>
      </c>
      <c r="D3066">
        <f>'Data (BMI 30+)'!D1141</f>
        <v>0.28281859999999998</v>
      </c>
      <c r="G3066" s="113" t="s">
        <v>1149</v>
      </c>
      <c r="H3066" s="113">
        <v>0.22610939999999999</v>
      </c>
      <c r="I3066" s="113">
        <v>0.19173180000000001</v>
      </c>
      <c r="J3066" s="113">
        <v>0.26048710000000003</v>
      </c>
      <c r="K3066" s="114" t="str">
        <f t="shared" si="142"/>
        <v>TRUE</v>
      </c>
      <c r="L3066" s="114" t="str">
        <f t="shared" si="143"/>
        <v>TRUE</v>
      </c>
      <c r="M3066" s="114" t="str">
        <f t="shared" si="144"/>
        <v>TRUE</v>
      </c>
    </row>
    <row r="3067" spans="1:13" x14ac:dyDescent="0.25">
      <c r="A3067" t="str">
        <f>"BMI30_" &amp; 'Data (BMI 30+)'!A1142</f>
        <v>BMI30_Males_period8_LA6_Observed</v>
      </c>
      <c r="B3067">
        <f>'Data (BMI 30+)'!B1142</f>
        <v>0.22610939999999999</v>
      </c>
      <c r="C3067">
        <f>'Data (BMI 30+)'!C1142</f>
        <v>0.19173180000000001</v>
      </c>
      <c r="D3067">
        <f>'Data (BMI 30+)'!D1142</f>
        <v>0.26048710000000003</v>
      </c>
      <c r="G3067" s="113" t="s">
        <v>1150</v>
      </c>
      <c r="H3067" s="113">
        <v>0.1844441</v>
      </c>
      <c r="I3067" s="113">
        <v>0.15355070000000001</v>
      </c>
      <c r="J3067" s="113">
        <v>0.21533749999999999</v>
      </c>
      <c r="K3067" s="114" t="str">
        <f t="shared" si="142"/>
        <v>TRUE</v>
      </c>
      <c r="L3067" s="114" t="str">
        <f t="shared" si="143"/>
        <v>TRUE</v>
      </c>
      <c r="M3067" s="114" t="str">
        <f t="shared" si="144"/>
        <v>TRUE</v>
      </c>
    </row>
    <row r="3068" spans="1:13" x14ac:dyDescent="0.25">
      <c r="A3068" t="str">
        <f>"BMI30_" &amp; 'Data (BMI 30+)'!A1143</f>
        <v>BMI30_Males_period8_LA7_Observed</v>
      </c>
      <c r="B3068">
        <f>'Data (BMI 30+)'!B1143</f>
        <v>0.1844441</v>
      </c>
      <c r="C3068">
        <f>'Data (BMI 30+)'!C1143</f>
        <v>0.15355070000000001</v>
      </c>
      <c r="D3068">
        <f>'Data (BMI 30+)'!D1143</f>
        <v>0.21533749999999999</v>
      </c>
      <c r="G3068" s="113" t="s">
        <v>1151</v>
      </c>
      <c r="H3068" s="113">
        <v>0.18580150000000001</v>
      </c>
      <c r="I3068" s="113">
        <v>0.15278610000000001</v>
      </c>
      <c r="J3068" s="113">
        <v>0.21881700000000001</v>
      </c>
      <c r="K3068" s="114" t="str">
        <f t="shared" si="142"/>
        <v>TRUE</v>
      </c>
      <c r="L3068" s="114" t="str">
        <f t="shared" si="143"/>
        <v>TRUE</v>
      </c>
      <c r="M3068" s="114" t="str">
        <f t="shared" si="144"/>
        <v>TRUE</v>
      </c>
    </row>
    <row r="3069" spans="1:13" x14ac:dyDescent="0.25">
      <c r="A3069" t="str">
        <f>"BMI30_" &amp; 'Data (BMI 30+)'!A1144</f>
        <v>BMI30_Males_period8_LA8_Observed</v>
      </c>
      <c r="B3069">
        <f>'Data (BMI 30+)'!B1144</f>
        <v>0.18580150000000001</v>
      </c>
      <c r="C3069">
        <f>'Data (BMI 30+)'!C1144</f>
        <v>0.15278610000000001</v>
      </c>
      <c r="D3069">
        <f>'Data (BMI 30+)'!D1144</f>
        <v>0.21881700000000001</v>
      </c>
      <c r="G3069" s="113" t="s">
        <v>1152</v>
      </c>
      <c r="H3069" s="113">
        <v>0.24812239999999999</v>
      </c>
      <c r="I3069" s="113">
        <v>0.21039759999999999</v>
      </c>
      <c r="J3069" s="113">
        <v>0.28584720000000002</v>
      </c>
      <c r="K3069" s="114" t="str">
        <f t="shared" si="142"/>
        <v>TRUE</v>
      </c>
      <c r="L3069" s="114" t="str">
        <f t="shared" si="143"/>
        <v>TRUE</v>
      </c>
      <c r="M3069" s="114" t="str">
        <f t="shared" si="144"/>
        <v>TRUE</v>
      </c>
    </row>
    <row r="3070" spans="1:13" x14ac:dyDescent="0.25">
      <c r="A3070" t="str">
        <f>"BMI30_" &amp; 'Data (BMI 30+)'!A1145</f>
        <v>BMI30_Males_period8_LA9_Observed</v>
      </c>
      <c r="B3070">
        <f>'Data (BMI 30+)'!B1145</f>
        <v>0.24812239999999999</v>
      </c>
      <c r="C3070">
        <f>'Data (BMI 30+)'!C1145</f>
        <v>0.21039759999999999</v>
      </c>
      <c r="D3070">
        <f>'Data (BMI 30+)'!D1145</f>
        <v>0.28584720000000002</v>
      </c>
      <c r="G3070" s="113" t="s">
        <v>1153</v>
      </c>
      <c r="H3070" s="113">
        <v>0.30135000000000001</v>
      </c>
      <c r="I3070" s="113">
        <v>0.26419009999999998</v>
      </c>
      <c r="J3070" s="113">
        <v>0.33850989999999997</v>
      </c>
      <c r="K3070" s="114" t="str">
        <f t="shared" si="142"/>
        <v>TRUE</v>
      </c>
      <c r="L3070" s="114" t="str">
        <f t="shared" si="143"/>
        <v>TRUE</v>
      </c>
      <c r="M3070" s="114" t="str">
        <f t="shared" si="144"/>
        <v>TRUE</v>
      </c>
    </row>
    <row r="3071" spans="1:13" x14ac:dyDescent="0.25">
      <c r="A3071" t="str">
        <f>"BMI30_" &amp; 'Data (BMI 30+)'!A1146</f>
        <v>BMI30_Males_period8_LA10_Observed</v>
      </c>
      <c r="B3071">
        <f>'Data (BMI 30+)'!B1146</f>
        <v>0.30135000000000001</v>
      </c>
      <c r="C3071">
        <f>'Data (BMI 30+)'!C1146</f>
        <v>0.26419009999999998</v>
      </c>
      <c r="D3071">
        <f>'Data (BMI 30+)'!D1146</f>
        <v>0.33850989999999997</v>
      </c>
      <c r="G3071" s="113" t="s">
        <v>1154</v>
      </c>
      <c r="H3071" s="113">
        <v>0.2278625</v>
      </c>
      <c r="I3071" s="113">
        <v>0.19693060000000001</v>
      </c>
      <c r="J3071" s="113">
        <v>0.25879449999999998</v>
      </c>
      <c r="K3071" s="114" t="str">
        <f t="shared" si="142"/>
        <v>TRUE</v>
      </c>
      <c r="L3071" s="114" t="str">
        <f t="shared" si="143"/>
        <v>TRUE</v>
      </c>
      <c r="M3071" s="114" t="str">
        <f t="shared" si="144"/>
        <v>TRUE</v>
      </c>
    </row>
    <row r="3072" spans="1:13" x14ac:dyDescent="0.25">
      <c r="A3072" t="str">
        <f>"BMI30_" &amp; 'Data (BMI 30+)'!A1147</f>
        <v>BMI30_Males_period8_LA11_Observed</v>
      </c>
      <c r="B3072">
        <f>'Data (BMI 30+)'!B1147</f>
        <v>0.2278625</v>
      </c>
      <c r="C3072">
        <f>'Data (BMI 30+)'!C1147</f>
        <v>0.19693060000000001</v>
      </c>
      <c r="D3072">
        <f>'Data (BMI 30+)'!D1147</f>
        <v>0.25879449999999998</v>
      </c>
      <c r="G3072" s="113" t="s">
        <v>1155</v>
      </c>
      <c r="H3072" s="113">
        <v>0.25648480000000001</v>
      </c>
      <c r="I3072" s="113">
        <v>0.2213784</v>
      </c>
      <c r="J3072" s="113">
        <v>0.29159109999999999</v>
      </c>
      <c r="K3072" s="114" t="str">
        <f t="shared" si="142"/>
        <v>TRUE</v>
      </c>
      <c r="L3072" s="114" t="str">
        <f t="shared" si="143"/>
        <v>TRUE</v>
      </c>
      <c r="M3072" s="114" t="str">
        <f t="shared" si="144"/>
        <v>TRUE</v>
      </c>
    </row>
    <row r="3073" spans="1:13" x14ac:dyDescent="0.25">
      <c r="A3073" t="str">
        <f>"BMI30_" &amp; 'Data (BMI 30+)'!A1148</f>
        <v>BMI30_Males_period8_LA12_Observed</v>
      </c>
      <c r="B3073">
        <f>'Data (BMI 30+)'!B1148</f>
        <v>0.25648480000000001</v>
      </c>
      <c r="C3073">
        <f>'Data (BMI 30+)'!C1148</f>
        <v>0.2213784</v>
      </c>
      <c r="D3073">
        <f>'Data (BMI 30+)'!D1148</f>
        <v>0.29159109999999999</v>
      </c>
      <c r="G3073" s="113" t="s">
        <v>1156</v>
      </c>
      <c r="H3073" s="113">
        <v>0.26091989999999998</v>
      </c>
      <c r="I3073" s="113">
        <v>0.22497429999999999</v>
      </c>
      <c r="J3073" s="113">
        <v>0.2968655</v>
      </c>
      <c r="K3073" s="114" t="str">
        <f t="shared" si="142"/>
        <v>TRUE</v>
      </c>
      <c r="L3073" s="114" t="str">
        <f t="shared" si="143"/>
        <v>TRUE</v>
      </c>
      <c r="M3073" s="114" t="str">
        <f t="shared" si="144"/>
        <v>TRUE</v>
      </c>
    </row>
    <row r="3074" spans="1:13" x14ac:dyDescent="0.25">
      <c r="A3074" t="str">
        <f>"BMI30_" &amp; 'Data (BMI 30+)'!A1149</f>
        <v>BMI30_Males_period8_LA13_Observed</v>
      </c>
      <c r="B3074">
        <f>'Data (BMI 30+)'!B1149</f>
        <v>0.26091989999999998</v>
      </c>
      <c r="C3074">
        <f>'Data (BMI 30+)'!C1149</f>
        <v>0.22497429999999999</v>
      </c>
      <c r="D3074">
        <f>'Data (BMI 30+)'!D1149</f>
        <v>0.2968655</v>
      </c>
      <c r="G3074" s="113" t="s">
        <v>1157</v>
      </c>
      <c r="H3074" s="113">
        <v>0.19269610000000001</v>
      </c>
      <c r="I3074" s="113">
        <v>0.1608733</v>
      </c>
      <c r="J3074" s="113">
        <v>0.22451879999999999</v>
      </c>
      <c r="K3074" s="114" t="str">
        <f t="shared" si="142"/>
        <v>TRUE</v>
      </c>
      <c r="L3074" s="114" t="str">
        <f t="shared" si="143"/>
        <v>TRUE</v>
      </c>
      <c r="M3074" s="114" t="str">
        <f t="shared" si="144"/>
        <v>TRUE</v>
      </c>
    </row>
    <row r="3075" spans="1:13" x14ac:dyDescent="0.25">
      <c r="A3075" t="str">
        <f>"BMI30_" &amp; 'Data (BMI 30+)'!A1150</f>
        <v>BMI30_Males_period8_LA14_Observed</v>
      </c>
      <c r="B3075">
        <f>'Data (BMI 30+)'!B1150</f>
        <v>0.19269610000000001</v>
      </c>
      <c r="C3075">
        <f>'Data (BMI 30+)'!C1150</f>
        <v>0.1608733</v>
      </c>
      <c r="D3075">
        <f>'Data (BMI 30+)'!D1150</f>
        <v>0.22451879999999999</v>
      </c>
      <c r="G3075" s="113" t="s">
        <v>1158</v>
      </c>
      <c r="H3075" s="113">
        <v>0.1766982</v>
      </c>
      <c r="I3075" s="113">
        <v>0.15067320000000001</v>
      </c>
      <c r="J3075" s="113">
        <v>0.20272319999999999</v>
      </c>
      <c r="K3075" s="114" t="str">
        <f t="shared" si="142"/>
        <v>TRUE</v>
      </c>
      <c r="L3075" s="114" t="str">
        <f t="shared" si="143"/>
        <v>TRUE</v>
      </c>
      <c r="M3075" s="114" t="str">
        <f t="shared" si="144"/>
        <v>TRUE</v>
      </c>
    </row>
    <row r="3076" spans="1:13" x14ac:dyDescent="0.25">
      <c r="A3076" t="str">
        <f>"BMI30_" &amp; 'Data (BMI 30+)'!A1151</f>
        <v>BMI30_Males_period8_LA15_Observed</v>
      </c>
      <c r="B3076">
        <f>'Data (BMI 30+)'!B1151</f>
        <v>0.1766982</v>
      </c>
      <c r="C3076">
        <f>'Data (BMI 30+)'!C1151</f>
        <v>0.15067320000000001</v>
      </c>
      <c r="D3076">
        <f>'Data (BMI 30+)'!D1151</f>
        <v>0.20272319999999999</v>
      </c>
      <c r="G3076" s="113" t="s">
        <v>1159</v>
      </c>
      <c r="H3076" s="113">
        <v>0.24916089999999999</v>
      </c>
      <c r="I3076" s="113">
        <v>0.21793609999999999</v>
      </c>
      <c r="J3076" s="113">
        <v>0.28038580000000002</v>
      </c>
      <c r="K3076" s="114" t="str">
        <f t="shared" ref="K3076:K3139" si="145">IF(B3077=H3076,"TRUE","FALSE")</f>
        <v>TRUE</v>
      </c>
      <c r="L3076" s="114" t="str">
        <f t="shared" ref="L3076:L3139" si="146">IF(C3077=I3076,"TRUE","FALSE")</f>
        <v>TRUE</v>
      </c>
      <c r="M3076" s="114" t="str">
        <f t="shared" ref="M3076:M3139" si="147">IF(D3077=J3076,"TRUE","FALSE")</f>
        <v>TRUE</v>
      </c>
    </row>
    <row r="3077" spans="1:13" x14ac:dyDescent="0.25">
      <c r="A3077" t="str">
        <f>"BMI30_" &amp; 'Data (BMI 30+)'!A1152</f>
        <v>BMI30_Males_period8_LA16_Observed</v>
      </c>
      <c r="B3077">
        <f>'Data (BMI 30+)'!B1152</f>
        <v>0.24916089999999999</v>
      </c>
      <c r="C3077">
        <f>'Data (BMI 30+)'!C1152</f>
        <v>0.21793609999999999</v>
      </c>
      <c r="D3077">
        <f>'Data (BMI 30+)'!D1152</f>
        <v>0.28038580000000002</v>
      </c>
      <c r="G3077" s="113" t="s">
        <v>1160</v>
      </c>
      <c r="H3077" s="113">
        <v>0.2874313</v>
      </c>
      <c r="I3077" s="113">
        <v>0.24963959999999999</v>
      </c>
      <c r="J3077" s="113">
        <v>0.32522309999999999</v>
      </c>
      <c r="K3077" s="114" t="str">
        <f t="shared" si="145"/>
        <v>TRUE</v>
      </c>
      <c r="L3077" s="114" t="str">
        <f t="shared" si="146"/>
        <v>TRUE</v>
      </c>
      <c r="M3077" s="114" t="str">
        <f t="shared" si="147"/>
        <v>TRUE</v>
      </c>
    </row>
    <row r="3078" spans="1:13" x14ac:dyDescent="0.25">
      <c r="A3078" t="str">
        <f>"BMI30_" &amp; 'Data (BMI 30+)'!A1153</f>
        <v>BMI30_Males_period8_LA17_Observed</v>
      </c>
      <c r="B3078">
        <f>'Data (BMI 30+)'!B1153</f>
        <v>0.2874313</v>
      </c>
      <c r="C3078">
        <f>'Data (BMI 30+)'!C1153</f>
        <v>0.24963959999999999</v>
      </c>
      <c r="D3078">
        <f>'Data (BMI 30+)'!D1153</f>
        <v>0.32522309999999999</v>
      </c>
      <c r="G3078" s="113" t="s">
        <v>1161</v>
      </c>
      <c r="H3078" s="113">
        <v>0.25623610000000002</v>
      </c>
      <c r="I3078" s="113">
        <v>0.2234293</v>
      </c>
      <c r="J3078" s="113">
        <v>0.28904299999999999</v>
      </c>
      <c r="K3078" s="114" t="str">
        <f t="shared" si="145"/>
        <v>TRUE</v>
      </c>
      <c r="L3078" s="114" t="str">
        <f t="shared" si="146"/>
        <v>TRUE</v>
      </c>
      <c r="M3078" s="114" t="str">
        <f t="shared" si="147"/>
        <v>TRUE</v>
      </c>
    </row>
    <row r="3079" spans="1:13" x14ac:dyDescent="0.25">
      <c r="A3079" t="str">
        <f>"BMI30_" &amp; 'Data (BMI 30+)'!A1154</f>
        <v>BMI30_Males_period8_LA18_Observed</v>
      </c>
      <c r="B3079">
        <f>'Data (BMI 30+)'!B1154</f>
        <v>0.25623610000000002</v>
      </c>
      <c r="C3079">
        <f>'Data (BMI 30+)'!C1154</f>
        <v>0.2234293</v>
      </c>
      <c r="D3079">
        <f>'Data (BMI 30+)'!D1154</f>
        <v>0.28904299999999999</v>
      </c>
      <c r="G3079" s="113" t="s">
        <v>1162</v>
      </c>
      <c r="H3079" s="113">
        <v>0.25577870000000003</v>
      </c>
      <c r="I3079" s="113">
        <v>0.21746799999999999</v>
      </c>
      <c r="J3079" s="113">
        <v>0.2940894</v>
      </c>
      <c r="K3079" s="114" t="str">
        <f t="shared" si="145"/>
        <v>TRUE</v>
      </c>
      <c r="L3079" s="114" t="str">
        <f t="shared" si="146"/>
        <v>TRUE</v>
      </c>
      <c r="M3079" s="114" t="str">
        <f t="shared" si="147"/>
        <v>TRUE</v>
      </c>
    </row>
    <row r="3080" spans="1:13" x14ac:dyDescent="0.25">
      <c r="A3080" t="str">
        <f>"BMI30_" &amp; 'Data (BMI 30+)'!A1155</f>
        <v>BMI30_Males_period8_LA19_Observed</v>
      </c>
      <c r="B3080">
        <f>'Data (BMI 30+)'!B1155</f>
        <v>0.25577870000000003</v>
      </c>
      <c r="C3080">
        <f>'Data (BMI 30+)'!C1155</f>
        <v>0.21746799999999999</v>
      </c>
      <c r="D3080">
        <f>'Data (BMI 30+)'!D1155</f>
        <v>0.2940894</v>
      </c>
      <c r="G3080" s="113" t="s">
        <v>1163</v>
      </c>
      <c r="H3080" s="113">
        <v>0.28123039999999999</v>
      </c>
      <c r="I3080" s="113">
        <v>0.2435435</v>
      </c>
      <c r="J3080" s="113">
        <v>0.31891740000000002</v>
      </c>
      <c r="K3080" s="114" t="str">
        <f t="shared" si="145"/>
        <v>TRUE</v>
      </c>
      <c r="L3080" s="114" t="str">
        <f t="shared" si="146"/>
        <v>TRUE</v>
      </c>
      <c r="M3080" s="114" t="str">
        <f t="shared" si="147"/>
        <v>TRUE</v>
      </c>
    </row>
    <row r="3081" spans="1:13" x14ac:dyDescent="0.25">
      <c r="A3081" t="str">
        <f>"BMI30_" &amp; 'Data (BMI 30+)'!A1156</f>
        <v>BMI30_Males_period8_LA20_Observed</v>
      </c>
      <c r="B3081">
        <f>'Data (BMI 30+)'!B1156</f>
        <v>0.28123039999999999</v>
      </c>
      <c r="C3081">
        <f>'Data (BMI 30+)'!C1156</f>
        <v>0.2435435</v>
      </c>
      <c r="D3081">
        <f>'Data (BMI 30+)'!D1156</f>
        <v>0.31891740000000002</v>
      </c>
      <c r="G3081" s="113" t="s">
        <v>1164</v>
      </c>
      <c r="H3081" s="113">
        <v>0.20811959999999999</v>
      </c>
      <c r="I3081" s="113">
        <v>0.17418980000000001</v>
      </c>
      <c r="J3081" s="113">
        <v>0.2420493</v>
      </c>
      <c r="K3081" s="114" t="str">
        <f t="shared" si="145"/>
        <v>TRUE</v>
      </c>
      <c r="L3081" s="114" t="str">
        <f t="shared" si="146"/>
        <v>TRUE</v>
      </c>
      <c r="M3081" s="114" t="str">
        <f t="shared" si="147"/>
        <v>TRUE</v>
      </c>
    </row>
    <row r="3082" spans="1:13" x14ac:dyDescent="0.25">
      <c r="A3082" t="str">
        <f>"BMI30_" &amp; 'Data (BMI 30+)'!A1157</f>
        <v>BMI30_Males_period8_LA21_Observed</v>
      </c>
      <c r="B3082">
        <f>'Data (BMI 30+)'!B1157</f>
        <v>0.20811959999999999</v>
      </c>
      <c r="C3082">
        <f>'Data (BMI 30+)'!C1157</f>
        <v>0.17418980000000001</v>
      </c>
      <c r="D3082">
        <f>'Data (BMI 30+)'!D1157</f>
        <v>0.2420493</v>
      </c>
      <c r="G3082" s="113" t="s">
        <v>1165</v>
      </c>
      <c r="H3082" s="113">
        <v>0.22233449999999999</v>
      </c>
      <c r="I3082" s="113">
        <v>0.186999</v>
      </c>
      <c r="J3082" s="113">
        <v>0.25767000000000001</v>
      </c>
      <c r="K3082" s="114" t="str">
        <f t="shared" si="145"/>
        <v>TRUE</v>
      </c>
      <c r="L3082" s="114" t="str">
        <f t="shared" si="146"/>
        <v>TRUE</v>
      </c>
      <c r="M3082" s="114" t="str">
        <f t="shared" si="147"/>
        <v>TRUE</v>
      </c>
    </row>
    <row r="3083" spans="1:13" x14ac:dyDescent="0.25">
      <c r="A3083" t="str">
        <f>"BMI30_" &amp; 'Data (BMI 30+)'!A1158</f>
        <v>BMI30_Males_period8_LA22_Observed</v>
      </c>
      <c r="B3083">
        <f>'Data (BMI 30+)'!B1158</f>
        <v>0.22233449999999999</v>
      </c>
      <c r="C3083">
        <f>'Data (BMI 30+)'!C1158</f>
        <v>0.186999</v>
      </c>
      <c r="D3083">
        <f>'Data (BMI 30+)'!D1158</f>
        <v>0.25767000000000001</v>
      </c>
      <c r="G3083" s="113" t="s">
        <v>1166</v>
      </c>
      <c r="H3083" s="113">
        <v>0.22562989999999999</v>
      </c>
      <c r="I3083" s="113">
        <v>0.19270660000000001</v>
      </c>
      <c r="J3083" s="113">
        <v>0.25855319999999998</v>
      </c>
      <c r="K3083" s="114" t="str">
        <f t="shared" si="145"/>
        <v>TRUE</v>
      </c>
      <c r="L3083" s="114" t="str">
        <f t="shared" si="146"/>
        <v>TRUE</v>
      </c>
      <c r="M3083" s="114" t="str">
        <f t="shared" si="147"/>
        <v>TRUE</v>
      </c>
    </row>
    <row r="3084" spans="1:13" x14ac:dyDescent="0.25">
      <c r="A3084" t="str">
        <f>"BMI30_" &amp; 'Data (BMI 30+)'!A1159</f>
        <v>BMI30_Females_period8_LA1_Observed</v>
      </c>
      <c r="B3084">
        <f>'Data (BMI 30+)'!B1159</f>
        <v>0.22562989999999999</v>
      </c>
      <c r="C3084">
        <f>'Data (BMI 30+)'!C1159</f>
        <v>0.19270660000000001</v>
      </c>
      <c r="D3084">
        <f>'Data (BMI 30+)'!D1159</f>
        <v>0.25855319999999998</v>
      </c>
      <c r="G3084" s="113" t="s">
        <v>1167</v>
      </c>
      <c r="H3084" s="113">
        <v>0.20949580000000001</v>
      </c>
      <c r="I3084" s="113">
        <v>0.17777200000000001</v>
      </c>
      <c r="J3084" s="113">
        <v>0.2412195</v>
      </c>
      <c r="K3084" s="114" t="str">
        <f t="shared" si="145"/>
        <v>TRUE</v>
      </c>
      <c r="L3084" s="114" t="str">
        <f t="shared" si="146"/>
        <v>TRUE</v>
      </c>
      <c r="M3084" s="114" t="str">
        <f t="shared" si="147"/>
        <v>TRUE</v>
      </c>
    </row>
    <row r="3085" spans="1:13" x14ac:dyDescent="0.25">
      <c r="A3085" t="str">
        <f>"BMI30_" &amp; 'Data (BMI 30+)'!A1160</f>
        <v>BMI30_Females_period8_LA2_Observed</v>
      </c>
      <c r="B3085">
        <f>'Data (BMI 30+)'!B1160</f>
        <v>0.20949580000000001</v>
      </c>
      <c r="C3085">
        <f>'Data (BMI 30+)'!C1160</f>
        <v>0.17777200000000001</v>
      </c>
      <c r="D3085">
        <f>'Data (BMI 30+)'!D1160</f>
        <v>0.2412195</v>
      </c>
      <c r="G3085" s="113" t="s">
        <v>1168</v>
      </c>
      <c r="H3085" s="113">
        <v>0.18944179999999999</v>
      </c>
      <c r="I3085" s="113">
        <v>0.15956100000000001</v>
      </c>
      <c r="J3085" s="113">
        <v>0.21932260000000001</v>
      </c>
      <c r="K3085" s="114" t="str">
        <f t="shared" si="145"/>
        <v>TRUE</v>
      </c>
      <c r="L3085" s="114" t="str">
        <f t="shared" si="146"/>
        <v>TRUE</v>
      </c>
      <c r="M3085" s="114" t="str">
        <f t="shared" si="147"/>
        <v>TRUE</v>
      </c>
    </row>
    <row r="3086" spans="1:13" x14ac:dyDescent="0.25">
      <c r="A3086" t="str">
        <f>"BMI30_" &amp; 'Data (BMI 30+)'!A1161</f>
        <v>BMI30_Females_period8_LA3_Observed</v>
      </c>
      <c r="B3086">
        <f>'Data (BMI 30+)'!B1161</f>
        <v>0.18944179999999999</v>
      </c>
      <c r="C3086">
        <f>'Data (BMI 30+)'!C1161</f>
        <v>0.15956100000000001</v>
      </c>
      <c r="D3086">
        <f>'Data (BMI 30+)'!D1161</f>
        <v>0.21932260000000001</v>
      </c>
      <c r="G3086" s="113" t="s">
        <v>1169</v>
      </c>
      <c r="H3086" s="113">
        <v>0.1760121</v>
      </c>
      <c r="I3086" s="113">
        <v>0.1462379</v>
      </c>
      <c r="J3086" s="113">
        <v>0.20578630000000001</v>
      </c>
      <c r="K3086" s="114" t="str">
        <f t="shared" si="145"/>
        <v>TRUE</v>
      </c>
      <c r="L3086" s="114" t="str">
        <f t="shared" si="146"/>
        <v>TRUE</v>
      </c>
      <c r="M3086" s="114" t="str">
        <f t="shared" si="147"/>
        <v>TRUE</v>
      </c>
    </row>
    <row r="3087" spans="1:13" x14ac:dyDescent="0.25">
      <c r="A3087" t="str">
        <f>"BMI30_" &amp; 'Data (BMI 30+)'!A1162</f>
        <v>BMI30_Females_period8_LA4_Observed</v>
      </c>
      <c r="B3087">
        <f>'Data (BMI 30+)'!B1162</f>
        <v>0.1760121</v>
      </c>
      <c r="C3087">
        <f>'Data (BMI 30+)'!C1162</f>
        <v>0.1462379</v>
      </c>
      <c r="D3087">
        <f>'Data (BMI 30+)'!D1162</f>
        <v>0.20578630000000001</v>
      </c>
      <c r="G3087" s="113" t="s">
        <v>1170</v>
      </c>
      <c r="H3087" s="113">
        <v>0.21109729999999999</v>
      </c>
      <c r="I3087" s="113">
        <v>0.1789579</v>
      </c>
      <c r="J3087" s="113">
        <v>0.2432367</v>
      </c>
      <c r="K3087" s="114" t="str">
        <f t="shared" si="145"/>
        <v>TRUE</v>
      </c>
      <c r="L3087" s="114" t="str">
        <f t="shared" si="146"/>
        <v>TRUE</v>
      </c>
      <c r="M3087" s="114" t="str">
        <f t="shared" si="147"/>
        <v>TRUE</v>
      </c>
    </row>
    <row r="3088" spans="1:13" x14ac:dyDescent="0.25">
      <c r="A3088" t="str">
        <f>"BMI30_" &amp; 'Data (BMI 30+)'!A1163</f>
        <v>BMI30_Females_period8_LA5_Observed</v>
      </c>
      <c r="B3088">
        <f>'Data (BMI 30+)'!B1163</f>
        <v>0.21109729999999999</v>
      </c>
      <c r="C3088">
        <f>'Data (BMI 30+)'!C1163</f>
        <v>0.1789579</v>
      </c>
      <c r="D3088">
        <f>'Data (BMI 30+)'!D1163</f>
        <v>0.2432367</v>
      </c>
      <c r="G3088" s="113" t="s">
        <v>1171</v>
      </c>
      <c r="H3088" s="113">
        <v>0.2115011</v>
      </c>
      <c r="I3088" s="113">
        <v>0.1796961</v>
      </c>
      <c r="J3088" s="113">
        <v>0.2433062</v>
      </c>
      <c r="K3088" s="114" t="str">
        <f t="shared" si="145"/>
        <v>TRUE</v>
      </c>
      <c r="L3088" s="114" t="str">
        <f t="shared" si="146"/>
        <v>TRUE</v>
      </c>
      <c r="M3088" s="114" t="str">
        <f t="shared" si="147"/>
        <v>TRUE</v>
      </c>
    </row>
    <row r="3089" spans="1:13" x14ac:dyDescent="0.25">
      <c r="A3089" t="str">
        <f>"BMI30_" &amp; 'Data (BMI 30+)'!A1164</f>
        <v>BMI30_Females_period8_LA6_Observed</v>
      </c>
      <c r="B3089">
        <f>'Data (BMI 30+)'!B1164</f>
        <v>0.2115011</v>
      </c>
      <c r="C3089">
        <f>'Data (BMI 30+)'!C1164</f>
        <v>0.1796961</v>
      </c>
      <c r="D3089">
        <f>'Data (BMI 30+)'!D1164</f>
        <v>0.2433062</v>
      </c>
      <c r="G3089" s="113" t="s">
        <v>1172</v>
      </c>
      <c r="H3089" s="113">
        <v>0.21438760000000001</v>
      </c>
      <c r="I3089" s="113">
        <v>0.18233630000000001</v>
      </c>
      <c r="J3089" s="113">
        <v>0.24643889999999999</v>
      </c>
      <c r="K3089" s="114" t="str">
        <f t="shared" si="145"/>
        <v>TRUE</v>
      </c>
      <c r="L3089" s="114" t="str">
        <f t="shared" si="146"/>
        <v>TRUE</v>
      </c>
      <c r="M3089" s="114" t="str">
        <f t="shared" si="147"/>
        <v>TRUE</v>
      </c>
    </row>
    <row r="3090" spans="1:13" x14ac:dyDescent="0.25">
      <c r="A3090" t="str">
        <f>"BMI30_" &amp; 'Data (BMI 30+)'!A1165</f>
        <v>BMI30_Females_period8_LA7_Observed</v>
      </c>
      <c r="B3090">
        <f>'Data (BMI 30+)'!B1165</f>
        <v>0.21438760000000001</v>
      </c>
      <c r="C3090">
        <f>'Data (BMI 30+)'!C1165</f>
        <v>0.18233630000000001</v>
      </c>
      <c r="D3090">
        <f>'Data (BMI 30+)'!D1165</f>
        <v>0.24643889999999999</v>
      </c>
      <c r="G3090" s="113" t="s">
        <v>1173</v>
      </c>
      <c r="H3090" s="113">
        <v>0.1799326</v>
      </c>
      <c r="I3090" s="113">
        <v>0.14990410000000001</v>
      </c>
      <c r="J3090" s="113">
        <v>0.20996100000000001</v>
      </c>
      <c r="K3090" s="114" t="str">
        <f t="shared" si="145"/>
        <v>TRUE</v>
      </c>
      <c r="L3090" s="114" t="str">
        <f t="shared" si="146"/>
        <v>TRUE</v>
      </c>
      <c r="M3090" s="114" t="str">
        <f t="shared" si="147"/>
        <v>TRUE</v>
      </c>
    </row>
    <row r="3091" spans="1:13" x14ac:dyDescent="0.25">
      <c r="A3091" t="str">
        <f>"BMI30_" &amp; 'Data (BMI 30+)'!A1166</f>
        <v>BMI30_Females_period8_LA8_Observed</v>
      </c>
      <c r="B3091">
        <f>'Data (BMI 30+)'!B1166</f>
        <v>0.1799326</v>
      </c>
      <c r="C3091">
        <f>'Data (BMI 30+)'!C1166</f>
        <v>0.14990410000000001</v>
      </c>
      <c r="D3091">
        <f>'Data (BMI 30+)'!D1166</f>
        <v>0.20996100000000001</v>
      </c>
      <c r="G3091" s="113" t="s">
        <v>1174</v>
      </c>
      <c r="H3091" s="113">
        <v>0.21938650000000001</v>
      </c>
      <c r="I3091" s="113">
        <v>0.1863406</v>
      </c>
      <c r="J3091" s="113">
        <v>0.2524323</v>
      </c>
      <c r="K3091" s="114" t="str">
        <f t="shared" si="145"/>
        <v>TRUE</v>
      </c>
      <c r="L3091" s="114" t="str">
        <f t="shared" si="146"/>
        <v>TRUE</v>
      </c>
      <c r="M3091" s="114" t="str">
        <f t="shared" si="147"/>
        <v>TRUE</v>
      </c>
    </row>
    <row r="3092" spans="1:13" x14ac:dyDescent="0.25">
      <c r="A3092" t="str">
        <f>"BMI30_" &amp; 'Data (BMI 30+)'!A1167</f>
        <v>BMI30_Females_period8_LA9_Observed</v>
      </c>
      <c r="B3092">
        <f>'Data (BMI 30+)'!B1167</f>
        <v>0.21938650000000001</v>
      </c>
      <c r="C3092">
        <f>'Data (BMI 30+)'!C1167</f>
        <v>0.1863406</v>
      </c>
      <c r="D3092">
        <f>'Data (BMI 30+)'!D1167</f>
        <v>0.2524323</v>
      </c>
      <c r="G3092" s="113" t="s">
        <v>1175</v>
      </c>
      <c r="H3092" s="113">
        <v>0.23946519999999999</v>
      </c>
      <c r="I3092" s="113">
        <v>0.20693780000000001</v>
      </c>
      <c r="J3092" s="113">
        <v>0.27199269999999998</v>
      </c>
      <c r="K3092" s="114" t="str">
        <f t="shared" si="145"/>
        <v>TRUE</v>
      </c>
      <c r="L3092" s="114" t="str">
        <f t="shared" si="146"/>
        <v>TRUE</v>
      </c>
      <c r="M3092" s="114" t="str">
        <f t="shared" si="147"/>
        <v>TRUE</v>
      </c>
    </row>
    <row r="3093" spans="1:13" x14ac:dyDescent="0.25">
      <c r="A3093" t="str">
        <f>"BMI30_" &amp; 'Data (BMI 30+)'!A1168</f>
        <v>BMI30_Females_period8_LA10_Observed</v>
      </c>
      <c r="B3093">
        <f>'Data (BMI 30+)'!B1168</f>
        <v>0.23946519999999999</v>
      </c>
      <c r="C3093">
        <f>'Data (BMI 30+)'!C1168</f>
        <v>0.20693780000000001</v>
      </c>
      <c r="D3093">
        <f>'Data (BMI 30+)'!D1168</f>
        <v>0.27199269999999998</v>
      </c>
      <c r="G3093" s="113" t="s">
        <v>1176</v>
      </c>
      <c r="H3093" s="113">
        <v>0.20395669999999999</v>
      </c>
      <c r="I3093" s="113">
        <v>0.17489070000000001</v>
      </c>
      <c r="J3093" s="113">
        <v>0.2330227</v>
      </c>
      <c r="K3093" s="114" t="str">
        <f t="shared" si="145"/>
        <v>TRUE</v>
      </c>
      <c r="L3093" s="114" t="str">
        <f t="shared" si="146"/>
        <v>TRUE</v>
      </c>
      <c r="M3093" s="114" t="str">
        <f t="shared" si="147"/>
        <v>TRUE</v>
      </c>
    </row>
    <row r="3094" spans="1:13" x14ac:dyDescent="0.25">
      <c r="A3094" t="str">
        <f>"BMI30_" &amp; 'Data (BMI 30+)'!A1169</f>
        <v>BMI30_Females_period8_LA11_Observed</v>
      </c>
      <c r="B3094">
        <f>'Data (BMI 30+)'!B1169</f>
        <v>0.20395669999999999</v>
      </c>
      <c r="C3094">
        <f>'Data (BMI 30+)'!C1169</f>
        <v>0.17489070000000001</v>
      </c>
      <c r="D3094">
        <f>'Data (BMI 30+)'!D1169</f>
        <v>0.2330227</v>
      </c>
      <c r="G3094" s="113" t="s">
        <v>1177</v>
      </c>
      <c r="H3094" s="113">
        <v>0.26388640000000002</v>
      </c>
      <c r="I3094" s="113">
        <v>0.22931860000000001</v>
      </c>
      <c r="J3094" s="113">
        <v>0.29845430000000001</v>
      </c>
      <c r="K3094" s="114" t="str">
        <f t="shared" si="145"/>
        <v>TRUE</v>
      </c>
      <c r="L3094" s="114" t="str">
        <f t="shared" si="146"/>
        <v>TRUE</v>
      </c>
      <c r="M3094" s="114" t="str">
        <f t="shared" si="147"/>
        <v>TRUE</v>
      </c>
    </row>
    <row r="3095" spans="1:13" x14ac:dyDescent="0.25">
      <c r="A3095" t="str">
        <f>"BMI30_" &amp; 'Data (BMI 30+)'!A1170</f>
        <v>BMI30_Females_period8_LA12_Observed</v>
      </c>
      <c r="B3095">
        <f>'Data (BMI 30+)'!B1170</f>
        <v>0.26388640000000002</v>
      </c>
      <c r="C3095">
        <f>'Data (BMI 30+)'!C1170</f>
        <v>0.22931860000000001</v>
      </c>
      <c r="D3095">
        <f>'Data (BMI 30+)'!D1170</f>
        <v>0.29845430000000001</v>
      </c>
      <c r="G3095" s="113" t="s">
        <v>1178</v>
      </c>
      <c r="H3095" s="113">
        <v>0.22560269999999999</v>
      </c>
      <c r="I3095" s="113">
        <v>0.19170039999999999</v>
      </c>
      <c r="J3095" s="113">
        <v>0.25950499999999999</v>
      </c>
      <c r="K3095" s="114" t="str">
        <f t="shared" si="145"/>
        <v>TRUE</v>
      </c>
      <c r="L3095" s="114" t="str">
        <f t="shared" si="146"/>
        <v>TRUE</v>
      </c>
      <c r="M3095" s="114" t="str">
        <f t="shared" si="147"/>
        <v>TRUE</v>
      </c>
    </row>
    <row r="3096" spans="1:13" x14ac:dyDescent="0.25">
      <c r="A3096" t="str">
        <f>"BMI30_" &amp; 'Data (BMI 30+)'!A1171</f>
        <v>BMI30_Females_period8_LA13_Observed</v>
      </c>
      <c r="B3096">
        <f>'Data (BMI 30+)'!B1171</f>
        <v>0.22560269999999999</v>
      </c>
      <c r="C3096">
        <f>'Data (BMI 30+)'!C1171</f>
        <v>0.19170039999999999</v>
      </c>
      <c r="D3096">
        <f>'Data (BMI 30+)'!D1171</f>
        <v>0.25950499999999999</v>
      </c>
      <c r="G3096" s="113" t="s">
        <v>1179</v>
      </c>
      <c r="H3096" s="113">
        <v>0.21230650000000001</v>
      </c>
      <c r="I3096" s="113">
        <v>0.18019830000000001</v>
      </c>
      <c r="J3096" s="113">
        <v>0.24441470000000001</v>
      </c>
      <c r="K3096" s="114" t="str">
        <f t="shared" si="145"/>
        <v>TRUE</v>
      </c>
      <c r="L3096" s="114" t="str">
        <f t="shared" si="146"/>
        <v>TRUE</v>
      </c>
      <c r="M3096" s="114" t="str">
        <f t="shared" si="147"/>
        <v>TRUE</v>
      </c>
    </row>
    <row r="3097" spans="1:13" x14ac:dyDescent="0.25">
      <c r="A3097" t="str">
        <f>"BMI30_" &amp; 'Data (BMI 30+)'!A1172</f>
        <v>BMI30_Females_period8_LA14_Observed</v>
      </c>
      <c r="B3097">
        <f>'Data (BMI 30+)'!B1172</f>
        <v>0.21230650000000001</v>
      </c>
      <c r="C3097">
        <f>'Data (BMI 30+)'!C1172</f>
        <v>0.18019830000000001</v>
      </c>
      <c r="D3097">
        <f>'Data (BMI 30+)'!D1172</f>
        <v>0.24441470000000001</v>
      </c>
      <c r="G3097" s="113" t="s">
        <v>1180</v>
      </c>
      <c r="H3097" s="113">
        <v>0.1926524</v>
      </c>
      <c r="I3097" s="113">
        <v>0.1680401</v>
      </c>
      <c r="J3097" s="113">
        <v>0.21726470000000001</v>
      </c>
      <c r="K3097" s="114" t="str">
        <f t="shared" si="145"/>
        <v>TRUE</v>
      </c>
      <c r="L3097" s="114" t="str">
        <f t="shared" si="146"/>
        <v>TRUE</v>
      </c>
      <c r="M3097" s="114" t="str">
        <f t="shared" si="147"/>
        <v>TRUE</v>
      </c>
    </row>
    <row r="3098" spans="1:13" x14ac:dyDescent="0.25">
      <c r="A3098" t="str">
        <f>"BMI30_" &amp; 'Data (BMI 30+)'!A1173</f>
        <v>BMI30_Females_period8_LA15_Observed</v>
      </c>
      <c r="B3098">
        <f>'Data (BMI 30+)'!B1173</f>
        <v>0.1926524</v>
      </c>
      <c r="C3098">
        <f>'Data (BMI 30+)'!C1173</f>
        <v>0.1680401</v>
      </c>
      <c r="D3098">
        <f>'Data (BMI 30+)'!D1173</f>
        <v>0.21726470000000001</v>
      </c>
      <c r="G3098" s="113" t="s">
        <v>1181</v>
      </c>
      <c r="H3098" s="113">
        <v>0.2603258</v>
      </c>
      <c r="I3098" s="113">
        <v>0.2311733</v>
      </c>
      <c r="J3098" s="113">
        <v>0.28947840000000002</v>
      </c>
      <c r="K3098" s="114" t="str">
        <f t="shared" si="145"/>
        <v>TRUE</v>
      </c>
      <c r="L3098" s="114" t="str">
        <f t="shared" si="146"/>
        <v>TRUE</v>
      </c>
      <c r="M3098" s="114" t="str">
        <f t="shared" si="147"/>
        <v>TRUE</v>
      </c>
    </row>
    <row r="3099" spans="1:13" x14ac:dyDescent="0.25">
      <c r="A3099" t="str">
        <f>"BMI30_" &amp; 'Data (BMI 30+)'!A1174</f>
        <v>BMI30_Females_period8_LA16_Observed</v>
      </c>
      <c r="B3099">
        <f>'Data (BMI 30+)'!B1174</f>
        <v>0.2603258</v>
      </c>
      <c r="C3099">
        <f>'Data (BMI 30+)'!C1174</f>
        <v>0.2311733</v>
      </c>
      <c r="D3099">
        <f>'Data (BMI 30+)'!D1174</f>
        <v>0.28947840000000002</v>
      </c>
      <c r="G3099" s="113" t="s">
        <v>1182</v>
      </c>
      <c r="H3099" s="113">
        <v>0.27618090000000001</v>
      </c>
      <c r="I3099" s="113">
        <v>0.2396866</v>
      </c>
      <c r="J3099" s="113">
        <v>0.31267519999999999</v>
      </c>
      <c r="K3099" s="114" t="str">
        <f t="shared" si="145"/>
        <v>TRUE</v>
      </c>
      <c r="L3099" s="114" t="str">
        <f t="shared" si="146"/>
        <v>TRUE</v>
      </c>
      <c r="M3099" s="114" t="str">
        <f t="shared" si="147"/>
        <v>TRUE</v>
      </c>
    </row>
    <row r="3100" spans="1:13" x14ac:dyDescent="0.25">
      <c r="A3100" t="str">
        <f>"BMI30_" &amp; 'Data (BMI 30+)'!A1175</f>
        <v>BMI30_Females_period8_LA17_Observed</v>
      </c>
      <c r="B3100">
        <f>'Data (BMI 30+)'!B1175</f>
        <v>0.27618090000000001</v>
      </c>
      <c r="C3100">
        <f>'Data (BMI 30+)'!C1175</f>
        <v>0.2396866</v>
      </c>
      <c r="D3100">
        <f>'Data (BMI 30+)'!D1175</f>
        <v>0.31267519999999999</v>
      </c>
      <c r="G3100" s="113" t="s">
        <v>1183</v>
      </c>
      <c r="H3100" s="113">
        <v>0.28435189999999999</v>
      </c>
      <c r="I3100" s="113">
        <v>0.25088280000000002</v>
      </c>
      <c r="J3100" s="113">
        <v>0.31782100000000002</v>
      </c>
      <c r="K3100" s="114" t="str">
        <f t="shared" si="145"/>
        <v>TRUE</v>
      </c>
      <c r="L3100" s="114" t="str">
        <f t="shared" si="146"/>
        <v>TRUE</v>
      </c>
      <c r="M3100" s="114" t="str">
        <f t="shared" si="147"/>
        <v>TRUE</v>
      </c>
    </row>
    <row r="3101" spans="1:13" x14ac:dyDescent="0.25">
      <c r="A3101" t="str">
        <f>"BMI30_" &amp; 'Data (BMI 30+)'!A1176</f>
        <v>BMI30_Females_period8_LA18_Observed</v>
      </c>
      <c r="B3101">
        <f>'Data (BMI 30+)'!B1176</f>
        <v>0.28435189999999999</v>
      </c>
      <c r="C3101">
        <f>'Data (BMI 30+)'!C1176</f>
        <v>0.25088280000000002</v>
      </c>
      <c r="D3101">
        <f>'Data (BMI 30+)'!D1176</f>
        <v>0.31782100000000002</v>
      </c>
      <c r="G3101" s="113" t="s">
        <v>1184</v>
      </c>
      <c r="H3101" s="113">
        <v>0.27328170000000002</v>
      </c>
      <c r="I3101" s="113">
        <v>0.2372184</v>
      </c>
      <c r="J3101" s="113">
        <v>0.30934499999999998</v>
      </c>
      <c r="K3101" s="114" t="str">
        <f t="shared" si="145"/>
        <v>TRUE</v>
      </c>
      <c r="L3101" s="114" t="str">
        <f t="shared" si="146"/>
        <v>TRUE</v>
      </c>
      <c r="M3101" s="114" t="str">
        <f t="shared" si="147"/>
        <v>TRUE</v>
      </c>
    </row>
    <row r="3102" spans="1:13" x14ac:dyDescent="0.25">
      <c r="A3102" t="str">
        <f>"BMI30_" &amp; 'Data (BMI 30+)'!A1177</f>
        <v>BMI30_Females_period8_LA19_Observed</v>
      </c>
      <c r="B3102">
        <f>'Data (BMI 30+)'!B1177</f>
        <v>0.27328170000000002</v>
      </c>
      <c r="C3102">
        <f>'Data (BMI 30+)'!C1177</f>
        <v>0.2372184</v>
      </c>
      <c r="D3102">
        <f>'Data (BMI 30+)'!D1177</f>
        <v>0.30934499999999998</v>
      </c>
      <c r="G3102" s="113" t="s">
        <v>1185</v>
      </c>
      <c r="H3102" s="113">
        <v>0.28320000000000001</v>
      </c>
      <c r="I3102" s="113">
        <v>0.2475726</v>
      </c>
      <c r="J3102" s="113">
        <v>0.31882739999999998</v>
      </c>
      <c r="K3102" s="114" t="str">
        <f t="shared" si="145"/>
        <v>TRUE</v>
      </c>
      <c r="L3102" s="114" t="str">
        <f t="shared" si="146"/>
        <v>TRUE</v>
      </c>
      <c r="M3102" s="114" t="str">
        <f t="shared" si="147"/>
        <v>TRUE</v>
      </c>
    </row>
    <row r="3103" spans="1:13" x14ac:dyDescent="0.25">
      <c r="A3103" t="str">
        <f>"BMI30_" &amp; 'Data (BMI 30+)'!A1178</f>
        <v>BMI30_Females_period8_LA20_Observed</v>
      </c>
      <c r="B3103">
        <f>'Data (BMI 30+)'!B1178</f>
        <v>0.28320000000000001</v>
      </c>
      <c r="C3103">
        <f>'Data (BMI 30+)'!C1178</f>
        <v>0.2475726</v>
      </c>
      <c r="D3103">
        <f>'Data (BMI 30+)'!D1178</f>
        <v>0.31882739999999998</v>
      </c>
      <c r="G3103" s="113" t="s">
        <v>1186</v>
      </c>
      <c r="H3103" s="113">
        <v>0.18752479999999999</v>
      </c>
      <c r="I3103" s="113">
        <v>0.15771750000000001</v>
      </c>
      <c r="J3103" s="113">
        <v>0.2173321</v>
      </c>
      <c r="K3103" s="114" t="str">
        <f t="shared" si="145"/>
        <v>TRUE</v>
      </c>
      <c r="L3103" s="114" t="str">
        <f t="shared" si="146"/>
        <v>TRUE</v>
      </c>
      <c r="M3103" s="114" t="str">
        <f t="shared" si="147"/>
        <v>TRUE</v>
      </c>
    </row>
    <row r="3104" spans="1:13" x14ac:dyDescent="0.25">
      <c r="A3104" t="str">
        <f>"BMI30_" &amp; 'Data (BMI 30+)'!A1179</f>
        <v>BMI30_Females_period8_LA21_Observed</v>
      </c>
      <c r="B3104">
        <f>'Data (BMI 30+)'!B1179</f>
        <v>0.18752479999999999</v>
      </c>
      <c r="C3104">
        <f>'Data (BMI 30+)'!C1179</f>
        <v>0.15771750000000001</v>
      </c>
      <c r="D3104">
        <f>'Data (BMI 30+)'!D1179</f>
        <v>0.2173321</v>
      </c>
      <c r="G3104" s="113" t="s">
        <v>1187</v>
      </c>
      <c r="H3104" s="113">
        <v>0.2290751</v>
      </c>
      <c r="I3104" s="113">
        <v>0.19620940000000001</v>
      </c>
      <c r="J3104" s="113">
        <v>0.26194070000000003</v>
      </c>
      <c r="K3104" s="114" t="str">
        <f t="shared" si="145"/>
        <v>TRUE</v>
      </c>
      <c r="L3104" s="114" t="str">
        <f t="shared" si="146"/>
        <v>TRUE</v>
      </c>
      <c r="M3104" s="114" t="str">
        <f t="shared" si="147"/>
        <v>TRUE</v>
      </c>
    </row>
    <row r="3105" spans="1:13" x14ac:dyDescent="0.25">
      <c r="A3105" t="str">
        <f>"BMI30_" &amp; 'Data (BMI 30+)'!A1180</f>
        <v>BMI30_Females_period8_LA22_Observed</v>
      </c>
      <c r="B3105">
        <f>'Data (BMI 30+)'!B1180</f>
        <v>0.2290751</v>
      </c>
      <c r="C3105">
        <f>'Data (BMI 30+)'!C1180</f>
        <v>0.19620940000000001</v>
      </c>
      <c r="D3105">
        <f>'Data (BMI 30+)'!D1180</f>
        <v>0.26194070000000003</v>
      </c>
      <c r="G3105" s="113" t="s">
        <v>1188</v>
      </c>
      <c r="H3105" s="113">
        <v>0.20534720000000001</v>
      </c>
      <c r="I3105" s="113">
        <v>0.19515579999999999</v>
      </c>
      <c r="J3105" s="113">
        <v>0.21553849999999999</v>
      </c>
      <c r="K3105" s="114" t="str">
        <f t="shared" si="145"/>
        <v>TRUE</v>
      </c>
      <c r="L3105" s="114" t="str">
        <f t="shared" si="146"/>
        <v>TRUE</v>
      </c>
      <c r="M3105" s="114" t="str">
        <f t="shared" si="147"/>
        <v>TRUE</v>
      </c>
    </row>
    <row r="3106" spans="1:13" x14ac:dyDescent="0.25">
      <c r="A3106" t="str">
        <f>"BMI30_" &amp; 'Data (BMI 30+)'!A1181</f>
        <v>BMI30_Allpersons_period8_HB1_Observed</v>
      </c>
      <c r="B3106">
        <f>'Data (BMI 30+)'!B1181</f>
        <v>0.20534720000000001</v>
      </c>
      <c r="C3106">
        <f>'Data (BMI 30+)'!C1181</f>
        <v>0.19515579999999999</v>
      </c>
      <c r="D3106">
        <f>'Data (BMI 30+)'!D1181</f>
        <v>0.21553849999999999</v>
      </c>
      <c r="G3106" s="113" t="s">
        <v>1189</v>
      </c>
      <c r="H3106" s="113">
        <v>0.24043039999999999</v>
      </c>
      <c r="I3106" s="113">
        <v>0.22439809999999999</v>
      </c>
      <c r="J3106" s="113">
        <v>0.25646279999999999</v>
      </c>
      <c r="K3106" s="114" t="str">
        <f t="shared" si="145"/>
        <v>TRUE</v>
      </c>
      <c r="L3106" s="114" t="str">
        <f t="shared" si="146"/>
        <v>TRUE</v>
      </c>
      <c r="M3106" s="114" t="str">
        <f t="shared" si="147"/>
        <v>TRUE</v>
      </c>
    </row>
    <row r="3107" spans="1:13" x14ac:dyDescent="0.25">
      <c r="A3107" t="str">
        <f>"BMI30_" &amp; 'Data (BMI 30+)'!A1182</f>
        <v>BMI30_Allpersons_period8_HB2_Observed</v>
      </c>
      <c r="B3107">
        <f>'Data (BMI 30+)'!B1182</f>
        <v>0.24043039999999999</v>
      </c>
      <c r="C3107">
        <f>'Data (BMI 30+)'!C1182</f>
        <v>0.22439809999999999</v>
      </c>
      <c r="D3107">
        <f>'Data (BMI 30+)'!D1182</f>
        <v>0.25646279999999999</v>
      </c>
      <c r="G3107" s="113" t="s">
        <v>1190</v>
      </c>
      <c r="H3107" s="113">
        <v>0.19911960000000001</v>
      </c>
      <c r="I3107" s="113">
        <v>0.1748304</v>
      </c>
      <c r="J3107" s="113">
        <v>0.22340869999999999</v>
      </c>
      <c r="K3107" s="114" t="str">
        <f t="shared" si="145"/>
        <v>TRUE</v>
      </c>
      <c r="L3107" s="114" t="str">
        <f t="shared" si="146"/>
        <v>TRUE</v>
      </c>
      <c r="M3107" s="114" t="str">
        <f t="shared" si="147"/>
        <v>TRUE</v>
      </c>
    </row>
    <row r="3108" spans="1:13" x14ac:dyDescent="0.25">
      <c r="A3108" t="str">
        <f>"BMI30_" &amp; 'Data (BMI 30+)'!A1183</f>
        <v>BMI30_Allpersons_period8_HB3_Observed</v>
      </c>
      <c r="B3108">
        <f>'Data (BMI 30+)'!B1183</f>
        <v>0.19911960000000001</v>
      </c>
      <c r="C3108">
        <f>'Data (BMI 30+)'!C1183</f>
        <v>0.1748304</v>
      </c>
      <c r="D3108">
        <f>'Data (BMI 30+)'!D1183</f>
        <v>0.22340869999999999</v>
      </c>
      <c r="G3108" s="113" t="s">
        <v>1191</v>
      </c>
      <c r="H3108" s="113">
        <v>0.2350786</v>
      </c>
      <c r="I3108" s="113">
        <v>0.22055230000000001</v>
      </c>
      <c r="J3108" s="113">
        <v>0.24960489999999999</v>
      </c>
      <c r="K3108" s="114" t="str">
        <f t="shared" si="145"/>
        <v>TRUE</v>
      </c>
      <c r="L3108" s="114" t="str">
        <f t="shared" si="146"/>
        <v>TRUE</v>
      </c>
      <c r="M3108" s="114" t="str">
        <f t="shared" si="147"/>
        <v>TRUE</v>
      </c>
    </row>
    <row r="3109" spans="1:13" x14ac:dyDescent="0.25">
      <c r="A3109" t="str">
        <f>"BMI30_" &amp; 'Data (BMI 30+)'!A1184</f>
        <v>BMI30_Allpersons_period8_HB4_Observed</v>
      </c>
      <c r="B3109">
        <f>'Data (BMI 30+)'!B1184</f>
        <v>0.2350786</v>
      </c>
      <c r="C3109">
        <f>'Data (BMI 30+)'!C1184</f>
        <v>0.22055230000000001</v>
      </c>
      <c r="D3109">
        <f>'Data (BMI 30+)'!D1184</f>
        <v>0.24960489999999999</v>
      </c>
      <c r="G3109" s="113" t="s">
        <v>1192</v>
      </c>
      <c r="H3109" s="113">
        <v>0.26002039999999998</v>
      </c>
      <c r="I3109" s="113">
        <v>0.24103520000000001</v>
      </c>
      <c r="J3109" s="113">
        <v>0.27900570000000002</v>
      </c>
      <c r="K3109" s="114" t="str">
        <f t="shared" si="145"/>
        <v>TRUE</v>
      </c>
      <c r="L3109" s="114" t="str">
        <f t="shared" si="146"/>
        <v>TRUE</v>
      </c>
      <c r="M3109" s="114" t="str">
        <f t="shared" si="147"/>
        <v>TRUE</v>
      </c>
    </row>
    <row r="3110" spans="1:13" x14ac:dyDescent="0.25">
      <c r="A3110" t="str">
        <f>"BMI30_" &amp; 'Data (BMI 30+)'!A1185</f>
        <v>BMI30_Allpersons_period8_HB5_Observed</v>
      </c>
      <c r="B3110">
        <f>'Data (BMI 30+)'!B1185</f>
        <v>0.26002039999999998</v>
      </c>
      <c r="C3110">
        <f>'Data (BMI 30+)'!C1185</f>
        <v>0.24103520000000001</v>
      </c>
      <c r="D3110">
        <f>'Data (BMI 30+)'!D1185</f>
        <v>0.27900570000000002</v>
      </c>
      <c r="G3110" s="113" t="s">
        <v>1193</v>
      </c>
      <c r="H3110" s="113">
        <v>0.1895298</v>
      </c>
      <c r="I3110" s="113">
        <v>0.17423379999999999</v>
      </c>
      <c r="J3110" s="113">
        <v>0.2048257</v>
      </c>
      <c r="K3110" s="114" t="str">
        <f t="shared" si="145"/>
        <v>TRUE</v>
      </c>
      <c r="L3110" s="114" t="str">
        <f t="shared" si="146"/>
        <v>TRUE</v>
      </c>
      <c r="M3110" s="114" t="str">
        <f t="shared" si="147"/>
        <v>TRUE</v>
      </c>
    </row>
    <row r="3111" spans="1:13" x14ac:dyDescent="0.25">
      <c r="A3111" t="str">
        <f>"BMI30_" &amp; 'Data (BMI 30+)'!A1186</f>
        <v>BMI30_Allpersons_period8_HB6_Observed</v>
      </c>
      <c r="B3111">
        <f>'Data (BMI 30+)'!B1186</f>
        <v>0.1895298</v>
      </c>
      <c r="C3111">
        <f>'Data (BMI 30+)'!C1186</f>
        <v>0.17423379999999999</v>
      </c>
      <c r="D3111">
        <f>'Data (BMI 30+)'!D1186</f>
        <v>0.2048257</v>
      </c>
      <c r="G3111" s="113" t="s">
        <v>1194</v>
      </c>
      <c r="H3111" s="113">
        <v>0.24879760000000001</v>
      </c>
      <c r="I3111" s="113">
        <v>0.23645840000000001</v>
      </c>
      <c r="J3111" s="113">
        <v>0.2611368</v>
      </c>
      <c r="K3111" s="114" t="str">
        <f t="shared" si="145"/>
        <v>TRUE</v>
      </c>
      <c r="L3111" s="114" t="str">
        <f t="shared" si="146"/>
        <v>TRUE</v>
      </c>
      <c r="M3111" s="114" t="str">
        <f t="shared" si="147"/>
        <v>TRUE</v>
      </c>
    </row>
    <row r="3112" spans="1:13" x14ac:dyDescent="0.25">
      <c r="A3112" t="str">
        <f>"BMI30_" &amp; 'Data (BMI 30+)'!A1187</f>
        <v>BMI30_Allpersons_period8_HB7_Observed</v>
      </c>
      <c r="B3112">
        <f>'Data (BMI 30+)'!B1187</f>
        <v>0.24879760000000001</v>
      </c>
      <c r="C3112">
        <f>'Data (BMI 30+)'!C1187</f>
        <v>0.23645840000000001</v>
      </c>
      <c r="D3112">
        <f>'Data (BMI 30+)'!D1187</f>
        <v>0.2611368</v>
      </c>
      <c r="G3112" s="113" t="s">
        <v>1195</v>
      </c>
      <c r="H3112" s="113">
        <v>0.2068448</v>
      </c>
      <c r="I3112" s="113">
        <v>0.19254060000000001</v>
      </c>
      <c r="J3112" s="113">
        <v>0.22114909999999999</v>
      </c>
      <c r="K3112" s="114" t="str">
        <f t="shared" si="145"/>
        <v>TRUE</v>
      </c>
      <c r="L3112" s="114" t="str">
        <f t="shared" si="146"/>
        <v>TRUE</v>
      </c>
      <c r="M3112" s="114" t="str">
        <f t="shared" si="147"/>
        <v>TRUE</v>
      </c>
    </row>
    <row r="3113" spans="1:13" x14ac:dyDescent="0.25">
      <c r="A3113" t="str">
        <f>"BMI30_" &amp; 'Data (BMI 30+)'!A1188</f>
        <v>BMI30_Males_period8_HB1_Observed</v>
      </c>
      <c r="B3113">
        <f>'Data (BMI 30+)'!B1188</f>
        <v>0.2068448</v>
      </c>
      <c r="C3113">
        <f>'Data (BMI 30+)'!C1188</f>
        <v>0.19254060000000001</v>
      </c>
      <c r="D3113">
        <f>'Data (BMI 30+)'!D1188</f>
        <v>0.22114909999999999</v>
      </c>
      <c r="G3113" s="113" t="s">
        <v>1196</v>
      </c>
      <c r="H3113" s="113">
        <v>0.2605036</v>
      </c>
      <c r="I3113" s="113">
        <v>0.23787549999999999</v>
      </c>
      <c r="J3113" s="113">
        <v>0.28313179999999999</v>
      </c>
      <c r="K3113" s="114" t="str">
        <f t="shared" si="145"/>
        <v>TRUE</v>
      </c>
      <c r="L3113" s="114" t="str">
        <f t="shared" si="146"/>
        <v>TRUE</v>
      </c>
      <c r="M3113" s="114" t="str">
        <f t="shared" si="147"/>
        <v>TRUE</v>
      </c>
    </row>
    <row r="3114" spans="1:13" x14ac:dyDescent="0.25">
      <c r="A3114" t="str">
        <f>"BMI30_" &amp; 'Data (BMI 30+)'!A1189</f>
        <v>BMI30_Males_period8_HB2_Observed</v>
      </c>
      <c r="B3114">
        <f>'Data (BMI 30+)'!B1189</f>
        <v>0.2605036</v>
      </c>
      <c r="C3114">
        <f>'Data (BMI 30+)'!C1189</f>
        <v>0.23787549999999999</v>
      </c>
      <c r="D3114">
        <f>'Data (BMI 30+)'!D1189</f>
        <v>0.28313179999999999</v>
      </c>
      <c r="G3114" s="113" t="s">
        <v>1197</v>
      </c>
      <c r="H3114" s="113">
        <v>0.1844441</v>
      </c>
      <c r="I3114" s="113">
        <v>0.15355070000000001</v>
      </c>
      <c r="J3114" s="113">
        <v>0.21533749999999999</v>
      </c>
      <c r="K3114" s="114" t="str">
        <f t="shared" si="145"/>
        <v>TRUE</v>
      </c>
      <c r="L3114" s="114" t="str">
        <f t="shared" si="146"/>
        <v>TRUE</v>
      </c>
      <c r="M3114" s="114" t="str">
        <f t="shared" si="147"/>
        <v>TRUE</v>
      </c>
    </row>
    <row r="3115" spans="1:13" x14ac:dyDescent="0.25">
      <c r="A3115" t="str">
        <f>"BMI30_" &amp; 'Data (BMI 30+)'!A1190</f>
        <v>BMI30_Males_period8_HB3_Observed</v>
      </c>
      <c r="B3115">
        <f>'Data (BMI 30+)'!B1190</f>
        <v>0.1844441</v>
      </c>
      <c r="C3115">
        <f>'Data (BMI 30+)'!C1190</f>
        <v>0.15355070000000001</v>
      </c>
      <c r="D3115">
        <f>'Data (BMI 30+)'!D1190</f>
        <v>0.21533749999999999</v>
      </c>
      <c r="G3115" s="113" t="s">
        <v>1198</v>
      </c>
      <c r="H3115" s="113">
        <v>0.24480209999999999</v>
      </c>
      <c r="I3115" s="113">
        <v>0.22517960000000001</v>
      </c>
      <c r="J3115" s="113">
        <v>0.26442460000000001</v>
      </c>
      <c r="K3115" s="114" t="str">
        <f t="shared" si="145"/>
        <v>TRUE</v>
      </c>
      <c r="L3115" s="114" t="str">
        <f t="shared" si="146"/>
        <v>TRUE</v>
      </c>
      <c r="M3115" s="114" t="str">
        <f t="shared" si="147"/>
        <v>TRUE</v>
      </c>
    </row>
    <row r="3116" spans="1:13" x14ac:dyDescent="0.25">
      <c r="A3116" t="str">
        <f>"BMI30_" &amp; 'Data (BMI 30+)'!A1191</f>
        <v>BMI30_Males_period8_HB4_Observed</v>
      </c>
      <c r="B3116">
        <f>'Data (BMI 30+)'!B1191</f>
        <v>0.24480209999999999</v>
      </c>
      <c r="C3116">
        <f>'Data (BMI 30+)'!C1191</f>
        <v>0.22517960000000001</v>
      </c>
      <c r="D3116">
        <f>'Data (BMI 30+)'!D1191</f>
        <v>0.26442460000000001</v>
      </c>
      <c r="G3116" s="113" t="s">
        <v>1199</v>
      </c>
      <c r="H3116" s="113">
        <v>0.25661489999999998</v>
      </c>
      <c r="I3116" s="113">
        <v>0.23039390000000001</v>
      </c>
      <c r="J3116" s="113">
        <v>0.28283580000000003</v>
      </c>
      <c r="K3116" s="114" t="str">
        <f t="shared" si="145"/>
        <v>TRUE</v>
      </c>
      <c r="L3116" s="114" t="str">
        <f t="shared" si="146"/>
        <v>TRUE</v>
      </c>
      <c r="M3116" s="114" t="str">
        <f t="shared" si="147"/>
        <v>TRUE</v>
      </c>
    </row>
    <row r="3117" spans="1:13" x14ac:dyDescent="0.25">
      <c r="A3117" t="str">
        <f>"BMI30_" &amp; 'Data (BMI 30+)'!A1192</f>
        <v>BMI30_Males_period8_HB5_Observed</v>
      </c>
      <c r="B3117">
        <f>'Data (BMI 30+)'!B1192</f>
        <v>0.25661489999999998</v>
      </c>
      <c r="C3117">
        <f>'Data (BMI 30+)'!C1192</f>
        <v>0.23039390000000001</v>
      </c>
      <c r="D3117">
        <f>'Data (BMI 30+)'!D1192</f>
        <v>0.28283580000000003</v>
      </c>
      <c r="G3117" s="113" t="s">
        <v>1200</v>
      </c>
      <c r="H3117" s="113">
        <v>0.18084430000000001</v>
      </c>
      <c r="I3117" s="113">
        <v>0.1598677</v>
      </c>
      <c r="J3117" s="113">
        <v>0.2018209</v>
      </c>
      <c r="K3117" s="114" t="str">
        <f t="shared" si="145"/>
        <v>TRUE</v>
      </c>
      <c r="L3117" s="114" t="str">
        <f t="shared" si="146"/>
        <v>TRUE</v>
      </c>
      <c r="M3117" s="114" t="str">
        <f t="shared" si="147"/>
        <v>TRUE</v>
      </c>
    </row>
    <row r="3118" spans="1:13" x14ac:dyDescent="0.25">
      <c r="A3118" t="str">
        <f>"BMI30_" &amp; 'Data (BMI 30+)'!A1193</f>
        <v>BMI30_Males_period8_HB6_Observed</v>
      </c>
      <c r="B3118">
        <f>'Data (BMI 30+)'!B1193</f>
        <v>0.18084430000000001</v>
      </c>
      <c r="C3118">
        <f>'Data (BMI 30+)'!C1193</f>
        <v>0.1598677</v>
      </c>
      <c r="D3118">
        <f>'Data (BMI 30+)'!D1193</f>
        <v>0.2018209</v>
      </c>
      <c r="G3118" s="113" t="s">
        <v>1201</v>
      </c>
      <c r="H3118" s="113">
        <v>0.244204</v>
      </c>
      <c r="I3118" s="113">
        <v>0.2278164</v>
      </c>
      <c r="J3118" s="113">
        <v>0.26059149999999998</v>
      </c>
      <c r="K3118" s="114" t="str">
        <f t="shared" si="145"/>
        <v>TRUE</v>
      </c>
      <c r="L3118" s="114" t="str">
        <f t="shared" si="146"/>
        <v>TRUE</v>
      </c>
      <c r="M3118" s="114" t="str">
        <f t="shared" si="147"/>
        <v>TRUE</v>
      </c>
    </row>
    <row r="3119" spans="1:13" x14ac:dyDescent="0.25">
      <c r="A3119" t="str">
        <f>"BMI30_" &amp; 'Data (BMI 30+)'!A1194</f>
        <v>BMI30_Males_period8_HB7_Observed</v>
      </c>
      <c r="B3119">
        <f>'Data (BMI 30+)'!B1194</f>
        <v>0.244204</v>
      </c>
      <c r="C3119">
        <f>'Data (BMI 30+)'!C1194</f>
        <v>0.2278164</v>
      </c>
      <c r="D3119">
        <f>'Data (BMI 30+)'!D1194</f>
        <v>0.26059149999999998</v>
      </c>
      <c r="G3119" s="113" t="s">
        <v>1202</v>
      </c>
      <c r="H3119" s="113">
        <v>0.20386950000000001</v>
      </c>
      <c r="I3119" s="113">
        <v>0.1907123</v>
      </c>
      <c r="J3119" s="113">
        <v>0.21702679999999999</v>
      </c>
      <c r="K3119" s="114" t="str">
        <f t="shared" si="145"/>
        <v>TRUE</v>
      </c>
      <c r="L3119" s="114" t="str">
        <f t="shared" si="146"/>
        <v>TRUE</v>
      </c>
      <c r="M3119" s="114" t="str">
        <f t="shared" si="147"/>
        <v>TRUE</v>
      </c>
    </row>
    <row r="3120" spans="1:13" x14ac:dyDescent="0.25">
      <c r="A3120" t="str">
        <f>"BMI30_" &amp; 'Data (BMI 30+)'!A1195</f>
        <v>BMI30_Females_period8_HB1_Observed</v>
      </c>
      <c r="B3120">
        <f>'Data (BMI 30+)'!B1195</f>
        <v>0.20386950000000001</v>
      </c>
      <c r="C3120">
        <f>'Data (BMI 30+)'!C1195</f>
        <v>0.1907123</v>
      </c>
      <c r="D3120">
        <f>'Data (BMI 30+)'!D1195</f>
        <v>0.21702679999999999</v>
      </c>
      <c r="G3120" s="113" t="s">
        <v>1203</v>
      </c>
      <c r="H3120" s="113">
        <v>0.22085109999999999</v>
      </c>
      <c r="I3120" s="113">
        <v>0.20105970000000001</v>
      </c>
      <c r="J3120" s="113">
        <v>0.24064240000000001</v>
      </c>
      <c r="K3120" s="114" t="str">
        <f t="shared" si="145"/>
        <v>TRUE</v>
      </c>
      <c r="L3120" s="114" t="str">
        <f t="shared" si="146"/>
        <v>TRUE</v>
      </c>
      <c r="M3120" s="114" t="str">
        <f t="shared" si="147"/>
        <v>TRUE</v>
      </c>
    </row>
    <row r="3121" spans="1:13" x14ac:dyDescent="0.25">
      <c r="A3121" t="str">
        <f>"BMI30_" &amp; 'Data (BMI 30+)'!A1196</f>
        <v>BMI30_Females_period8_HB2_Observed</v>
      </c>
      <c r="B3121">
        <f>'Data (BMI 30+)'!B1196</f>
        <v>0.22085109999999999</v>
      </c>
      <c r="C3121">
        <f>'Data (BMI 30+)'!C1196</f>
        <v>0.20105970000000001</v>
      </c>
      <c r="D3121">
        <f>'Data (BMI 30+)'!D1196</f>
        <v>0.24064240000000001</v>
      </c>
      <c r="G3121" s="113" t="s">
        <v>1204</v>
      </c>
      <c r="H3121" s="113">
        <v>0.21438760000000001</v>
      </c>
      <c r="I3121" s="113">
        <v>0.18233630000000001</v>
      </c>
      <c r="J3121" s="113">
        <v>0.24643889999999999</v>
      </c>
      <c r="K3121" s="114" t="str">
        <f t="shared" si="145"/>
        <v>TRUE</v>
      </c>
      <c r="L3121" s="114" t="str">
        <f t="shared" si="146"/>
        <v>TRUE</v>
      </c>
      <c r="M3121" s="114" t="str">
        <f t="shared" si="147"/>
        <v>TRUE</v>
      </c>
    </row>
    <row r="3122" spans="1:13" x14ac:dyDescent="0.25">
      <c r="A3122" t="str">
        <f>"BMI30_" &amp; 'Data (BMI 30+)'!A1197</f>
        <v>BMI30_Females_period8_HB3_Observed</v>
      </c>
      <c r="B3122">
        <f>'Data (BMI 30+)'!B1197</f>
        <v>0.21438760000000001</v>
      </c>
      <c r="C3122">
        <f>'Data (BMI 30+)'!C1197</f>
        <v>0.18233630000000001</v>
      </c>
      <c r="D3122">
        <f>'Data (BMI 30+)'!D1197</f>
        <v>0.24643889999999999</v>
      </c>
      <c r="G3122" s="113" t="s">
        <v>1205</v>
      </c>
      <c r="H3122" s="113">
        <v>0.225302</v>
      </c>
      <c r="I3122" s="113">
        <v>0.20650869999999999</v>
      </c>
      <c r="J3122" s="113">
        <v>0.24409529999999999</v>
      </c>
      <c r="K3122" s="114" t="str">
        <f t="shared" si="145"/>
        <v>TRUE</v>
      </c>
      <c r="L3122" s="114" t="str">
        <f t="shared" si="146"/>
        <v>TRUE</v>
      </c>
      <c r="M3122" s="114" t="str">
        <f t="shared" si="147"/>
        <v>TRUE</v>
      </c>
    </row>
    <row r="3123" spans="1:13" x14ac:dyDescent="0.25">
      <c r="A3123" t="str">
        <f>"BMI30_" &amp; 'Data (BMI 30+)'!A1198</f>
        <v>BMI30_Females_period8_HB4_Observed</v>
      </c>
      <c r="B3123">
        <f>'Data (BMI 30+)'!B1198</f>
        <v>0.225302</v>
      </c>
      <c r="C3123">
        <f>'Data (BMI 30+)'!C1198</f>
        <v>0.20650869999999999</v>
      </c>
      <c r="D3123">
        <f>'Data (BMI 30+)'!D1198</f>
        <v>0.24409529999999999</v>
      </c>
      <c r="G3123" s="113" t="s">
        <v>1206</v>
      </c>
      <c r="H3123" s="113">
        <v>0.2633141</v>
      </c>
      <c r="I3123" s="113">
        <v>0.23867389999999999</v>
      </c>
      <c r="J3123" s="113">
        <v>0.2879543</v>
      </c>
      <c r="K3123" s="114" t="str">
        <f t="shared" si="145"/>
        <v>TRUE</v>
      </c>
      <c r="L3123" s="114" t="str">
        <f t="shared" si="146"/>
        <v>TRUE</v>
      </c>
      <c r="M3123" s="114" t="str">
        <f t="shared" si="147"/>
        <v>TRUE</v>
      </c>
    </row>
    <row r="3124" spans="1:13" x14ac:dyDescent="0.25">
      <c r="A3124" t="str">
        <f>"BMI30_" &amp; 'Data (BMI 30+)'!A1199</f>
        <v>BMI30_Females_period8_HB5_Observed</v>
      </c>
      <c r="B3124">
        <f>'Data (BMI 30+)'!B1199</f>
        <v>0.2633141</v>
      </c>
      <c r="C3124">
        <f>'Data (BMI 30+)'!C1199</f>
        <v>0.23867389999999999</v>
      </c>
      <c r="D3124">
        <f>'Data (BMI 30+)'!D1199</f>
        <v>0.2879543</v>
      </c>
      <c r="G3124" s="113" t="s">
        <v>1207</v>
      </c>
      <c r="H3124" s="113">
        <v>0.1980788</v>
      </c>
      <c r="I3124" s="113">
        <v>0.178175</v>
      </c>
      <c r="J3124" s="113">
        <v>0.2179826</v>
      </c>
      <c r="K3124" s="114" t="str">
        <f t="shared" si="145"/>
        <v>TRUE</v>
      </c>
      <c r="L3124" s="114" t="str">
        <f t="shared" si="146"/>
        <v>TRUE</v>
      </c>
      <c r="M3124" s="114" t="str">
        <f t="shared" si="147"/>
        <v>TRUE</v>
      </c>
    </row>
    <row r="3125" spans="1:13" x14ac:dyDescent="0.25">
      <c r="A3125" t="str">
        <f>"BMI30_" &amp; 'Data (BMI 30+)'!A1200</f>
        <v>BMI30_Females_period8_HB6_Observed</v>
      </c>
      <c r="B3125">
        <f>'Data (BMI 30+)'!B1200</f>
        <v>0.1980788</v>
      </c>
      <c r="C3125">
        <f>'Data (BMI 30+)'!C1200</f>
        <v>0.178175</v>
      </c>
      <c r="D3125">
        <f>'Data (BMI 30+)'!D1200</f>
        <v>0.2179826</v>
      </c>
      <c r="G3125" s="113" t="s">
        <v>1208</v>
      </c>
      <c r="H3125" s="113">
        <v>0.2532295</v>
      </c>
      <c r="I3125" s="113">
        <v>0.23744699999999999</v>
      </c>
      <c r="J3125" s="113">
        <v>0.26901209999999998</v>
      </c>
      <c r="K3125" s="114" t="str">
        <f t="shared" si="145"/>
        <v>TRUE</v>
      </c>
      <c r="L3125" s="114" t="str">
        <f t="shared" si="146"/>
        <v>TRUE</v>
      </c>
      <c r="M3125" s="114" t="str">
        <f t="shared" si="147"/>
        <v>TRUE</v>
      </c>
    </row>
    <row r="3126" spans="1:13" x14ac:dyDescent="0.25">
      <c r="A3126" t="str">
        <f>"BMI30_" &amp; 'Data (BMI 30+)'!A1201</f>
        <v>BMI30_Females_period8_HB7_Observed</v>
      </c>
      <c r="B3126">
        <f>'Data (BMI 30+)'!B1201</f>
        <v>0.2532295</v>
      </c>
      <c r="C3126">
        <f>'Data (BMI 30+)'!C1201</f>
        <v>0.23744699999999999</v>
      </c>
      <c r="D3126">
        <f>'Data (BMI 30+)'!D1201</f>
        <v>0.26901209999999998</v>
      </c>
      <c r="G3126" s="113" t="s">
        <v>1209</v>
      </c>
      <c r="H3126" s="113">
        <v>0.22534080000000001</v>
      </c>
      <c r="I3126" s="113">
        <v>0.21979290000000001</v>
      </c>
      <c r="J3126" s="113">
        <v>0.23088880000000001</v>
      </c>
      <c r="K3126" s="114" t="str">
        <f t="shared" si="145"/>
        <v>TRUE</v>
      </c>
      <c r="L3126" s="114" t="str">
        <f t="shared" si="146"/>
        <v>TRUE</v>
      </c>
      <c r="M3126" s="114" t="str">
        <f t="shared" si="147"/>
        <v>TRUE</v>
      </c>
    </row>
    <row r="3127" spans="1:13" x14ac:dyDescent="0.25">
      <c r="A3127" t="str">
        <f>"BMI30_" &amp; 'Data (BMI 30+)'!A1202</f>
        <v>BMI30_Allpersons_period8_Wales_Observed</v>
      </c>
      <c r="B3127">
        <f>'Data (BMI 30+)'!B1202</f>
        <v>0.22534080000000001</v>
      </c>
      <c r="C3127">
        <f>'Data (BMI 30+)'!C1202</f>
        <v>0.21979290000000001</v>
      </c>
      <c r="D3127">
        <f>'Data (BMI 30+)'!D1202</f>
        <v>0.23088880000000001</v>
      </c>
      <c r="G3127" s="113" t="s">
        <v>1210</v>
      </c>
      <c r="H3127" s="113">
        <v>0.22658880000000001</v>
      </c>
      <c r="I3127" s="113">
        <v>0.21898699999999999</v>
      </c>
      <c r="J3127" s="113">
        <v>0.2341907</v>
      </c>
      <c r="K3127" s="114" t="str">
        <f t="shared" si="145"/>
        <v>TRUE</v>
      </c>
      <c r="L3127" s="114" t="str">
        <f t="shared" si="146"/>
        <v>TRUE</v>
      </c>
      <c r="M3127" s="114" t="str">
        <f t="shared" si="147"/>
        <v>TRUE</v>
      </c>
    </row>
    <row r="3128" spans="1:13" x14ac:dyDescent="0.25">
      <c r="A3128" t="str">
        <f>"BMI30_" &amp; 'Data (BMI 30+)'!A1203</f>
        <v>BMI30_Males_period8_Wales_Observed</v>
      </c>
      <c r="B3128">
        <f>'Data (BMI 30+)'!B1203</f>
        <v>0.22658880000000001</v>
      </c>
      <c r="C3128">
        <f>'Data (BMI 30+)'!C1203</f>
        <v>0.21898699999999999</v>
      </c>
      <c r="D3128">
        <f>'Data (BMI 30+)'!D1203</f>
        <v>0.2341907</v>
      </c>
      <c r="G3128" s="113" t="s">
        <v>1211</v>
      </c>
      <c r="H3128" s="113">
        <v>0.22411239999999999</v>
      </c>
      <c r="I3128" s="113">
        <v>0.2169837</v>
      </c>
      <c r="J3128" s="113">
        <v>0.2312411</v>
      </c>
      <c r="K3128" s="114" t="str">
        <f t="shared" si="145"/>
        <v>TRUE</v>
      </c>
      <c r="L3128" s="114" t="str">
        <f t="shared" si="146"/>
        <v>TRUE</v>
      </c>
      <c r="M3128" s="114" t="str">
        <f t="shared" si="147"/>
        <v>TRUE</v>
      </c>
    </row>
    <row r="3129" spans="1:13" x14ac:dyDescent="0.25">
      <c r="A3129" t="str">
        <f>"BMI30_" &amp; 'Data (BMI 30+)'!A1204</f>
        <v>BMI30_Females_period8_Wales_Observed</v>
      </c>
      <c r="B3129">
        <f>'Data (BMI 30+)'!B1204</f>
        <v>0.22411239999999999</v>
      </c>
      <c r="C3129">
        <f>'Data (BMI 30+)'!C1204</f>
        <v>0.2169837</v>
      </c>
      <c r="D3129">
        <f>'Data (BMI 30+)'!D1204</f>
        <v>0.2312411</v>
      </c>
      <c r="G3129" s="113"/>
      <c r="H3129" s="113" t="s">
        <v>489</v>
      </c>
      <c r="I3129" s="113" t="s">
        <v>490</v>
      </c>
      <c r="J3129" s="113" t="s">
        <v>491</v>
      </c>
      <c r="K3129" s="114" t="str">
        <f t="shared" si="145"/>
        <v>TRUE</v>
      </c>
      <c r="L3129" s="114" t="str">
        <f t="shared" si="146"/>
        <v>TRUE</v>
      </c>
      <c r="M3129" s="114" t="str">
        <f t="shared" si="147"/>
        <v>TRUE</v>
      </c>
    </row>
    <row r="3130" spans="1:13" x14ac:dyDescent="0.25">
      <c r="A3130" t="str">
        <f>"BMI30_" &amp; 'Data (BMI 30+)'!A1205</f>
        <v>BMI30_</v>
      </c>
      <c r="B3130" t="str">
        <f>'Data (BMI 30+)'!B1205</f>
        <v>Mean</v>
      </c>
      <c r="C3130" t="str">
        <f>'Data (BMI 30+)'!C1205</f>
        <v>[95% Conf.</v>
      </c>
      <c r="D3130" t="str">
        <f>'Data (BMI 30+)'!D1205</f>
        <v>Interval]</v>
      </c>
      <c r="G3130" s="113" t="s">
        <v>1212</v>
      </c>
      <c r="H3130" s="113">
        <v>0.16298260000000001</v>
      </c>
      <c r="I3130" s="113">
        <v>0.1473669</v>
      </c>
      <c r="J3130" s="113">
        <v>0.17859829999999999</v>
      </c>
      <c r="K3130" s="114" t="str">
        <f t="shared" si="145"/>
        <v>TRUE</v>
      </c>
      <c r="L3130" s="114" t="str">
        <f t="shared" si="146"/>
        <v>TRUE</v>
      </c>
      <c r="M3130" s="114" t="str">
        <f t="shared" si="147"/>
        <v>TRUE</v>
      </c>
    </row>
    <row r="3131" spans="1:13" x14ac:dyDescent="0.25">
      <c r="A3131" t="str">
        <f>"BMI30_" &amp; 'Data (BMI 30+)'!A1206</f>
        <v>BMI30_Allpersons_period1_LA1_Standardised</v>
      </c>
      <c r="B3131">
        <f>'Data (BMI 30+)'!B1206</f>
        <v>0.16298260000000001</v>
      </c>
      <c r="C3131">
        <f>'Data (BMI 30+)'!C1206</f>
        <v>0.1473669</v>
      </c>
      <c r="D3131">
        <f>'Data (BMI 30+)'!D1206</f>
        <v>0.17859829999999999</v>
      </c>
      <c r="G3131" s="113" t="s">
        <v>1213</v>
      </c>
      <c r="H3131" s="113">
        <v>0.1703617</v>
      </c>
      <c r="I3131" s="113">
        <v>0.1443952</v>
      </c>
      <c r="J3131" s="113">
        <v>0.19632820000000001</v>
      </c>
      <c r="K3131" s="114" t="str">
        <f t="shared" si="145"/>
        <v>TRUE</v>
      </c>
      <c r="L3131" s="114" t="str">
        <f t="shared" si="146"/>
        <v>TRUE</v>
      </c>
      <c r="M3131" s="114" t="str">
        <f t="shared" si="147"/>
        <v>TRUE</v>
      </c>
    </row>
    <row r="3132" spans="1:13" x14ac:dyDescent="0.25">
      <c r="A3132" t="str">
        <f>"BMI30_" &amp; 'Data (BMI 30+)'!A1207</f>
        <v>BMI30_Allpersons_period1_LA2_Standardised</v>
      </c>
      <c r="B3132">
        <f>'Data (BMI 30+)'!B1207</f>
        <v>0.1703617</v>
      </c>
      <c r="C3132">
        <f>'Data (BMI 30+)'!C1207</f>
        <v>0.1443952</v>
      </c>
      <c r="D3132">
        <f>'Data (BMI 30+)'!D1207</f>
        <v>0.19632820000000001</v>
      </c>
      <c r="G3132" s="113" t="s">
        <v>1214</v>
      </c>
      <c r="H3132" s="113">
        <v>0.1676551</v>
      </c>
      <c r="I3132" s="113">
        <v>0.14721229999999999</v>
      </c>
      <c r="J3132" s="113">
        <v>0.18809790000000001</v>
      </c>
      <c r="K3132" s="114" t="str">
        <f t="shared" si="145"/>
        <v>TRUE</v>
      </c>
      <c r="L3132" s="114" t="str">
        <f t="shared" si="146"/>
        <v>TRUE</v>
      </c>
      <c r="M3132" s="114" t="str">
        <f t="shared" si="147"/>
        <v>TRUE</v>
      </c>
    </row>
    <row r="3133" spans="1:13" x14ac:dyDescent="0.25">
      <c r="A3133" t="str">
        <f>"BMI30_" &amp; 'Data (BMI 30+)'!A1208</f>
        <v>BMI30_Allpersons_period1_LA3_Standardised</v>
      </c>
      <c r="B3133">
        <f>'Data (BMI 30+)'!B1208</f>
        <v>0.1676551</v>
      </c>
      <c r="C3133">
        <f>'Data (BMI 30+)'!C1208</f>
        <v>0.14721229999999999</v>
      </c>
      <c r="D3133">
        <f>'Data (BMI 30+)'!D1208</f>
        <v>0.18809790000000001</v>
      </c>
      <c r="G3133" s="113" t="s">
        <v>1215</v>
      </c>
      <c r="H3133" s="113">
        <v>0.1674023</v>
      </c>
      <c r="I3133" s="113">
        <v>0.14398040000000001</v>
      </c>
      <c r="J3133" s="113">
        <v>0.1908242</v>
      </c>
      <c r="K3133" s="114" t="str">
        <f t="shared" si="145"/>
        <v>TRUE</v>
      </c>
      <c r="L3133" s="114" t="str">
        <f t="shared" si="146"/>
        <v>TRUE</v>
      </c>
      <c r="M3133" s="114" t="str">
        <f t="shared" si="147"/>
        <v>TRUE</v>
      </c>
    </row>
    <row r="3134" spans="1:13" x14ac:dyDescent="0.25">
      <c r="A3134" t="str">
        <f>"BMI30_" &amp; 'Data (BMI 30+)'!A1209</f>
        <v>BMI30_Allpersons_period1_LA4_Standardised</v>
      </c>
      <c r="B3134">
        <f>'Data (BMI 30+)'!B1209</f>
        <v>0.1674023</v>
      </c>
      <c r="C3134">
        <f>'Data (BMI 30+)'!C1209</f>
        <v>0.14398040000000001</v>
      </c>
      <c r="D3134">
        <f>'Data (BMI 30+)'!D1209</f>
        <v>0.1908242</v>
      </c>
      <c r="G3134" s="113" t="s">
        <v>1216</v>
      </c>
      <c r="H3134" s="113">
        <v>0.17406099999999999</v>
      </c>
      <c r="I3134" s="113">
        <v>0.15257709999999999</v>
      </c>
      <c r="J3134" s="113">
        <v>0.195545</v>
      </c>
      <c r="K3134" s="114" t="str">
        <f t="shared" si="145"/>
        <v>TRUE</v>
      </c>
      <c r="L3134" s="114" t="str">
        <f t="shared" si="146"/>
        <v>TRUE</v>
      </c>
      <c r="M3134" s="114" t="str">
        <f t="shared" si="147"/>
        <v>TRUE</v>
      </c>
    </row>
    <row r="3135" spans="1:13" x14ac:dyDescent="0.25">
      <c r="A3135" t="str">
        <f>"BMI30_" &amp; 'Data (BMI 30+)'!A1210</f>
        <v>BMI30_Allpersons_period1_LA5_Standardised</v>
      </c>
      <c r="B3135">
        <f>'Data (BMI 30+)'!B1210</f>
        <v>0.17406099999999999</v>
      </c>
      <c r="C3135">
        <f>'Data (BMI 30+)'!C1210</f>
        <v>0.15257709999999999</v>
      </c>
      <c r="D3135">
        <f>'Data (BMI 30+)'!D1210</f>
        <v>0.195545</v>
      </c>
      <c r="G3135" s="113" t="s">
        <v>1217</v>
      </c>
      <c r="H3135" s="113">
        <v>0.18154239999999999</v>
      </c>
      <c r="I3135" s="113">
        <v>0.1598282</v>
      </c>
      <c r="J3135" s="113">
        <v>0.20325660000000001</v>
      </c>
      <c r="K3135" s="114" t="str">
        <f t="shared" si="145"/>
        <v>TRUE</v>
      </c>
      <c r="L3135" s="114" t="str">
        <f t="shared" si="146"/>
        <v>TRUE</v>
      </c>
      <c r="M3135" s="114" t="str">
        <f t="shared" si="147"/>
        <v>TRUE</v>
      </c>
    </row>
    <row r="3136" spans="1:13" x14ac:dyDescent="0.25">
      <c r="A3136" t="str">
        <f>"BMI30_" &amp; 'Data (BMI 30+)'!A1211</f>
        <v>BMI30_Allpersons_period1_LA6_Standardised</v>
      </c>
      <c r="B3136">
        <f>'Data (BMI 30+)'!B1211</f>
        <v>0.18154239999999999</v>
      </c>
      <c r="C3136">
        <f>'Data (BMI 30+)'!C1211</f>
        <v>0.1598282</v>
      </c>
      <c r="D3136">
        <f>'Data (BMI 30+)'!D1211</f>
        <v>0.20325660000000001</v>
      </c>
      <c r="G3136" s="113" t="s">
        <v>1218</v>
      </c>
      <c r="H3136" s="113">
        <v>0.15539</v>
      </c>
      <c r="I3136" s="113">
        <v>0.13583000000000001</v>
      </c>
      <c r="J3136" s="113">
        <v>0.17494999999999999</v>
      </c>
      <c r="K3136" s="114" t="str">
        <f t="shared" si="145"/>
        <v>TRUE</v>
      </c>
      <c r="L3136" s="114" t="str">
        <f t="shared" si="146"/>
        <v>TRUE</v>
      </c>
      <c r="M3136" s="114" t="str">
        <f t="shared" si="147"/>
        <v>TRUE</v>
      </c>
    </row>
    <row r="3137" spans="1:13" x14ac:dyDescent="0.25">
      <c r="A3137" t="str">
        <f>"BMI30_" &amp; 'Data (BMI 30+)'!A1212</f>
        <v>BMI30_Allpersons_period1_LA7_Standardised</v>
      </c>
      <c r="B3137">
        <f>'Data (BMI 30+)'!B1212</f>
        <v>0.15539</v>
      </c>
      <c r="C3137">
        <f>'Data (BMI 30+)'!C1212</f>
        <v>0.13583000000000001</v>
      </c>
      <c r="D3137">
        <f>'Data (BMI 30+)'!D1212</f>
        <v>0.17494999999999999</v>
      </c>
      <c r="G3137" s="113" t="s">
        <v>1219</v>
      </c>
      <c r="H3137" s="113">
        <v>0.14374210000000001</v>
      </c>
      <c r="I3137" s="113">
        <v>0.12696779999999999</v>
      </c>
      <c r="J3137" s="113">
        <v>0.16051650000000001</v>
      </c>
      <c r="K3137" s="114" t="str">
        <f t="shared" si="145"/>
        <v>TRUE</v>
      </c>
      <c r="L3137" s="114" t="str">
        <f t="shared" si="146"/>
        <v>TRUE</v>
      </c>
      <c r="M3137" s="114" t="str">
        <f t="shared" si="147"/>
        <v>TRUE</v>
      </c>
    </row>
    <row r="3138" spans="1:13" x14ac:dyDescent="0.25">
      <c r="A3138" t="str">
        <f>"BMI30_" &amp; 'Data (BMI 30+)'!A1213</f>
        <v>BMI30_Allpersons_period1_LA8_Standardised</v>
      </c>
      <c r="B3138">
        <f>'Data (BMI 30+)'!B1213</f>
        <v>0.14374210000000001</v>
      </c>
      <c r="C3138">
        <f>'Data (BMI 30+)'!C1213</f>
        <v>0.12696779999999999</v>
      </c>
      <c r="D3138">
        <f>'Data (BMI 30+)'!D1213</f>
        <v>0.16051650000000001</v>
      </c>
      <c r="G3138" s="113" t="s">
        <v>1220</v>
      </c>
      <c r="H3138" s="113">
        <v>0.18525639999999999</v>
      </c>
      <c r="I3138" s="113">
        <v>0.16121530000000001</v>
      </c>
      <c r="J3138" s="113">
        <v>0.20929739999999999</v>
      </c>
      <c r="K3138" s="114" t="str">
        <f t="shared" si="145"/>
        <v>TRUE</v>
      </c>
      <c r="L3138" s="114" t="str">
        <f t="shared" si="146"/>
        <v>TRUE</v>
      </c>
      <c r="M3138" s="114" t="str">
        <f t="shared" si="147"/>
        <v>TRUE</v>
      </c>
    </row>
    <row r="3139" spans="1:13" x14ac:dyDescent="0.25">
      <c r="A3139" t="str">
        <f>"BMI30_" &amp; 'Data (BMI 30+)'!A1214</f>
        <v>BMI30_Allpersons_period1_LA9_Standardised</v>
      </c>
      <c r="B3139">
        <f>'Data (BMI 30+)'!B1214</f>
        <v>0.18525639999999999</v>
      </c>
      <c r="C3139">
        <f>'Data (BMI 30+)'!C1214</f>
        <v>0.16121530000000001</v>
      </c>
      <c r="D3139">
        <f>'Data (BMI 30+)'!D1214</f>
        <v>0.20929739999999999</v>
      </c>
      <c r="G3139" s="113" t="s">
        <v>1221</v>
      </c>
      <c r="H3139" s="113">
        <v>0.18782850000000001</v>
      </c>
      <c r="I3139" s="113">
        <v>0.16617019999999999</v>
      </c>
      <c r="J3139" s="113">
        <v>0.2094868</v>
      </c>
      <c r="K3139" s="114" t="str">
        <f t="shared" si="145"/>
        <v>TRUE</v>
      </c>
      <c r="L3139" s="114" t="str">
        <f t="shared" si="146"/>
        <v>TRUE</v>
      </c>
      <c r="M3139" s="114" t="str">
        <f t="shared" si="147"/>
        <v>TRUE</v>
      </c>
    </row>
    <row r="3140" spans="1:13" x14ac:dyDescent="0.25">
      <c r="A3140" t="str">
        <f>"BMI30_" &amp; 'Data (BMI 30+)'!A1215</f>
        <v>BMI30_Allpersons_period1_LA10_Standardised</v>
      </c>
      <c r="B3140">
        <f>'Data (BMI 30+)'!B1215</f>
        <v>0.18782850000000001</v>
      </c>
      <c r="C3140">
        <f>'Data (BMI 30+)'!C1215</f>
        <v>0.16617019999999999</v>
      </c>
      <c r="D3140">
        <f>'Data (BMI 30+)'!D1215</f>
        <v>0.2094868</v>
      </c>
      <c r="G3140" s="113" t="s">
        <v>1222</v>
      </c>
      <c r="H3140" s="113">
        <v>0.17023550000000001</v>
      </c>
      <c r="I3140" s="113">
        <v>0.14897759999999999</v>
      </c>
      <c r="J3140" s="113">
        <v>0.19149340000000001</v>
      </c>
      <c r="K3140" s="114" t="str">
        <f t="shared" ref="K3140:K3203" si="148">IF(B3141=H3140,"TRUE","FALSE")</f>
        <v>TRUE</v>
      </c>
      <c r="L3140" s="114" t="str">
        <f t="shared" ref="L3140:L3203" si="149">IF(C3141=I3140,"TRUE","FALSE")</f>
        <v>TRUE</v>
      </c>
      <c r="M3140" s="114" t="str">
        <f t="shared" ref="M3140:M3203" si="150">IF(D3141=J3140,"TRUE","FALSE")</f>
        <v>TRUE</v>
      </c>
    </row>
    <row r="3141" spans="1:13" x14ac:dyDescent="0.25">
      <c r="A3141" t="str">
        <f>"BMI30_" &amp; 'Data (BMI 30+)'!A1216</f>
        <v>BMI30_Allpersons_period1_LA11_Standardised</v>
      </c>
      <c r="B3141">
        <f>'Data (BMI 30+)'!B1216</f>
        <v>0.17023550000000001</v>
      </c>
      <c r="C3141">
        <f>'Data (BMI 30+)'!C1216</f>
        <v>0.14897759999999999</v>
      </c>
      <c r="D3141">
        <f>'Data (BMI 30+)'!D1216</f>
        <v>0.19149340000000001</v>
      </c>
      <c r="G3141" s="113" t="s">
        <v>1223</v>
      </c>
      <c r="H3141" s="113">
        <v>0.19350500000000001</v>
      </c>
      <c r="I3141" s="113">
        <v>0.17313410000000001</v>
      </c>
      <c r="J3141" s="113">
        <v>0.21387590000000001</v>
      </c>
      <c r="K3141" s="114" t="str">
        <f t="shared" si="148"/>
        <v>TRUE</v>
      </c>
      <c r="L3141" s="114" t="str">
        <f t="shared" si="149"/>
        <v>TRUE</v>
      </c>
      <c r="M3141" s="114" t="str">
        <f t="shared" si="150"/>
        <v>TRUE</v>
      </c>
    </row>
    <row r="3142" spans="1:13" x14ac:dyDescent="0.25">
      <c r="A3142" t="str">
        <f>"BMI30_" &amp; 'Data (BMI 30+)'!A1217</f>
        <v>BMI30_Allpersons_period1_LA12_Standardised</v>
      </c>
      <c r="B3142">
        <f>'Data (BMI 30+)'!B1217</f>
        <v>0.19350500000000001</v>
      </c>
      <c r="C3142">
        <f>'Data (BMI 30+)'!C1217</f>
        <v>0.17313410000000001</v>
      </c>
      <c r="D3142">
        <f>'Data (BMI 30+)'!D1217</f>
        <v>0.21387590000000001</v>
      </c>
      <c r="G3142" s="113" t="s">
        <v>1224</v>
      </c>
      <c r="H3142" s="113">
        <v>0.19780400000000001</v>
      </c>
      <c r="I3142" s="113">
        <v>0.1768912</v>
      </c>
      <c r="J3142" s="113">
        <v>0.21871679999999999</v>
      </c>
      <c r="K3142" s="114" t="str">
        <f t="shared" si="148"/>
        <v>TRUE</v>
      </c>
      <c r="L3142" s="114" t="str">
        <f t="shared" si="149"/>
        <v>TRUE</v>
      </c>
      <c r="M3142" s="114" t="str">
        <f t="shared" si="150"/>
        <v>TRUE</v>
      </c>
    </row>
    <row r="3143" spans="1:13" x14ac:dyDescent="0.25">
      <c r="A3143" t="str">
        <f>"BMI30_" &amp; 'Data (BMI 30+)'!A1218</f>
        <v>BMI30_Allpersons_period1_LA13_Standardised</v>
      </c>
      <c r="B3143">
        <f>'Data (BMI 30+)'!B1218</f>
        <v>0.19780400000000001</v>
      </c>
      <c r="C3143">
        <f>'Data (BMI 30+)'!C1218</f>
        <v>0.1768912</v>
      </c>
      <c r="D3143">
        <f>'Data (BMI 30+)'!D1218</f>
        <v>0.21871679999999999</v>
      </c>
      <c r="G3143" s="113" t="s">
        <v>1225</v>
      </c>
      <c r="H3143" s="113">
        <v>0.1664197</v>
      </c>
      <c r="I3143" s="113">
        <v>0.13913639999999999</v>
      </c>
      <c r="J3143" s="113">
        <v>0.19370309999999999</v>
      </c>
      <c r="K3143" s="114" t="str">
        <f t="shared" si="148"/>
        <v>TRUE</v>
      </c>
      <c r="L3143" s="114" t="str">
        <f t="shared" si="149"/>
        <v>TRUE</v>
      </c>
      <c r="M3143" s="114" t="str">
        <f t="shared" si="150"/>
        <v>TRUE</v>
      </c>
    </row>
    <row r="3144" spans="1:13" x14ac:dyDescent="0.25">
      <c r="A3144" t="str">
        <f>"BMI30_" &amp; 'Data (BMI 30+)'!A1219</f>
        <v>BMI30_Allpersons_period1_LA14_Standardised</v>
      </c>
      <c r="B3144">
        <f>'Data (BMI 30+)'!B1219</f>
        <v>0.1664197</v>
      </c>
      <c r="C3144">
        <f>'Data (BMI 30+)'!C1219</f>
        <v>0.13913639999999999</v>
      </c>
      <c r="D3144">
        <f>'Data (BMI 30+)'!D1219</f>
        <v>0.19370309999999999</v>
      </c>
      <c r="G3144" s="113" t="s">
        <v>1226</v>
      </c>
      <c r="H3144" s="113">
        <v>0.17044980000000001</v>
      </c>
      <c r="I3144" s="113">
        <v>0.1507346</v>
      </c>
      <c r="J3144" s="113">
        <v>0.1901649</v>
      </c>
      <c r="K3144" s="114" t="str">
        <f t="shared" si="148"/>
        <v>TRUE</v>
      </c>
      <c r="L3144" s="114" t="str">
        <f t="shared" si="149"/>
        <v>TRUE</v>
      </c>
      <c r="M3144" s="114" t="str">
        <f t="shared" si="150"/>
        <v>TRUE</v>
      </c>
    </row>
    <row r="3145" spans="1:13" x14ac:dyDescent="0.25">
      <c r="A3145" t="str">
        <f>"BMI30_" &amp; 'Data (BMI 30+)'!A1220</f>
        <v>BMI30_Allpersons_period1_LA15_Standardised</v>
      </c>
      <c r="B3145">
        <f>'Data (BMI 30+)'!B1220</f>
        <v>0.17044980000000001</v>
      </c>
      <c r="C3145">
        <f>'Data (BMI 30+)'!C1220</f>
        <v>0.1507346</v>
      </c>
      <c r="D3145">
        <f>'Data (BMI 30+)'!D1220</f>
        <v>0.1901649</v>
      </c>
      <c r="G3145" s="113" t="s">
        <v>1227</v>
      </c>
      <c r="H3145" s="113">
        <v>0.21315580000000001</v>
      </c>
      <c r="I3145" s="113">
        <v>0.1905048</v>
      </c>
      <c r="J3145" s="113">
        <v>0.23580680000000001</v>
      </c>
      <c r="K3145" s="114" t="str">
        <f t="shared" si="148"/>
        <v>TRUE</v>
      </c>
      <c r="L3145" s="114" t="str">
        <f t="shared" si="149"/>
        <v>TRUE</v>
      </c>
      <c r="M3145" s="114" t="str">
        <f t="shared" si="150"/>
        <v>TRUE</v>
      </c>
    </row>
    <row r="3146" spans="1:13" x14ac:dyDescent="0.25">
      <c r="A3146" t="str">
        <f>"BMI30_" &amp; 'Data (BMI 30+)'!A1221</f>
        <v>BMI30_Allpersons_period1_LA16_Standardised</v>
      </c>
      <c r="B3146">
        <f>'Data (BMI 30+)'!B1221</f>
        <v>0.21315580000000001</v>
      </c>
      <c r="C3146">
        <f>'Data (BMI 30+)'!C1221</f>
        <v>0.1905048</v>
      </c>
      <c r="D3146">
        <f>'Data (BMI 30+)'!D1221</f>
        <v>0.23580680000000001</v>
      </c>
      <c r="G3146" s="113" t="s">
        <v>1228</v>
      </c>
      <c r="H3146" s="113">
        <v>0.20906130000000001</v>
      </c>
      <c r="I3146" s="113">
        <v>0.17771229999999999</v>
      </c>
      <c r="J3146" s="113">
        <v>0.24041019999999999</v>
      </c>
      <c r="K3146" s="114" t="str">
        <f t="shared" si="148"/>
        <v>TRUE</v>
      </c>
      <c r="L3146" s="114" t="str">
        <f t="shared" si="149"/>
        <v>TRUE</v>
      </c>
      <c r="M3146" s="114" t="str">
        <f t="shared" si="150"/>
        <v>TRUE</v>
      </c>
    </row>
    <row r="3147" spans="1:13" x14ac:dyDescent="0.25">
      <c r="A3147" t="str">
        <f>"BMI30_" &amp; 'Data (BMI 30+)'!A1222</f>
        <v>BMI30_Allpersons_period1_LA17_Standardised</v>
      </c>
      <c r="B3147">
        <f>'Data (BMI 30+)'!B1222</f>
        <v>0.20906130000000001</v>
      </c>
      <c r="C3147">
        <f>'Data (BMI 30+)'!C1222</f>
        <v>0.17771229999999999</v>
      </c>
      <c r="D3147">
        <f>'Data (BMI 30+)'!D1222</f>
        <v>0.24041019999999999</v>
      </c>
      <c r="G3147" s="113" t="s">
        <v>1229</v>
      </c>
      <c r="H3147" s="113">
        <v>0.18119779999999999</v>
      </c>
      <c r="I3147" s="113">
        <v>0.16102530000000001</v>
      </c>
      <c r="J3147" s="113">
        <v>0.2013703</v>
      </c>
      <c r="K3147" s="114" t="str">
        <f t="shared" si="148"/>
        <v>TRUE</v>
      </c>
      <c r="L3147" s="114" t="str">
        <f t="shared" si="149"/>
        <v>TRUE</v>
      </c>
      <c r="M3147" s="114" t="str">
        <f t="shared" si="150"/>
        <v>TRUE</v>
      </c>
    </row>
    <row r="3148" spans="1:13" x14ac:dyDescent="0.25">
      <c r="A3148" t="str">
        <f>"BMI30_" &amp; 'Data (BMI 30+)'!A1223</f>
        <v>BMI30_Allpersons_period1_LA18_Standardised</v>
      </c>
      <c r="B3148">
        <f>'Data (BMI 30+)'!B1223</f>
        <v>0.18119779999999999</v>
      </c>
      <c r="C3148">
        <f>'Data (BMI 30+)'!C1223</f>
        <v>0.16102530000000001</v>
      </c>
      <c r="D3148">
        <f>'Data (BMI 30+)'!D1223</f>
        <v>0.2013703</v>
      </c>
      <c r="G3148" s="113" t="s">
        <v>1230</v>
      </c>
      <c r="H3148" s="113">
        <v>0.226274</v>
      </c>
      <c r="I3148" s="113">
        <v>0.2000605</v>
      </c>
      <c r="J3148" s="113">
        <v>0.25248739999999997</v>
      </c>
      <c r="K3148" s="114" t="str">
        <f t="shared" si="148"/>
        <v>TRUE</v>
      </c>
      <c r="L3148" s="114" t="str">
        <f t="shared" si="149"/>
        <v>TRUE</v>
      </c>
      <c r="M3148" s="114" t="str">
        <f t="shared" si="150"/>
        <v>TRUE</v>
      </c>
    </row>
    <row r="3149" spans="1:13" x14ac:dyDescent="0.25">
      <c r="A3149" t="str">
        <f>"BMI30_" &amp; 'Data (BMI 30+)'!A1224</f>
        <v>BMI30_Allpersons_period1_LA19_Standardised</v>
      </c>
      <c r="B3149">
        <f>'Data (BMI 30+)'!B1224</f>
        <v>0.226274</v>
      </c>
      <c r="C3149">
        <f>'Data (BMI 30+)'!C1224</f>
        <v>0.2000605</v>
      </c>
      <c r="D3149">
        <f>'Data (BMI 30+)'!D1224</f>
        <v>0.25248739999999997</v>
      </c>
      <c r="G3149" s="113" t="s">
        <v>1231</v>
      </c>
      <c r="H3149" s="113">
        <v>0.20694889999999999</v>
      </c>
      <c r="I3149" s="113">
        <v>0.18514900000000001</v>
      </c>
      <c r="J3149" s="113">
        <v>0.2287488</v>
      </c>
      <c r="K3149" s="114" t="str">
        <f t="shared" si="148"/>
        <v>TRUE</v>
      </c>
      <c r="L3149" s="114" t="str">
        <f t="shared" si="149"/>
        <v>TRUE</v>
      </c>
      <c r="M3149" s="114" t="str">
        <f t="shared" si="150"/>
        <v>TRUE</v>
      </c>
    </row>
    <row r="3150" spans="1:13" x14ac:dyDescent="0.25">
      <c r="A3150" t="str">
        <f>"BMI30_" &amp; 'Data (BMI 30+)'!A1225</f>
        <v>BMI30_Allpersons_period1_LA20_Standardised</v>
      </c>
      <c r="B3150">
        <f>'Data (BMI 30+)'!B1225</f>
        <v>0.20694889999999999</v>
      </c>
      <c r="C3150">
        <f>'Data (BMI 30+)'!C1225</f>
        <v>0.18514900000000001</v>
      </c>
      <c r="D3150">
        <f>'Data (BMI 30+)'!D1225</f>
        <v>0.2287488</v>
      </c>
      <c r="G3150" s="113" t="s">
        <v>1232</v>
      </c>
      <c r="H3150" s="113">
        <v>0.14232690000000001</v>
      </c>
      <c r="I3150" s="113">
        <v>0.1197564</v>
      </c>
      <c r="J3150" s="113">
        <v>0.1648974</v>
      </c>
      <c r="K3150" s="114" t="str">
        <f t="shared" si="148"/>
        <v>TRUE</v>
      </c>
      <c r="L3150" s="114" t="str">
        <f t="shared" si="149"/>
        <v>TRUE</v>
      </c>
      <c r="M3150" s="114" t="str">
        <f t="shared" si="150"/>
        <v>TRUE</v>
      </c>
    </row>
    <row r="3151" spans="1:13" x14ac:dyDescent="0.25">
      <c r="A3151" t="str">
        <f>"BMI30_" &amp; 'Data (BMI 30+)'!A1226</f>
        <v>BMI30_Allpersons_period1_LA21_Standardised</v>
      </c>
      <c r="B3151">
        <f>'Data (BMI 30+)'!B1226</f>
        <v>0.14232690000000001</v>
      </c>
      <c r="C3151">
        <f>'Data (BMI 30+)'!C1226</f>
        <v>0.1197564</v>
      </c>
      <c r="D3151">
        <f>'Data (BMI 30+)'!D1226</f>
        <v>0.1648974</v>
      </c>
      <c r="G3151" s="113" t="s">
        <v>1233</v>
      </c>
      <c r="H3151" s="113">
        <v>0.18345739999999999</v>
      </c>
      <c r="I3151" s="113">
        <v>0.14824580000000001</v>
      </c>
      <c r="J3151" s="113">
        <v>0.218669</v>
      </c>
      <c r="K3151" s="114" t="str">
        <f t="shared" si="148"/>
        <v>TRUE</v>
      </c>
      <c r="L3151" s="114" t="str">
        <f t="shared" si="149"/>
        <v>TRUE</v>
      </c>
      <c r="M3151" s="114" t="str">
        <f t="shared" si="150"/>
        <v>TRUE</v>
      </c>
    </row>
    <row r="3152" spans="1:13" x14ac:dyDescent="0.25">
      <c r="A3152" t="str">
        <f>"BMI30_" &amp; 'Data (BMI 30+)'!A1227</f>
        <v>BMI30_Allpersons_period1_LA22_Standardised</v>
      </c>
      <c r="B3152">
        <f>'Data (BMI 30+)'!B1227</f>
        <v>0.18345739999999999</v>
      </c>
      <c r="C3152">
        <f>'Data (BMI 30+)'!C1227</f>
        <v>0.14824580000000001</v>
      </c>
      <c r="D3152">
        <f>'Data (BMI 30+)'!D1227</f>
        <v>0.218669</v>
      </c>
      <c r="G3152" s="113" t="s">
        <v>1234</v>
      </c>
      <c r="H3152" s="113">
        <v>0.1475088</v>
      </c>
      <c r="I3152" s="113">
        <v>0.1207577</v>
      </c>
      <c r="J3152" s="113">
        <v>0.17425979999999999</v>
      </c>
      <c r="K3152" s="114" t="str">
        <f t="shared" si="148"/>
        <v>TRUE</v>
      </c>
      <c r="L3152" s="114" t="str">
        <f t="shared" si="149"/>
        <v>TRUE</v>
      </c>
      <c r="M3152" s="114" t="str">
        <f t="shared" si="150"/>
        <v>TRUE</v>
      </c>
    </row>
    <row r="3153" spans="1:13" x14ac:dyDescent="0.25">
      <c r="A3153" t="str">
        <f>"BMI30_" &amp; 'Data (BMI 30+)'!A1228</f>
        <v>BMI30_Males_period1_LA1_Standardised</v>
      </c>
      <c r="B3153">
        <f>'Data (BMI 30+)'!B1228</f>
        <v>0.1475088</v>
      </c>
      <c r="C3153">
        <f>'Data (BMI 30+)'!C1228</f>
        <v>0.1207577</v>
      </c>
      <c r="D3153">
        <f>'Data (BMI 30+)'!D1228</f>
        <v>0.17425979999999999</v>
      </c>
      <c r="G3153" s="113" t="s">
        <v>1235</v>
      </c>
      <c r="H3153" s="113">
        <v>0.14132539999999999</v>
      </c>
      <c r="I3153" s="113">
        <v>0.1121814</v>
      </c>
      <c r="J3153" s="113">
        <v>0.1704695</v>
      </c>
      <c r="K3153" s="114" t="str">
        <f t="shared" si="148"/>
        <v>TRUE</v>
      </c>
      <c r="L3153" s="114" t="str">
        <f t="shared" si="149"/>
        <v>TRUE</v>
      </c>
      <c r="M3153" s="114" t="str">
        <f t="shared" si="150"/>
        <v>TRUE</v>
      </c>
    </row>
    <row r="3154" spans="1:13" x14ac:dyDescent="0.25">
      <c r="A3154" t="str">
        <f>"BMI30_" &amp; 'Data (BMI 30+)'!A1229</f>
        <v>BMI30_Males_period1_LA2_Standardised</v>
      </c>
      <c r="B3154">
        <f>'Data (BMI 30+)'!B1229</f>
        <v>0.14132539999999999</v>
      </c>
      <c r="C3154">
        <f>'Data (BMI 30+)'!C1229</f>
        <v>0.1121814</v>
      </c>
      <c r="D3154">
        <f>'Data (BMI 30+)'!D1229</f>
        <v>0.1704695</v>
      </c>
      <c r="G3154" s="113" t="s">
        <v>1236</v>
      </c>
      <c r="H3154" s="113">
        <v>0.16635939999999999</v>
      </c>
      <c r="I3154" s="113">
        <v>0.14217650000000001</v>
      </c>
      <c r="J3154" s="113">
        <v>0.19054219999999999</v>
      </c>
      <c r="K3154" s="114" t="str">
        <f t="shared" si="148"/>
        <v>TRUE</v>
      </c>
      <c r="L3154" s="114" t="str">
        <f t="shared" si="149"/>
        <v>TRUE</v>
      </c>
      <c r="M3154" s="114" t="str">
        <f t="shared" si="150"/>
        <v>TRUE</v>
      </c>
    </row>
    <row r="3155" spans="1:13" x14ac:dyDescent="0.25">
      <c r="A3155" t="str">
        <f>"BMI30_" &amp; 'Data (BMI 30+)'!A1230</f>
        <v>BMI30_Males_period1_LA3_Standardised</v>
      </c>
      <c r="B3155">
        <f>'Data (BMI 30+)'!B1230</f>
        <v>0.16635939999999999</v>
      </c>
      <c r="C3155">
        <f>'Data (BMI 30+)'!C1230</f>
        <v>0.14217650000000001</v>
      </c>
      <c r="D3155">
        <f>'Data (BMI 30+)'!D1230</f>
        <v>0.19054219999999999</v>
      </c>
      <c r="G3155" s="113" t="s">
        <v>1237</v>
      </c>
      <c r="H3155" s="113">
        <v>0.17163030000000001</v>
      </c>
      <c r="I3155" s="113">
        <v>0.1374524</v>
      </c>
      <c r="J3155" s="113">
        <v>0.20580809999999999</v>
      </c>
      <c r="K3155" s="114" t="str">
        <f t="shared" si="148"/>
        <v>TRUE</v>
      </c>
      <c r="L3155" s="114" t="str">
        <f t="shared" si="149"/>
        <v>TRUE</v>
      </c>
      <c r="M3155" s="114" t="str">
        <f t="shared" si="150"/>
        <v>TRUE</v>
      </c>
    </row>
    <row r="3156" spans="1:13" x14ac:dyDescent="0.25">
      <c r="A3156" t="str">
        <f>"BMI30_" &amp; 'Data (BMI 30+)'!A1231</f>
        <v>BMI30_Males_period1_LA4_Standardised</v>
      </c>
      <c r="B3156">
        <f>'Data (BMI 30+)'!B1231</f>
        <v>0.17163030000000001</v>
      </c>
      <c r="C3156">
        <f>'Data (BMI 30+)'!C1231</f>
        <v>0.1374524</v>
      </c>
      <c r="D3156">
        <f>'Data (BMI 30+)'!D1231</f>
        <v>0.20580809999999999</v>
      </c>
      <c r="G3156" s="113" t="s">
        <v>1238</v>
      </c>
      <c r="H3156" s="113">
        <v>0.164051</v>
      </c>
      <c r="I3156" s="113">
        <v>0.1363936</v>
      </c>
      <c r="J3156" s="113">
        <v>0.1917084</v>
      </c>
      <c r="K3156" s="114" t="str">
        <f t="shared" si="148"/>
        <v>TRUE</v>
      </c>
      <c r="L3156" s="114" t="str">
        <f t="shared" si="149"/>
        <v>TRUE</v>
      </c>
      <c r="M3156" s="114" t="str">
        <f t="shared" si="150"/>
        <v>TRUE</v>
      </c>
    </row>
    <row r="3157" spans="1:13" x14ac:dyDescent="0.25">
      <c r="A3157" t="str">
        <f>"BMI30_" &amp; 'Data (BMI 30+)'!A1232</f>
        <v>BMI30_Males_period1_LA5_Standardised</v>
      </c>
      <c r="B3157">
        <f>'Data (BMI 30+)'!B1232</f>
        <v>0.164051</v>
      </c>
      <c r="C3157">
        <f>'Data (BMI 30+)'!C1232</f>
        <v>0.1363936</v>
      </c>
      <c r="D3157">
        <f>'Data (BMI 30+)'!D1232</f>
        <v>0.1917084</v>
      </c>
      <c r="G3157" s="113" t="s">
        <v>1239</v>
      </c>
      <c r="H3157" s="113">
        <v>0.17849880000000001</v>
      </c>
      <c r="I3157" s="113">
        <v>0.1458226</v>
      </c>
      <c r="J3157" s="113">
        <v>0.211175</v>
      </c>
      <c r="K3157" s="114" t="str">
        <f t="shared" si="148"/>
        <v>TRUE</v>
      </c>
      <c r="L3157" s="114" t="str">
        <f t="shared" si="149"/>
        <v>TRUE</v>
      </c>
      <c r="M3157" s="114" t="str">
        <f t="shared" si="150"/>
        <v>TRUE</v>
      </c>
    </row>
    <row r="3158" spans="1:13" x14ac:dyDescent="0.25">
      <c r="A3158" t="str">
        <f>"BMI30_" &amp; 'Data (BMI 30+)'!A1233</f>
        <v>BMI30_Males_period1_LA6_Standardised</v>
      </c>
      <c r="B3158">
        <f>'Data (BMI 30+)'!B1233</f>
        <v>0.17849880000000001</v>
      </c>
      <c r="C3158">
        <f>'Data (BMI 30+)'!C1233</f>
        <v>0.1458226</v>
      </c>
      <c r="D3158">
        <f>'Data (BMI 30+)'!D1233</f>
        <v>0.211175</v>
      </c>
      <c r="G3158" s="113" t="s">
        <v>1240</v>
      </c>
      <c r="H3158" s="113">
        <v>0.15326890000000001</v>
      </c>
      <c r="I3158" s="113">
        <v>0.12452240000000001</v>
      </c>
      <c r="J3158" s="113">
        <v>0.18201529999999999</v>
      </c>
      <c r="K3158" s="114" t="str">
        <f t="shared" si="148"/>
        <v>TRUE</v>
      </c>
      <c r="L3158" s="114" t="str">
        <f t="shared" si="149"/>
        <v>TRUE</v>
      </c>
      <c r="M3158" s="114" t="str">
        <f t="shared" si="150"/>
        <v>TRUE</v>
      </c>
    </row>
    <row r="3159" spans="1:13" x14ac:dyDescent="0.25">
      <c r="A3159" t="str">
        <f>"BMI30_" &amp; 'Data (BMI 30+)'!A1234</f>
        <v>BMI30_Males_period1_LA7_Standardised</v>
      </c>
      <c r="B3159">
        <f>'Data (BMI 30+)'!B1234</f>
        <v>0.15326890000000001</v>
      </c>
      <c r="C3159">
        <f>'Data (BMI 30+)'!C1234</f>
        <v>0.12452240000000001</v>
      </c>
      <c r="D3159">
        <f>'Data (BMI 30+)'!D1234</f>
        <v>0.18201529999999999</v>
      </c>
      <c r="G3159" s="113" t="s">
        <v>1241</v>
      </c>
      <c r="H3159" s="113">
        <v>0.12735350000000001</v>
      </c>
      <c r="I3159" s="113">
        <v>0.10425520000000001</v>
      </c>
      <c r="J3159" s="113">
        <v>0.1504518</v>
      </c>
      <c r="K3159" s="114" t="str">
        <f t="shared" si="148"/>
        <v>TRUE</v>
      </c>
      <c r="L3159" s="114" t="str">
        <f t="shared" si="149"/>
        <v>TRUE</v>
      </c>
      <c r="M3159" s="114" t="str">
        <f t="shared" si="150"/>
        <v>TRUE</v>
      </c>
    </row>
    <row r="3160" spans="1:13" x14ac:dyDescent="0.25">
      <c r="A3160" t="str">
        <f>"BMI30_" &amp; 'Data (BMI 30+)'!A1235</f>
        <v>BMI30_Males_period1_LA8_Standardised</v>
      </c>
      <c r="B3160">
        <f>'Data (BMI 30+)'!B1235</f>
        <v>0.12735350000000001</v>
      </c>
      <c r="C3160">
        <f>'Data (BMI 30+)'!C1235</f>
        <v>0.10425520000000001</v>
      </c>
      <c r="D3160">
        <f>'Data (BMI 30+)'!D1235</f>
        <v>0.1504518</v>
      </c>
      <c r="G3160" s="113" t="s">
        <v>1242</v>
      </c>
      <c r="H3160" s="113">
        <v>0.1873754</v>
      </c>
      <c r="I3160" s="113">
        <v>0.15279490000000001</v>
      </c>
      <c r="J3160" s="113">
        <v>0.22195590000000001</v>
      </c>
      <c r="K3160" s="114" t="str">
        <f t="shared" si="148"/>
        <v>TRUE</v>
      </c>
      <c r="L3160" s="114" t="str">
        <f t="shared" si="149"/>
        <v>TRUE</v>
      </c>
      <c r="M3160" s="114" t="str">
        <f t="shared" si="150"/>
        <v>TRUE</v>
      </c>
    </row>
    <row r="3161" spans="1:13" x14ac:dyDescent="0.25">
      <c r="A3161" t="str">
        <f>"BMI30_" &amp; 'Data (BMI 30+)'!A1236</f>
        <v>BMI30_Males_period1_LA9_Standardised</v>
      </c>
      <c r="B3161">
        <f>'Data (BMI 30+)'!B1236</f>
        <v>0.1873754</v>
      </c>
      <c r="C3161">
        <f>'Data (BMI 30+)'!C1236</f>
        <v>0.15279490000000001</v>
      </c>
      <c r="D3161">
        <f>'Data (BMI 30+)'!D1236</f>
        <v>0.22195590000000001</v>
      </c>
      <c r="G3161" s="113" t="s">
        <v>1243</v>
      </c>
      <c r="H3161" s="113">
        <v>0.18989549999999999</v>
      </c>
      <c r="I3161" s="113">
        <v>0.1577675</v>
      </c>
      <c r="J3161" s="113">
        <v>0.22202340000000001</v>
      </c>
      <c r="K3161" s="114" t="str">
        <f t="shared" si="148"/>
        <v>TRUE</v>
      </c>
      <c r="L3161" s="114" t="str">
        <f t="shared" si="149"/>
        <v>TRUE</v>
      </c>
      <c r="M3161" s="114" t="str">
        <f t="shared" si="150"/>
        <v>TRUE</v>
      </c>
    </row>
    <row r="3162" spans="1:13" x14ac:dyDescent="0.25">
      <c r="A3162" t="str">
        <f>"BMI30_" &amp; 'Data (BMI 30+)'!A1237</f>
        <v>BMI30_Males_period1_LA10_Standardised</v>
      </c>
      <c r="B3162">
        <f>'Data (BMI 30+)'!B1237</f>
        <v>0.18989549999999999</v>
      </c>
      <c r="C3162">
        <f>'Data (BMI 30+)'!C1237</f>
        <v>0.1577675</v>
      </c>
      <c r="D3162">
        <f>'Data (BMI 30+)'!D1237</f>
        <v>0.22202340000000001</v>
      </c>
      <c r="G3162" s="113" t="s">
        <v>1244</v>
      </c>
      <c r="H3162" s="113">
        <v>0.16371759999999999</v>
      </c>
      <c r="I3162" s="113">
        <v>0.13705039999999999</v>
      </c>
      <c r="J3162" s="113">
        <v>0.1903849</v>
      </c>
      <c r="K3162" s="114" t="str">
        <f t="shared" si="148"/>
        <v>TRUE</v>
      </c>
      <c r="L3162" s="114" t="str">
        <f t="shared" si="149"/>
        <v>TRUE</v>
      </c>
      <c r="M3162" s="114" t="str">
        <f t="shared" si="150"/>
        <v>TRUE</v>
      </c>
    </row>
    <row r="3163" spans="1:13" x14ac:dyDescent="0.25">
      <c r="A3163" t="str">
        <f>"BMI30_" &amp; 'Data (BMI 30+)'!A1238</f>
        <v>BMI30_Males_period1_LA11_Standardised</v>
      </c>
      <c r="B3163">
        <f>'Data (BMI 30+)'!B1238</f>
        <v>0.16371759999999999</v>
      </c>
      <c r="C3163">
        <f>'Data (BMI 30+)'!C1238</f>
        <v>0.13705039999999999</v>
      </c>
      <c r="D3163">
        <f>'Data (BMI 30+)'!D1238</f>
        <v>0.1903849</v>
      </c>
      <c r="G3163" s="113" t="s">
        <v>1245</v>
      </c>
      <c r="H3163" s="113">
        <v>0.1908252</v>
      </c>
      <c r="I3163" s="113">
        <v>0.16470989999999999</v>
      </c>
      <c r="J3163" s="113">
        <v>0.21694060000000001</v>
      </c>
      <c r="K3163" s="114" t="str">
        <f t="shared" si="148"/>
        <v>TRUE</v>
      </c>
      <c r="L3163" s="114" t="str">
        <f t="shared" si="149"/>
        <v>TRUE</v>
      </c>
      <c r="M3163" s="114" t="str">
        <f t="shared" si="150"/>
        <v>TRUE</v>
      </c>
    </row>
    <row r="3164" spans="1:13" x14ac:dyDescent="0.25">
      <c r="A3164" t="str">
        <f>"BMI30_" &amp; 'Data (BMI 30+)'!A1239</f>
        <v>BMI30_Males_period1_LA12_Standardised</v>
      </c>
      <c r="B3164">
        <f>'Data (BMI 30+)'!B1239</f>
        <v>0.1908252</v>
      </c>
      <c r="C3164">
        <f>'Data (BMI 30+)'!C1239</f>
        <v>0.16470989999999999</v>
      </c>
      <c r="D3164">
        <f>'Data (BMI 30+)'!D1239</f>
        <v>0.21694060000000001</v>
      </c>
      <c r="G3164" s="113" t="s">
        <v>1246</v>
      </c>
      <c r="H3164" s="113">
        <v>0.20760429999999999</v>
      </c>
      <c r="I3164" s="113">
        <v>0.17475450000000001</v>
      </c>
      <c r="J3164" s="113">
        <v>0.24045420000000001</v>
      </c>
      <c r="K3164" s="114" t="str">
        <f t="shared" si="148"/>
        <v>TRUE</v>
      </c>
      <c r="L3164" s="114" t="str">
        <f t="shared" si="149"/>
        <v>TRUE</v>
      </c>
      <c r="M3164" s="114" t="str">
        <f t="shared" si="150"/>
        <v>TRUE</v>
      </c>
    </row>
    <row r="3165" spans="1:13" x14ac:dyDescent="0.25">
      <c r="A3165" t="str">
        <f>"BMI30_" &amp; 'Data (BMI 30+)'!A1240</f>
        <v>BMI30_Males_period1_LA13_Standardised</v>
      </c>
      <c r="B3165">
        <f>'Data (BMI 30+)'!B1240</f>
        <v>0.20760429999999999</v>
      </c>
      <c r="C3165">
        <f>'Data (BMI 30+)'!C1240</f>
        <v>0.17475450000000001</v>
      </c>
      <c r="D3165">
        <f>'Data (BMI 30+)'!D1240</f>
        <v>0.24045420000000001</v>
      </c>
      <c r="G3165" s="113" t="s">
        <v>1247</v>
      </c>
      <c r="H3165" s="113">
        <v>0.17225960000000001</v>
      </c>
      <c r="I3165" s="113">
        <v>0.13785710000000001</v>
      </c>
      <c r="J3165" s="113">
        <v>0.20666209999999999</v>
      </c>
      <c r="K3165" s="114" t="str">
        <f t="shared" si="148"/>
        <v>TRUE</v>
      </c>
      <c r="L3165" s="114" t="str">
        <f t="shared" si="149"/>
        <v>TRUE</v>
      </c>
      <c r="M3165" s="114" t="str">
        <f t="shared" si="150"/>
        <v>TRUE</v>
      </c>
    </row>
    <row r="3166" spans="1:13" x14ac:dyDescent="0.25">
      <c r="A3166" t="str">
        <f>"BMI30_" &amp; 'Data (BMI 30+)'!A1241</f>
        <v>BMI30_Males_period1_LA14_Standardised</v>
      </c>
      <c r="B3166">
        <f>'Data (BMI 30+)'!B1241</f>
        <v>0.17225960000000001</v>
      </c>
      <c r="C3166">
        <f>'Data (BMI 30+)'!C1241</f>
        <v>0.13785710000000001</v>
      </c>
      <c r="D3166">
        <f>'Data (BMI 30+)'!D1241</f>
        <v>0.20666209999999999</v>
      </c>
      <c r="G3166" s="113" t="s">
        <v>1248</v>
      </c>
      <c r="H3166" s="113">
        <v>0.15199689999999999</v>
      </c>
      <c r="I3166" s="113">
        <v>0.12576419999999999</v>
      </c>
      <c r="J3166" s="113">
        <v>0.17822969999999999</v>
      </c>
      <c r="K3166" s="114" t="str">
        <f t="shared" si="148"/>
        <v>TRUE</v>
      </c>
      <c r="L3166" s="114" t="str">
        <f t="shared" si="149"/>
        <v>TRUE</v>
      </c>
      <c r="M3166" s="114" t="str">
        <f t="shared" si="150"/>
        <v>TRUE</v>
      </c>
    </row>
    <row r="3167" spans="1:13" x14ac:dyDescent="0.25">
      <c r="A3167" t="str">
        <f>"BMI30_" &amp; 'Data (BMI 30+)'!A1242</f>
        <v>BMI30_Males_period1_LA15_Standardised</v>
      </c>
      <c r="B3167">
        <f>'Data (BMI 30+)'!B1242</f>
        <v>0.15199689999999999</v>
      </c>
      <c r="C3167">
        <f>'Data (BMI 30+)'!C1242</f>
        <v>0.12576419999999999</v>
      </c>
      <c r="D3167">
        <f>'Data (BMI 30+)'!D1242</f>
        <v>0.17822969999999999</v>
      </c>
      <c r="G3167" s="113" t="s">
        <v>1249</v>
      </c>
      <c r="H3167" s="113">
        <v>0.2104212</v>
      </c>
      <c r="I3167" s="113">
        <v>0.18246780000000001</v>
      </c>
      <c r="J3167" s="113">
        <v>0.23837449999999999</v>
      </c>
      <c r="K3167" s="114" t="str">
        <f t="shared" si="148"/>
        <v>TRUE</v>
      </c>
      <c r="L3167" s="114" t="str">
        <f t="shared" si="149"/>
        <v>TRUE</v>
      </c>
      <c r="M3167" s="114" t="str">
        <f t="shared" si="150"/>
        <v>TRUE</v>
      </c>
    </row>
    <row r="3168" spans="1:13" x14ac:dyDescent="0.25">
      <c r="A3168" t="str">
        <f>"BMI30_" &amp; 'Data (BMI 30+)'!A1243</f>
        <v>BMI30_Males_period1_LA16_Standardised</v>
      </c>
      <c r="B3168">
        <f>'Data (BMI 30+)'!B1243</f>
        <v>0.2104212</v>
      </c>
      <c r="C3168">
        <f>'Data (BMI 30+)'!C1243</f>
        <v>0.18246780000000001</v>
      </c>
      <c r="D3168">
        <f>'Data (BMI 30+)'!D1243</f>
        <v>0.23837449999999999</v>
      </c>
      <c r="G3168" s="113" t="s">
        <v>1250</v>
      </c>
      <c r="H3168" s="113">
        <v>0.20207530000000001</v>
      </c>
      <c r="I3168" s="113">
        <v>0.1563755</v>
      </c>
      <c r="J3168" s="113">
        <v>0.2477751</v>
      </c>
      <c r="K3168" s="114" t="str">
        <f t="shared" si="148"/>
        <v>TRUE</v>
      </c>
      <c r="L3168" s="114" t="str">
        <f t="shared" si="149"/>
        <v>TRUE</v>
      </c>
      <c r="M3168" s="114" t="str">
        <f t="shared" si="150"/>
        <v>TRUE</v>
      </c>
    </row>
    <row r="3169" spans="1:13" x14ac:dyDescent="0.25">
      <c r="A3169" t="str">
        <f>"BMI30_" &amp; 'Data (BMI 30+)'!A1244</f>
        <v>BMI30_Males_period1_LA17_Standardised</v>
      </c>
      <c r="B3169">
        <f>'Data (BMI 30+)'!B1244</f>
        <v>0.20207530000000001</v>
      </c>
      <c r="C3169">
        <f>'Data (BMI 30+)'!C1244</f>
        <v>0.1563755</v>
      </c>
      <c r="D3169">
        <f>'Data (BMI 30+)'!D1244</f>
        <v>0.2477751</v>
      </c>
      <c r="G3169" s="113" t="s">
        <v>1251</v>
      </c>
      <c r="H3169" s="113">
        <v>0.19138150000000001</v>
      </c>
      <c r="I3169" s="113">
        <v>0.15937019999999999</v>
      </c>
      <c r="J3169" s="113">
        <v>0.2233928</v>
      </c>
      <c r="K3169" s="114" t="str">
        <f t="shared" si="148"/>
        <v>TRUE</v>
      </c>
      <c r="L3169" s="114" t="str">
        <f t="shared" si="149"/>
        <v>TRUE</v>
      </c>
      <c r="M3169" s="114" t="str">
        <f t="shared" si="150"/>
        <v>TRUE</v>
      </c>
    </row>
    <row r="3170" spans="1:13" x14ac:dyDescent="0.25">
      <c r="A3170" t="str">
        <f>"BMI30_" &amp; 'Data (BMI 30+)'!A1245</f>
        <v>BMI30_Males_period1_LA18_Standardised</v>
      </c>
      <c r="B3170">
        <f>'Data (BMI 30+)'!B1245</f>
        <v>0.19138150000000001</v>
      </c>
      <c r="C3170">
        <f>'Data (BMI 30+)'!C1245</f>
        <v>0.15937019999999999</v>
      </c>
      <c r="D3170">
        <f>'Data (BMI 30+)'!D1245</f>
        <v>0.2233928</v>
      </c>
      <c r="G3170" s="113" t="s">
        <v>1252</v>
      </c>
      <c r="H3170" s="113">
        <v>0.19788020000000001</v>
      </c>
      <c r="I3170" s="113">
        <v>0.1659205</v>
      </c>
      <c r="J3170" s="113">
        <v>0.22983999999999999</v>
      </c>
      <c r="K3170" s="114" t="str">
        <f t="shared" si="148"/>
        <v>TRUE</v>
      </c>
      <c r="L3170" s="114" t="str">
        <f t="shared" si="149"/>
        <v>TRUE</v>
      </c>
      <c r="M3170" s="114" t="str">
        <f t="shared" si="150"/>
        <v>TRUE</v>
      </c>
    </row>
    <row r="3171" spans="1:13" x14ac:dyDescent="0.25">
      <c r="A3171" t="str">
        <f>"BMI30_" &amp; 'Data (BMI 30+)'!A1246</f>
        <v>BMI30_Males_period1_LA19_Standardised</v>
      </c>
      <c r="B3171">
        <f>'Data (BMI 30+)'!B1246</f>
        <v>0.19788020000000001</v>
      </c>
      <c r="C3171">
        <f>'Data (BMI 30+)'!C1246</f>
        <v>0.1659205</v>
      </c>
      <c r="D3171">
        <f>'Data (BMI 30+)'!D1246</f>
        <v>0.22983999999999999</v>
      </c>
      <c r="G3171" s="113" t="s">
        <v>1253</v>
      </c>
      <c r="H3171" s="113">
        <v>0.1891893</v>
      </c>
      <c r="I3171" s="113">
        <v>0.15595999999999999</v>
      </c>
      <c r="J3171" s="113">
        <v>0.2224187</v>
      </c>
      <c r="K3171" s="114" t="str">
        <f t="shared" si="148"/>
        <v>TRUE</v>
      </c>
      <c r="L3171" s="114" t="str">
        <f t="shared" si="149"/>
        <v>TRUE</v>
      </c>
      <c r="M3171" s="114" t="str">
        <f t="shared" si="150"/>
        <v>TRUE</v>
      </c>
    </row>
    <row r="3172" spans="1:13" x14ac:dyDescent="0.25">
      <c r="A3172" t="str">
        <f>"BMI30_" &amp; 'Data (BMI 30+)'!A1247</f>
        <v>BMI30_Males_period1_LA20_Standardised</v>
      </c>
      <c r="B3172">
        <f>'Data (BMI 30+)'!B1247</f>
        <v>0.1891893</v>
      </c>
      <c r="C3172">
        <f>'Data (BMI 30+)'!C1247</f>
        <v>0.15595999999999999</v>
      </c>
      <c r="D3172">
        <f>'Data (BMI 30+)'!D1247</f>
        <v>0.2224187</v>
      </c>
      <c r="G3172" s="113" t="s">
        <v>1254</v>
      </c>
      <c r="H3172" s="113">
        <v>0.1545446</v>
      </c>
      <c r="I3172" s="113">
        <v>0.12856190000000001</v>
      </c>
      <c r="J3172" s="113">
        <v>0.1805272</v>
      </c>
      <c r="K3172" s="114" t="str">
        <f t="shared" si="148"/>
        <v>TRUE</v>
      </c>
      <c r="L3172" s="114" t="str">
        <f t="shared" si="149"/>
        <v>TRUE</v>
      </c>
      <c r="M3172" s="114" t="str">
        <f t="shared" si="150"/>
        <v>TRUE</v>
      </c>
    </row>
    <row r="3173" spans="1:13" x14ac:dyDescent="0.25">
      <c r="A3173" t="str">
        <f>"BMI30_" &amp; 'Data (BMI 30+)'!A1248</f>
        <v>BMI30_Males_period1_LA21_Standardised</v>
      </c>
      <c r="B3173">
        <f>'Data (BMI 30+)'!B1248</f>
        <v>0.1545446</v>
      </c>
      <c r="C3173">
        <f>'Data (BMI 30+)'!C1248</f>
        <v>0.12856190000000001</v>
      </c>
      <c r="D3173">
        <f>'Data (BMI 30+)'!D1248</f>
        <v>0.1805272</v>
      </c>
      <c r="G3173" s="113" t="s">
        <v>1255</v>
      </c>
      <c r="H3173" s="113">
        <v>0.18730820000000001</v>
      </c>
      <c r="I3173" s="113">
        <v>0.14556549999999999</v>
      </c>
      <c r="J3173" s="113">
        <v>0.2290509</v>
      </c>
      <c r="K3173" s="114" t="str">
        <f t="shared" si="148"/>
        <v>TRUE</v>
      </c>
      <c r="L3173" s="114" t="str">
        <f t="shared" si="149"/>
        <v>TRUE</v>
      </c>
      <c r="M3173" s="114" t="str">
        <f t="shared" si="150"/>
        <v>TRUE</v>
      </c>
    </row>
    <row r="3174" spans="1:13" x14ac:dyDescent="0.25">
      <c r="A3174" t="str">
        <f>"BMI30_" &amp; 'Data (BMI 30+)'!A1249</f>
        <v>BMI30_Males_period1_LA22_Standardised</v>
      </c>
      <c r="B3174">
        <f>'Data (BMI 30+)'!B1249</f>
        <v>0.18730820000000001</v>
      </c>
      <c r="C3174">
        <f>'Data (BMI 30+)'!C1249</f>
        <v>0.14556549999999999</v>
      </c>
      <c r="D3174">
        <f>'Data (BMI 30+)'!D1249</f>
        <v>0.2290509</v>
      </c>
      <c r="G3174" s="113" t="s">
        <v>1256</v>
      </c>
      <c r="H3174" s="113">
        <v>0.17925720000000001</v>
      </c>
      <c r="I3174" s="113">
        <v>0.15149770000000001</v>
      </c>
      <c r="J3174" s="113">
        <v>0.2070166</v>
      </c>
      <c r="K3174" s="114" t="str">
        <f t="shared" si="148"/>
        <v>TRUE</v>
      </c>
      <c r="L3174" s="114" t="str">
        <f t="shared" si="149"/>
        <v>TRUE</v>
      </c>
      <c r="M3174" s="114" t="str">
        <f t="shared" si="150"/>
        <v>TRUE</v>
      </c>
    </row>
    <row r="3175" spans="1:13" x14ac:dyDescent="0.25">
      <c r="A3175" t="str">
        <f>"BMI30_" &amp; 'Data (BMI 30+)'!A1250</f>
        <v>BMI30_Females_period1_LA1_Standardised</v>
      </c>
      <c r="B3175">
        <f>'Data (BMI 30+)'!B1250</f>
        <v>0.17925720000000001</v>
      </c>
      <c r="C3175">
        <f>'Data (BMI 30+)'!C1250</f>
        <v>0.15149770000000001</v>
      </c>
      <c r="D3175">
        <f>'Data (BMI 30+)'!D1250</f>
        <v>0.2070166</v>
      </c>
      <c r="G3175" s="113" t="s">
        <v>1257</v>
      </c>
      <c r="H3175" s="113">
        <v>0.19517960000000001</v>
      </c>
      <c r="I3175" s="113">
        <v>0.1611824</v>
      </c>
      <c r="J3175" s="113">
        <v>0.22917680000000001</v>
      </c>
      <c r="K3175" s="114" t="str">
        <f t="shared" si="148"/>
        <v>TRUE</v>
      </c>
      <c r="L3175" s="114" t="str">
        <f t="shared" si="149"/>
        <v>TRUE</v>
      </c>
      <c r="M3175" s="114" t="str">
        <f t="shared" si="150"/>
        <v>TRUE</v>
      </c>
    </row>
    <row r="3176" spans="1:13" x14ac:dyDescent="0.25">
      <c r="A3176" t="str">
        <f>"BMI30_" &amp; 'Data (BMI 30+)'!A1251</f>
        <v>BMI30_Females_period1_LA2_Standardised</v>
      </c>
      <c r="B3176">
        <f>'Data (BMI 30+)'!B1251</f>
        <v>0.19517960000000001</v>
      </c>
      <c r="C3176">
        <f>'Data (BMI 30+)'!C1251</f>
        <v>0.1611824</v>
      </c>
      <c r="D3176">
        <f>'Data (BMI 30+)'!D1251</f>
        <v>0.22917680000000001</v>
      </c>
      <c r="G3176" s="113" t="s">
        <v>1258</v>
      </c>
      <c r="H3176" s="113">
        <v>0.16646130000000001</v>
      </c>
      <c r="I3176" s="113">
        <v>0.1390711</v>
      </c>
      <c r="J3176" s="113">
        <v>0.19385150000000001</v>
      </c>
      <c r="K3176" s="114" t="str">
        <f t="shared" si="148"/>
        <v>TRUE</v>
      </c>
      <c r="L3176" s="114" t="str">
        <f t="shared" si="149"/>
        <v>TRUE</v>
      </c>
      <c r="M3176" s="114" t="str">
        <f t="shared" si="150"/>
        <v>TRUE</v>
      </c>
    </row>
    <row r="3177" spans="1:13" x14ac:dyDescent="0.25">
      <c r="A3177" t="str">
        <f>"BMI30_" &amp; 'Data (BMI 30+)'!A1252</f>
        <v>BMI30_Females_period1_LA3_Standardised</v>
      </c>
      <c r="B3177">
        <f>'Data (BMI 30+)'!B1252</f>
        <v>0.16646130000000001</v>
      </c>
      <c r="C3177">
        <f>'Data (BMI 30+)'!C1252</f>
        <v>0.1390711</v>
      </c>
      <c r="D3177">
        <f>'Data (BMI 30+)'!D1252</f>
        <v>0.19385150000000001</v>
      </c>
      <c r="G3177" s="113" t="s">
        <v>1259</v>
      </c>
      <c r="H3177" s="113">
        <v>0.16070960000000001</v>
      </c>
      <c r="I3177" s="113">
        <v>0.13363040000000001</v>
      </c>
      <c r="J3177" s="113">
        <v>0.18778880000000001</v>
      </c>
      <c r="K3177" s="114" t="str">
        <f t="shared" si="148"/>
        <v>TRUE</v>
      </c>
      <c r="L3177" s="114" t="str">
        <f t="shared" si="149"/>
        <v>TRUE</v>
      </c>
      <c r="M3177" s="114" t="str">
        <f t="shared" si="150"/>
        <v>TRUE</v>
      </c>
    </row>
    <row r="3178" spans="1:13" x14ac:dyDescent="0.25">
      <c r="A3178" t="str">
        <f>"BMI30_" &amp; 'Data (BMI 30+)'!A1253</f>
        <v>BMI30_Females_period1_LA4_Standardised</v>
      </c>
      <c r="B3178">
        <f>'Data (BMI 30+)'!B1253</f>
        <v>0.16070960000000001</v>
      </c>
      <c r="C3178">
        <f>'Data (BMI 30+)'!C1253</f>
        <v>0.13363040000000001</v>
      </c>
      <c r="D3178">
        <f>'Data (BMI 30+)'!D1253</f>
        <v>0.18778880000000001</v>
      </c>
      <c r="G3178" s="113" t="s">
        <v>1260</v>
      </c>
      <c r="H3178" s="113">
        <v>0.18296200000000001</v>
      </c>
      <c r="I3178" s="113">
        <v>0.15453130000000001</v>
      </c>
      <c r="J3178" s="113">
        <v>0.21139269999999999</v>
      </c>
      <c r="K3178" s="114" t="str">
        <f t="shared" si="148"/>
        <v>TRUE</v>
      </c>
      <c r="L3178" s="114" t="str">
        <f t="shared" si="149"/>
        <v>TRUE</v>
      </c>
      <c r="M3178" s="114" t="str">
        <f t="shared" si="150"/>
        <v>TRUE</v>
      </c>
    </row>
    <row r="3179" spans="1:13" x14ac:dyDescent="0.25">
      <c r="A3179" t="str">
        <f>"BMI30_" &amp; 'Data (BMI 30+)'!A1254</f>
        <v>BMI30_Females_period1_LA5_Standardised</v>
      </c>
      <c r="B3179">
        <f>'Data (BMI 30+)'!B1254</f>
        <v>0.18296200000000001</v>
      </c>
      <c r="C3179">
        <f>'Data (BMI 30+)'!C1254</f>
        <v>0.15453130000000001</v>
      </c>
      <c r="D3179">
        <f>'Data (BMI 30+)'!D1254</f>
        <v>0.21139269999999999</v>
      </c>
      <c r="G3179" s="113" t="s">
        <v>1261</v>
      </c>
      <c r="H3179" s="113">
        <v>0.1851469</v>
      </c>
      <c r="I3179" s="113">
        <v>0.15680530000000001</v>
      </c>
      <c r="J3179" s="113">
        <v>0.2134886</v>
      </c>
      <c r="K3179" s="114" t="str">
        <f t="shared" si="148"/>
        <v>TRUE</v>
      </c>
      <c r="L3179" s="114" t="str">
        <f t="shared" si="149"/>
        <v>TRUE</v>
      </c>
      <c r="M3179" s="114" t="str">
        <f t="shared" si="150"/>
        <v>TRUE</v>
      </c>
    </row>
    <row r="3180" spans="1:13" x14ac:dyDescent="0.25">
      <c r="A3180" t="str">
        <f>"BMI30_" &amp; 'Data (BMI 30+)'!A1255</f>
        <v>BMI30_Females_period1_LA6_Standardised</v>
      </c>
      <c r="B3180">
        <f>'Data (BMI 30+)'!B1255</f>
        <v>0.1851469</v>
      </c>
      <c r="C3180">
        <f>'Data (BMI 30+)'!C1255</f>
        <v>0.15680530000000001</v>
      </c>
      <c r="D3180">
        <f>'Data (BMI 30+)'!D1255</f>
        <v>0.2134886</v>
      </c>
      <c r="G3180" s="113" t="s">
        <v>1262</v>
      </c>
      <c r="H3180" s="113">
        <v>0.1579323</v>
      </c>
      <c r="I3180" s="113">
        <v>0.13210259999999999</v>
      </c>
      <c r="J3180" s="113">
        <v>0.18376200000000001</v>
      </c>
      <c r="K3180" s="114" t="str">
        <f t="shared" si="148"/>
        <v>TRUE</v>
      </c>
      <c r="L3180" s="114" t="str">
        <f t="shared" si="149"/>
        <v>TRUE</v>
      </c>
      <c r="M3180" s="114" t="str">
        <f t="shared" si="150"/>
        <v>TRUE</v>
      </c>
    </row>
    <row r="3181" spans="1:13" x14ac:dyDescent="0.25">
      <c r="A3181" t="str">
        <f>"BMI30_" &amp; 'Data (BMI 30+)'!A1256</f>
        <v>BMI30_Females_period1_LA7_Standardised</v>
      </c>
      <c r="B3181">
        <f>'Data (BMI 30+)'!B1256</f>
        <v>0.1579323</v>
      </c>
      <c r="C3181">
        <f>'Data (BMI 30+)'!C1256</f>
        <v>0.13210259999999999</v>
      </c>
      <c r="D3181">
        <f>'Data (BMI 30+)'!D1256</f>
        <v>0.18376200000000001</v>
      </c>
      <c r="G3181" s="113" t="s">
        <v>1263</v>
      </c>
      <c r="H3181" s="113">
        <v>0.1598851</v>
      </c>
      <c r="I3181" s="113">
        <v>0.13675809999999999</v>
      </c>
      <c r="J3181" s="113">
        <v>0.18301210000000001</v>
      </c>
      <c r="K3181" s="114" t="str">
        <f t="shared" si="148"/>
        <v>TRUE</v>
      </c>
      <c r="L3181" s="114" t="str">
        <f t="shared" si="149"/>
        <v>TRUE</v>
      </c>
      <c r="M3181" s="114" t="str">
        <f t="shared" si="150"/>
        <v>TRUE</v>
      </c>
    </row>
    <row r="3182" spans="1:13" x14ac:dyDescent="0.25">
      <c r="A3182" t="str">
        <f>"BMI30_" &amp; 'Data (BMI 30+)'!A1257</f>
        <v>BMI30_Females_period1_LA8_Standardised</v>
      </c>
      <c r="B3182">
        <f>'Data (BMI 30+)'!B1257</f>
        <v>0.1598851</v>
      </c>
      <c r="C3182">
        <f>'Data (BMI 30+)'!C1257</f>
        <v>0.13675809999999999</v>
      </c>
      <c r="D3182">
        <f>'Data (BMI 30+)'!D1257</f>
        <v>0.18301210000000001</v>
      </c>
      <c r="G3182" s="113" t="s">
        <v>1264</v>
      </c>
      <c r="H3182" s="113">
        <v>0.18127699999999999</v>
      </c>
      <c r="I3182" s="113">
        <v>0.15348899999999999</v>
      </c>
      <c r="J3182" s="113">
        <v>0.2090651</v>
      </c>
      <c r="K3182" s="114" t="str">
        <f t="shared" si="148"/>
        <v>TRUE</v>
      </c>
      <c r="L3182" s="114" t="str">
        <f t="shared" si="149"/>
        <v>TRUE</v>
      </c>
      <c r="M3182" s="114" t="str">
        <f t="shared" si="150"/>
        <v>TRUE</v>
      </c>
    </row>
    <row r="3183" spans="1:13" x14ac:dyDescent="0.25">
      <c r="A3183" t="str">
        <f>"BMI30_" &amp; 'Data (BMI 30+)'!A1258</f>
        <v>BMI30_Females_period1_LA9_Standardised</v>
      </c>
      <c r="B3183">
        <f>'Data (BMI 30+)'!B1258</f>
        <v>0.18127699999999999</v>
      </c>
      <c r="C3183">
        <f>'Data (BMI 30+)'!C1258</f>
        <v>0.15348899999999999</v>
      </c>
      <c r="D3183">
        <f>'Data (BMI 30+)'!D1258</f>
        <v>0.2090651</v>
      </c>
      <c r="G3183" s="113" t="s">
        <v>1265</v>
      </c>
      <c r="H3183" s="113">
        <v>0.1878746</v>
      </c>
      <c r="I3183" s="113">
        <v>0.16164629999999999</v>
      </c>
      <c r="J3183" s="113">
        <v>0.21410290000000001</v>
      </c>
      <c r="K3183" s="114" t="str">
        <f t="shared" si="148"/>
        <v>TRUE</v>
      </c>
      <c r="L3183" s="114" t="str">
        <f t="shared" si="149"/>
        <v>TRUE</v>
      </c>
      <c r="M3183" s="114" t="str">
        <f t="shared" si="150"/>
        <v>TRUE</v>
      </c>
    </row>
    <row r="3184" spans="1:13" x14ac:dyDescent="0.25">
      <c r="A3184" t="str">
        <f>"BMI30_" &amp; 'Data (BMI 30+)'!A1259</f>
        <v>BMI30_Females_period1_LA10_Standardised</v>
      </c>
      <c r="B3184">
        <f>'Data (BMI 30+)'!B1259</f>
        <v>0.1878746</v>
      </c>
      <c r="C3184">
        <f>'Data (BMI 30+)'!C1259</f>
        <v>0.16164629999999999</v>
      </c>
      <c r="D3184">
        <f>'Data (BMI 30+)'!D1259</f>
        <v>0.21410290000000001</v>
      </c>
      <c r="G3184" s="113" t="s">
        <v>1266</v>
      </c>
      <c r="H3184" s="113">
        <v>0.1765891</v>
      </c>
      <c r="I3184" s="113">
        <v>0.1509971</v>
      </c>
      <c r="J3184" s="113">
        <v>0.2021811</v>
      </c>
      <c r="K3184" s="114" t="str">
        <f t="shared" si="148"/>
        <v>TRUE</v>
      </c>
      <c r="L3184" s="114" t="str">
        <f t="shared" si="149"/>
        <v>TRUE</v>
      </c>
      <c r="M3184" s="114" t="str">
        <f t="shared" si="150"/>
        <v>TRUE</v>
      </c>
    </row>
    <row r="3185" spans="1:13" x14ac:dyDescent="0.25">
      <c r="A3185" t="str">
        <f>"BMI30_" &amp; 'Data (BMI 30+)'!A1260</f>
        <v>BMI30_Females_period1_LA11_Standardised</v>
      </c>
      <c r="B3185">
        <f>'Data (BMI 30+)'!B1260</f>
        <v>0.1765891</v>
      </c>
      <c r="C3185">
        <f>'Data (BMI 30+)'!C1260</f>
        <v>0.1509971</v>
      </c>
      <c r="D3185">
        <f>'Data (BMI 30+)'!D1260</f>
        <v>0.2021811</v>
      </c>
      <c r="G3185" s="113" t="s">
        <v>1267</v>
      </c>
      <c r="H3185" s="113">
        <v>0.1942641</v>
      </c>
      <c r="I3185" s="113">
        <v>0.16491729999999999</v>
      </c>
      <c r="J3185" s="113">
        <v>0.2236109</v>
      </c>
      <c r="K3185" s="114" t="str">
        <f t="shared" si="148"/>
        <v>TRUE</v>
      </c>
      <c r="L3185" s="114" t="str">
        <f t="shared" si="149"/>
        <v>TRUE</v>
      </c>
      <c r="M3185" s="114" t="str">
        <f t="shared" si="150"/>
        <v>TRUE</v>
      </c>
    </row>
    <row r="3186" spans="1:13" x14ac:dyDescent="0.25">
      <c r="A3186" t="str">
        <f>"BMI30_" &amp; 'Data (BMI 30+)'!A1261</f>
        <v>BMI30_Females_period1_LA12_Standardised</v>
      </c>
      <c r="B3186">
        <f>'Data (BMI 30+)'!B1261</f>
        <v>0.1942641</v>
      </c>
      <c r="C3186">
        <f>'Data (BMI 30+)'!C1261</f>
        <v>0.16491729999999999</v>
      </c>
      <c r="D3186">
        <f>'Data (BMI 30+)'!D1261</f>
        <v>0.2236109</v>
      </c>
      <c r="G3186" s="113" t="s">
        <v>1268</v>
      </c>
      <c r="H3186" s="113">
        <v>0.18443329999999999</v>
      </c>
      <c r="I3186" s="113">
        <v>0.15853220000000001</v>
      </c>
      <c r="J3186" s="113">
        <v>0.21033450000000001</v>
      </c>
      <c r="K3186" s="114" t="str">
        <f t="shared" si="148"/>
        <v>TRUE</v>
      </c>
      <c r="L3186" s="114" t="str">
        <f t="shared" si="149"/>
        <v>TRUE</v>
      </c>
      <c r="M3186" s="114" t="str">
        <f t="shared" si="150"/>
        <v>TRUE</v>
      </c>
    </row>
    <row r="3187" spans="1:13" x14ac:dyDescent="0.25">
      <c r="A3187" t="str">
        <f>"BMI30_" &amp; 'Data (BMI 30+)'!A1262</f>
        <v>BMI30_Females_period1_LA13_Standardised</v>
      </c>
      <c r="B3187">
        <f>'Data (BMI 30+)'!B1262</f>
        <v>0.18443329999999999</v>
      </c>
      <c r="C3187">
        <f>'Data (BMI 30+)'!C1262</f>
        <v>0.15853220000000001</v>
      </c>
      <c r="D3187">
        <f>'Data (BMI 30+)'!D1262</f>
        <v>0.21033450000000001</v>
      </c>
      <c r="G3187" s="113" t="s">
        <v>1269</v>
      </c>
      <c r="H3187" s="113">
        <v>0.16645589999999999</v>
      </c>
      <c r="I3187" s="113">
        <v>0.13284750000000001</v>
      </c>
      <c r="J3187" s="113">
        <v>0.2000642</v>
      </c>
      <c r="K3187" s="114" t="str">
        <f t="shared" si="148"/>
        <v>TRUE</v>
      </c>
      <c r="L3187" s="114" t="str">
        <f t="shared" si="149"/>
        <v>TRUE</v>
      </c>
      <c r="M3187" s="114" t="str">
        <f t="shared" si="150"/>
        <v>TRUE</v>
      </c>
    </row>
    <row r="3188" spans="1:13" x14ac:dyDescent="0.25">
      <c r="A3188" t="str">
        <f>"BMI30_" &amp; 'Data (BMI 30+)'!A1263</f>
        <v>BMI30_Females_period1_LA14_Standardised</v>
      </c>
      <c r="B3188">
        <f>'Data (BMI 30+)'!B1263</f>
        <v>0.16645589999999999</v>
      </c>
      <c r="C3188">
        <f>'Data (BMI 30+)'!C1263</f>
        <v>0.13284750000000001</v>
      </c>
      <c r="D3188">
        <f>'Data (BMI 30+)'!D1263</f>
        <v>0.2000642</v>
      </c>
      <c r="G3188" s="113" t="s">
        <v>1270</v>
      </c>
      <c r="H3188" s="113">
        <v>0.18955569999999999</v>
      </c>
      <c r="I3188" s="113">
        <v>0.16438720000000001</v>
      </c>
      <c r="J3188" s="113">
        <v>0.2147241</v>
      </c>
      <c r="K3188" s="114" t="str">
        <f t="shared" si="148"/>
        <v>TRUE</v>
      </c>
      <c r="L3188" s="114" t="str">
        <f t="shared" si="149"/>
        <v>TRUE</v>
      </c>
      <c r="M3188" s="114" t="str">
        <f t="shared" si="150"/>
        <v>TRUE</v>
      </c>
    </row>
    <row r="3189" spans="1:13" x14ac:dyDescent="0.25">
      <c r="A3189" t="str">
        <f>"BMI30_" &amp; 'Data (BMI 30+)'!A1264</f>
        <v>BMI30_Females_period1_LA15_Standardised</v>
      </c>
      <c r="B3189">
        <f>'Data (BMI 30+)'!B1264</f>
        <v>0.18955569999999999</v>
      </c>
      <c r="C3189">
        <f>'Data (BMI 30+)'!C1264</f>
        <v>0.16438720000000001</v>
      </c>
      <c r="D3189">
        <f>'Data (BMI 30+)'!D1264</f>
        <v>0.2147241</v>
      </c>
      <c r="G3189" s="113" t="s">
        <v>1271</v>
      </c>
      <c r="H3189" s="113">
        <v>0.21286740000000001</v>
      </c>
      <c r="I3189" s="113">
        <v>0.18235709999999999</v>
      </c>
      <c r="J3189" s="113">
        <v>0.24337780000000001</v>
      </c>
      <c r="K3189" s="114" t="str">
        <f t="shared" si="148"/>
        <v>TRUE</v>
      </c>
      <c r="L3189" s="114" t="str">
        <f t="shared" si="149"/>
        <v>TRUE</v>
      </c>
      <c r="M3189" s="114" t="str">
        <f t="shared" si="150"/>
        <v>TRUE</v>
      </c>
    </row>
    <row r="3190" spans="1:13" x14ac:dyDescent="0.25">
      <c r="A3190" t="str">
        <f>"BMI30_" &amp; 'Data (BMI 30+)'!A1265</f>
        <v>BMI30_Females_period1_LA16_Standardised</v>
      </c>
      <c r="B3190">
        <f>'Data (BMI 30+)'!B1265</f>
        <v>0.21286740000000001</v>
      </c>
      <c r="C3190">
        <f>'Data (BMI 30+)'!C1265</f>
        <v>0.18235709999999999</v>
      </c>
      <c r="D3190">
        <f>'Data (BMI 30+)'!D1265</f>
        <v>0.24337780000000001</v>
      </c>
      <c r="G3190" s="113" t="s">
        <v>1272</v>
      </c>
      <c r="H3190" s="113">
        <v>0.21764729999999999</v>
      </c>
      <c r="I3190" s="113">
        <v>0.1852394</v>
      </c>
      <c r="J3190" s="113">
        <v>0.25005519999999998</v>
      </c>
      <c r="K3190" s="114" t="str">
        <f t="shared" si="148"/>
        <v>TRUE</v>
      </c>
      <c r="L3190" s="114" t="str">
        <f t="shared" si="149"/>
        <v>TRUE</v>
      </c>
      <c r="M3190" s="114" t="str">
        <f t="shared" si="150"/>
        <v>TRUE</v>
      </c>
    </row>
    <row r="3191" spans="1:13" x14ac:dyDescent="0.25">
      <c r="A3191" t="str">
        <f>"BMI30_" &amp; 'Data (BMI 30+)'!A1266</f>
        <v>BMI30_Females_period1_LA17_Standardised</v>
      </c>
      <c r="B3191">
        <f>'Data (BMI 30+)'!B1266</f>
        <v>0.21764729999999999</v>
      </c>
      <c r="C3191">
        <f>'Data (BMI 30+)'!C1266</f>
        <v>0.1852394</v>
      </c>
      <c r="D3191">
        <f>'Data (BMI 30+)'!D1266</f>
        <v>0.25005519999999998</v>
      </c>
      <c r="G3191" s="113" t="s">
        <v>1273</v>
      </c>
      <c r="H3191" s="113">
        <v>0.17058119999999999</v>
      </c>
      <c r="I3191" s="113">
        <v>0.14098910000000001</v>
      </c>
      <c r="J3191" s="113">
        <v>0.2001733</v>
      </c>
      <c r="K3191" s="114" t="str">
        <f t="shared" si="148"/>
        <v>TRUE</v>
      </c>
      <c r="L3191" s="114" t="str">
        <f t="shared" si="149"/>
        <v>TRUE</v>
      </c>
      <c r="M3191" s="114" t="str">
        <f t="shared" si="150"/>
        <v>TRUE</v>
      </c>
    </row>
    <row r="3192" spans="1:13" x14ac:dyDescent="0.25">
      <c r="A3192" t="str">
        <f>"BMI30_" &amp; 'Data (BMI 30+)'!A1267</f>
        <v>BMI30_Females_period1_LA18_Standardised</v>
      </c>
      <c r="B3192">
        <f>'Data (BMI 30+)'!B1267</f>
        <v>0.17058119999999999</v>
      </c>
      <c r="C3192">
        <f>'Data (BMI 30+)'!C1267</f>
        <v>0.14098910000000001</v>
      </c>
      <c r="D3192">
        <f>'Data (BMI 30+)'!D1267</f>
        <v>0.2001733</v>
      </c>
      <c r="G3192" s="113" t="s">
        <v>1274</v>
      </c>
      <c r="H3192" s="113">
        <v>0.2492181</v>
      </c>
      <c r="I3192" s="113">
        <v>0.2159314</v>
      </c>
      <c r="J3192" s="113">
        <v>0.2825049</v>
      </c>
      <c r="K3192" s="114" t="str">
        <f t="shared" si="148"/>
        <v>TRUE</v>
      </c>
      <c r="L3192" s="114" t="str">
        <f t="shared" si="149"/>
        <v>TRUE</v>
      </c>
      <c r="M3192" s="114" t="str">
        <f t="shared" si="150"/>
        <v>TRUE</v>
      </c>
    </row>
    <row r="3193" spans="1:13" x14ac:dyDescent="0.25">
      <c r="A3193" t="str">
        <f>"BMI30_" &amp; 'Data (BMI 30+)'!A1268</f>
        <v>BMI30_Females_period1_LA19_Standardised</v>
      </c>
      <c r="B3193">
        <f>'Data (BMI 30+)'!B1268</f>
        <v>0.2492181</v>
      </c>
      <c r="C3193">
        <f>'Data (BMI 30+)'!C1268</f>
        <v>0.2159314</v>
      </c>
      <c r="D3193">
        <f>'Data (BMI 30+)'!D1268</f>
        <v>0.2825049</v>
      </c>
      <c r="G3193" s="113" t="s">
        <v>1275</v>
      </c>
      <c r="H3193" s="113">
        <v>0.22147159999999999</v>
      </c>
      <c r="I3193" s="113">
        <v>0.18966910000000001</v>
      </c>
      <c r="J3193" s="113">
        <v>0.2532741</v>
      </c>
      <c r="K3193" s="114" t="str">
        <f t="shared" si="148"/>
        <v>TRUE</v>
      </c>
      <c r="L3193" s="114" t="str">
        <f t="shared" si="149"/>
        <v>TRUE</v>
      </c>
      <c r="M3193" s="114" t="str">
        <f t="shared" si="150"/>
        <v>TRUE</v>
      </c>
    </row>
    <row r="3194" spans="1:13" x14ac:dyDescent="0.25">
      <c r="A3194" t="str">
        <f>"BMI30_" &amp; 'Data (BMI 30+)'!A1269</f>
        <v>BMI30_Females_period1_LA20_Standardised</v>
      </c>
      <c r="B3194">
        <f>'Data (BMI 30+)'!B1269</f>
        <v>0.22147159999999999</v>
      </c>
      <c r="C3194">
        <f>'Data (BMI 30+)'!C1269</f>
        <v>0.18966910000000001</v>
      </c>
      <c r="D3194">
        <f>'Data (BMI 30+)'!D1269</f>
        <v>0.2532741</v>
      </c>
      <c r="G3194" s="113" t="s">
        <v>1276</v>
      </c>
      <c r="H3194" s="113">
        <v>0.1324543</v>
      </c>
      <c r="I3194" s="113">
        <v>0.1070357</v>
      </c>
      <c r="J3194" s="113">
        <v>0.15787280000000001</v>
      </c>
      <c r="K3194" s="114" t="str">
        <f t="shared" si="148"/>
        <v>TRUE</v>
      </c>
      <c r="L3194" s="114" t="str">
        <f t="shared" si="149"/>
        <v>TRUE</v>
      </c>
      <c r="M3194" s="114" t="str">
        <f t="shared" si="150"/>
        <v>TRUE</v>
      </c>
    </row>
    <row r="3195" spans="1:13" x14ac:dyDescent="0.25">
      <c r="A3195" t="str">
        <f>"BMI30_" &amp; 'Data (BMI 30+)'!A1270</f>
        <v>BMI30_Females_period1_LA21_Standardised</v>
      </c>
      <c r="B3195">
        <f>'Data (BMI 30+)'!B1270</f>
        <v>0.1324543</v>
      </c>
      <c r="C3195">
        <f>'Data (BMI 30+)'!C1270</f>
        <v>0.1070357</v>
      </c>
      <c r="D3195">
        <f>'Data (BMI 30+)'!D1270</f>
        <v>0.15787280000000001</v>
      </c>
      <c r="G3195" s="113" t="s">
        <v>1277</v>
      </c>
      <c r="H3195" s="113">
        <v>0.1767687</v>
      </c>
      <c r="I3195" s="113">
        <v>0.13325200000000001</v>
      </c>
      <c r="J3195" s="113">
        <v>0.2202855</v>
      </c>
      <c r="K3195" s="114" t="str">
        <f t="shared" si="148"/>
        <v>TRUE</v>
      </c>
      <c r="L3195" s="114" t="str">
        <f t="shared" si="149"/>
        <v>TRUE</v>
      </c>
      <c r="M3195" s="114" t="str">
        <f t="shared" si="150"/>
        <v>TRUE</v>
      </c>
    </row>
    <row r="3196" spans="1:13" x14ac:dyDescent="0.25">
      <c r="A3196" t="str">
        <f>"BMI30_" &amp; 'Data (BMI 30+)'!A1271</f>
        <v>BMI30_Females_period1_LA22_Standardised</v>
      </c>
      <c r="B3196">
        <f>'Data (BMI 30+)'!B1271</f>
        <v>0.1767687</v>
      </c>
      <c r="C3196">
        <f>'Data (BMI 30+)'!C1271</f>
        <v>0.13325200000000001</v>
      </c>
      <c r="D3196">
        <f>'Data (BMI 30+)'!D1271</f>
        <v>0.2202855</v>
      </c>
      <c r="G3196" s="113" t="s">
        <v>1278</v>
      </c>
      <c r="H3196" s="113">
        <v>0.17142370000000001</v>
      </c>
      <c r="I3196" s="113">
        <v>0.16202739999999999</v>
      </c>
      <c r="J3196" s="113">
        <v>0.18082010000000001</v>
      </c>
      <c r="K3196" s="114" t="str">
        <f t="shared" si="148"/>
        <v>TRUE</v>
      </c>
      <c r="L3196" s="114" t="str">
        <f t="shared" si="149"/>
        <v>TRUE</v>
      </c>
      <c r="M3196" s="114" t="str">
        <f t="shared" si="150"/>
        <v>TRUE</v>
      </c>
    </row>
    <row r="3197" spans="1:13" x14ac:dyDescent="0.25">
      <c r="A3197" t="str">
        <f>"BMI30_" &amp; 'Data (BMI 30+)'!A1272</f>
        <v>BMI30_Allpersons_period1_HB1_Standardised</v>
      </c>
      <c r="B3197">
        <f>'Data (BMI 30+)'!B1272</f>
        <v>0.17142370000000001</v>
      </c>
      <c r="C3197">
        <f>'Data (BMI 30+)'!C1272</f>
        <v>0.16202739999999999</v>
      </c>
      <c r="D3197">
        <f>'Data (BMI 30+)'!D1272</f>
        <v>0.18082010000000001</v>
      </c>
      <c r="G3197" s="113" t="s">
        <v>1279</v>
      </c>
      <c r="H3197" s="113">
        <v>0.17765810000000001</v>
      </c>
      <c r="I3197" s="113">
        <v>0.16407920000000001</v>
      </c>
      <c r="J3197" s="113">
        <v>0.19123699999999999</v>
      </c>
      <c r="K3197" s="114" t="str">
        <f t="shared" si="148"/>
        <v>TRUE</v>
      </c>
      <c r="L3197" s="114" t="str">
        <f t="shared" si="149"/>
        <v>TRUE</v>
      </c>
      <c r="M3197" s="114" t="str">
        <f t="shared" si="150"/>
        <v>TRUE</v>
      </c>
    </row>
    <row r="3198" spans="1:13" x14ac:dyDescent="0.25">
      <c r="A3198" t="str">
        <f>"BMI30_" &amp; 'Data (BMI 30+)'!A1273</f>
        <v>BMI30_Allpersons_period1_HB2_Standardised</v>
      </c>
      <c r="B3198">
        <f>'Data (BMI 30+)'!B1273</f>
        <v>0.17765810000000001</v>
      </c>
      <c r="C3198">
        <f>'Data (BMI 30+)'!C1273</f>
        <v>0.16407920000000001</v>
      </c>
      <c r="D3198">
        <f>'Data (BMI 30+)'!D1273</f>
        <v>0.19123699999999999</v>
      </c>
      <c r="G3198" s="113" t="s">
        <v>1280</v>
      </c>
      <c r="H3198" s="113">
        <v>0.15539</v>
      </c>
      <c r="I3198" s="113">
        <v>0.13583000000000001</v>
      </c>
      <c r="J3198" s="113">
        <v>0.17494999999999999</v>
      </c>
      <c r="K3198" s="114" t="str">
        <f t="shared" si="148"/>
        <v>TRUE</v>
      </c>
      <c r="L3198" s="114" t="str">
        <f t="shared" si="149"/>
        <v>TRUE</v>
      </c>
      <c r="M3198" s="114" t="str">
        <f t="shared" si="150"/>
        <v>TRUE</v>
      </c>
    </row>
    <row r="3199" spans="1:13" x14ac:dyDescent="0.25">
      <c r="A3199" t="str">
        <f>"BMI30_" &amp; 'Data (BMI 30+)'!A1274</f>
        <v>BMI30_Allpersons_period1_HB3_Standardised</v>
      </c>
      <c r="B3199">
        <f>'Data (BMI 30+)'!B1274</f>
        <v>0.15539</v>
      </c>
      <c r="C3199">
        <f>'Data (BMI 30+)'!C1274</f>
        <v>0.13583000000000001</v>
      </c>
      <c r="D3199">
        <f>'Data (BMI 30+)'!D1274</f>
        <v>0.17494999999999999</v>
      </c>
      <c r="G3199" s="113" t="s">
        <v>1281</v>
      </c>
      <c r="H3199" s="113">
        <v>0.18375459999999999</v>
      </c>
      <c r="I3199" s="113">
        <v>0.17093929999999999</v>
      </c>
      <c r="J3199" s="113">
        <v>0.19656999999999999</v>
      </c>
      <c r="K3199" s="114" t="str">
        <f t="shared" si="148"/>
        <v>TRUE</v>
      </c>
      <c r="L3199" s="114" t="str">
        <f t="shared" si="149"/>
        <v>TRUE</v>
      </c>
      <c r="M3199" s="114" t="str">
        <f t="shared" si="150"/>
        <v>TRUE</v>
      </c>
    </row>
    <row r="3200" spans="1:13" x14ac:dyDescent="0.25">
      <c r="A3200" t="str">
        <f>"BMI30_" &amp; 'Data (BMI 30+)'!A1275</f>
        <v>BMI30_Allpersons_period1_HB4_Standardised</v>
      </c>
      <c r="B3200">
        <f>'Data (BMI 30+)'!B1275</f>
        <v>0.18375459999999999</v>
      </c>
      <c r="C3200">
        <f>'Data (BMI 30+)'!C1275</f>
        <v>0.17093929999999999</v>
      </c>
      <c r="D3200">
        <f>'Data (BMI 30+)'!D1275</f>
        <v>0.19656999999999999</v>
      </c>
      <c r="G3200" s="113" t="s">
        <v>1282</v>
      </c>
      <c r="H3200" s="113">
        <v>0.21203710000000001</v>
      </c>
      <c r="I3200" s="113">
        <v>0.1927739</v>
      </c>
      <c r="J3200" s="113">
        <v>0.23130029999999999</v>
      </c>
      <c r="K3200" s="114" t="str">
        <f t="shared" si="148"/>
        <v>TRUE</v>
      </c>
      <c r="L3200" s="114" t="str">
        <f t="shared" si="149"/>
        <v>TRUE</v>
      </c>
      <c r="M3200" s="114" t="str">
        <f t="shared" si="150"/>
        <v>TRUE</v>
      </c>
    </row>
    <row r="3201" spans="1:13" x14ac:dyDescent="0.25">
      <c r="A3201" t="str">
        <f>"BMI30_" &amp; 'Data (BMI 30+)'!A1276</f>
        <v>BMI30_Allpersons_period1_HB5_Standardised</v>
      </c>
      <c r="B3201">
        <f>'Data (BMI 30+)'!B1276</f>
        <v>0.21203710000000001</v>
      </c>
      <c r="C3201">
        <f>'Data (BMI 30+)'!C1276</f>
        <v>0.1927739</v>
      </c>
      <c r="D3201">
        <f>'Data (BMI 30+)'!D1276</f>
        <v>0.23130029999999999</v>
      </c>
      <c r="G3201" s="113" t="s">
        <v>1283</v>
      </c>
      <c r="H3201" s="113">
        <v>0.1678664</v>
      </c>
      <c r="I3201" s="113">
        <v>0.15216350000000001</v>
      </c>
      <c r="J3201" s="113">
        <v>0.18356929999999999</v>
      </c>
      <c r="K3201" s="114" t="str">
        <f t="shared" si="148"/>
        <v>TRUE</v>
      </c>
      <c r="L3201" s="114" t="str">
        <f t="shared" si="149"/>
        <v>TRUE</v>
      </c>
      <c r="M3201" s="114" t="str">
        <f t="shared" si="150"/>
        <v>TRUE</v>
      </c>
    </row>
    <row r="3202" spans="1:13" x14ac:dyDescent="0.25">
      <c r="A3202" t="str">
        <f>"BMI30_" &amp; 'Data (BMI 30+)'!A1277</f>
        <v>BMI30_Allpersons_period1_HB6_Standardised</v>
      </c>
      <c r="B3202">
        <f>'Data (BMI 30+)'!B1277</f>
        <v>0.1678664</v>
      </c>
      <c r="C3202">
        <f>'Data (BMI 30+)'!C1277</f>
        <v>0.15216350000000001</v>
      </c>
      <c r="D3202">
        <f>'Data (BMI 30+)'!D1277</f>
        <v>0.18356929999999999</v>
      </c>
      <c r="G3202" s="113" t="s">
        <v>1284</v>
      </c>
      <c r="H3202" s="113">
        <v>0.1856728</v>
      </c>
      <c r="I3202" s="113">
        <v>0.17306849999999999</v>
      </c>
      <c r="J3202" s="113">
        <v>0.19827719999999999</v>
      </c>
      <c r="K3202" s="114" t="str">
        <f t="shared" si="148"/>
        <v>TRUE</v>
      </c>
      <c r="L3202" s="114" t="str">
        <f t="shared" si="149"/>
        <v>TRUE</v>
      </c>
      <c r="M3202" s="114" t="str">
        <f t="shared" si="150"/>
        <v>TRUE</v>
      </c>
    </row>
    <row r="3203" spans="1:13" x14ac:dyDescent="0.25">
      <c r="A3203" t="str">
        <f>"BMI30_" &amp; 'Data (BMI 30+)'!A1278</f>
        <v>BMI30_Allpersons_period1_HB7_Standardised</v>
      </c>
      <c r="B3203">
        <f>'Data (BMI 30+)'!B1278</f>
        <v>0.1856728</v>
      </c>
      <c r="C3203">
        <f>'Data (BMI 30+)'!C1278</f>
        <v>0.17306849999999999</v>
      </c>
      <c r="D3203">
        <f>'Data (BMI 30+)'!D1278</f>
        <v>0.19827719999999999</v>
      </c>
      <c r="G3203" s="113" t="s">
        <v>1285</v>
      </c>
      <c r="H3203" s="113">
        <v>0.1622113</v>
      </c>
      <c r="I3203" s="113">
        <v>0.14995339999999999</v>
      </c>
      <c r="J3203" s="113">
        <v>0.17446909999999999</v>
      </c>
      <c r="K3203" s="114" t="str">
        <f t="shared" si="148"/>
        <v>TRUE</v>
      </c>
      <c r="L3203" s="114" t="str">
        <f t="shared" si="149"/>
        <v>TRUE</v>
      </c>
      <c r="M3203" s="114" t="str">
        <f t="shared" si="150"/>
        <v>TRUE</v>
      </c>
    </row>
    <row r="3204" spans="1:13" x14ac:dyDescent="0.25">
      <c r="A3204" t="str">
        <f>"BMI30_" &amp; 'Data (BMI 30+)'!A1279</f>
        <v>BMI30_Males_period1_HB1_Standardised</v>
      </c>
      <c r="B3204">
        <f>'Data (BMI 30+)'!B1279</f>
        <v>0.1622113</v>
      </c>
      <c r="C3204">
        <f>'Data (BMI 30+)'!C1279</f>
        <v>0.14995339999999999</v>
      </c>
      <c r="D3204">
        <f>'Data (BMI 30+)'!D1279</f>
        <v>0.17446909999999999</v>
      </c>
      <c r="G3204" s="113" t="s">
        <v>1286</v>
      </c>
      <c r="H3204" s="113">
        <v>0.17562159999999999</v>
      </c>
      <c r="I3204" s="113">
        <v>0.1561997</v>
      </c>
      <c r="J3204" s="113">
        <v>0.19504350000000001</v>
      </c>
      <c r="K3204" s="114" t="str">
        <f t="shared" ref="K3204:K3267" si="151">IF(B3205=H3204,"TRUE","FALSE")</f>
        <v>TRUE</v>
      </c>
      <c r="L3204" s="114" t="str">
        <f t="shared" ref="L3204:L3267" si="152">IF(C3205=I3204,"TRUE","FALSE")</f>
        <v>TRUE</v>
      </c>
      <c r="M3204" s="114" t="str">
        <f t="shared" ref="M3204:M3267" si="153">IF(D3205=J3204,"TRUE","FALSE")</f>
        <v>TRUE</v>
      </c>
    </row>
    <row r="3205" spans="1:13" x14ac:dyDescent="0.25">
      <c r="A3205" t="str">
        <f>"BMI30_" &amp; 'Data (BMI 30+)'!A1280</f>
        <v>BMI30_Males_period1_HB2_Standardised</v>
      </c>
      <c r="B3205">
        <f>'Data (BMI 30+)'!B1280</f>
        <v>0.17562159999999999</v>
      </c>
      <c r="C3205">
        <f>'Data (BMI 30+)'!C1280</f>
        <v>0.1561997</v>
      </c>
      <c r="D3205">
        <f>'Data (BMI 30+)'!D1280</f>
        <v>0.19504350000000001</v>
      </c>
      <c r="G3205" s="113" t="s">
        <v>1287</v>
      </c>
      <c r="H3205" s="113">
        <v>0.15326890000000001</v>
      </c>
      <c r="I3205" s="113">
        <v>0.12452240000000001</v>
      </c>
      <c r="J3205" s="113">
        <v>0.18201529999999999</v>
      </c>
      <c r="K3205" s="114" t="str">
        <f t="shared" si="151"/>
        <v>TRUE</v>
      </c>
      <c r="L3205" s="114" t="str">
        <f t="shared" si="152"/>
        <v>TRUE</v>
      </c>
      <c r="M3205" s="114" t="str">
        <f t="shared" si="153"/>
        <v>TRUE</v>
      </c>
    </row>
    <row r="3206" spans="1:13" x14ac:dyDescent="0.25">
      <c r="A3206" t="str">
        <f>"BMI30_" &amp; 'Data (BMI 30+)'!A1281</f>
        <v>BMI30_Males_period1_HB3_Standardised</v>
      </c>
      <c r="B3206">
        <f>'Data (BMI 30+)'!B1281</f>
        <v>0.15326890000000001</v>
      </c>
      <c r="C3206">
        <f>'Data (BMI 30+)'!C1281</f>
        <v>0.12452240000000001</v>
      </c>
      <c r="D3206">
        <f>'Data (BMI 30+)'!D1281</f>
        <v>0.18201529999999999</v>
      </c>
      <c r="G3206" s="113" t="s">
        <v>1288</v>
      </c>
      <c r="H3206" s="113">
        <v>0.1840609</v>
      </c>
      <c r="I3206" s="113">
        <v>0.16686039999999999</v>
      </c>
      <c r="J3206" s="113">
        <v>0.2012613</v>
      </c>
      <c r="K3206" s="114" t="str">
        <f t="shared" si="151"/>
        <v>TRUE</v>
      </c>
      <c r="L3206" s="114" t="str">
        <f t="shared" si="152"/>
        <v>TRUE</v>
      </c>
      <c r="M3206" s="114" t="str">
        <f t="shared" si="153"/>
        <v>TRUE</v>
      </c>
    </row>
    <row r="3207" spans="1:13" x14ac:dyDescent="0.25">
      <c r="A3207" t="str">
        <f>"BMI30_" &amp; 'Data (BMI 30+)'!A1282</f>
        <v>BMI30_Males_period1_HB4_Standardised</v>
      </c>
      <c r="B3207">
        <f>'Data (BMI 30+)'!B1282</f>
        <v>0.1840609</v>
      </c>
      <c r="C3207">
        <f>'Data (BMI 30+)'!C1282</f>
        <v>0.16686039999999999</v>
      </c>
      <c r="D3207">
        <f>'Data (BMI 30+)'!D1282</f>
        <v>0.2012613</v>
      </c>
      <c r="G3207" s="113" t="s">
        <v>1289</v>
      </c>
      <c r="H3207" s="113">
        <v>0.2082775</v>
      </c>
      <c r="I3207" s="113">
        <v>0.1842307</v>
      </c>
      <c r="J3207" s="113">
        <v>0.23232430000000001</v>
      </c>
      <c r="K3207" s="114" t="str">
        <f t="shared" si="151"/>
        <v>TRUE</v>
      </c>
      <c r="L3207" s="114" t="str">
        <f t="shared" si="152"/>
        <v>TRUE</v>
      </c>
      <c r="M3207" s="114" t="str">
        <f t="shared" si="153"/>
        <v>TRUE</v>
      </c>
    </row>
    <row r="3208" spans="1:13" x14ac:dyDescent="0.25">
      <c r="A3208" t="str">
        <f>"BMI30_" &amp; 'Data (BMI 30+)'!A1283</f>
        <v>BMI30_Males_period1_HB5_Standardised</v>
      </c>
      <c r="B3208">
        <f>'Data (BMI 30+)'!B1283</f>
        <v>0.2082775</v>
      </c>
      <c r="C3208">
        <f>'Data (BMI 30+)'!C1283</f>
        <v>0.1842307</v>
      </c>
      <c r="D3208">
        <f>'Data (BMI 30+)'!D1283</f>
        <v>0.23232430000000001</v>
      </c>
      <c r="G3208" s="113" t="s">
        <v>1290</v>
      </c>
      <c r="H3208" s="113">
        <v>0.1574286</v>
      </c>
      <c r="I3208" s="113">
        <v>0.13662270000000001</v>
      </c>
      <c r="J3208" s="113">
        <v>0.17823439999999999</v>
      </c>
      <c r="K3208" s="114" t="str">
        <f t="shared" si="151"/>
        <v>TRUE</v>
      </c>
      <c r="L3208" s="114" t="str">
        <f t="shared" si="152"/>
        <v>TRUE</v>
      </c>
      <c r="M3208" s="114" t="str">
        <f t="shared" si="153"/>
        <v>TRUE</v>
      </c>
    </row>
    <row r="3209" spans="1:13" x14ac:dyDescent="0.25">
      <c r="A3209" t="str">
        <f>"BMI30_" &amp; 'Data (BMI 30+)'!A1284</f>
        <v>BMI30_Males_period1_HB6_Standardised</v>
      </c>
      <c r="B3209">
        <f>'Data (BMI 30+)'!B1284</f>
        <v>0.1574286</v>
      </c>
      <c r="C3209">
        <f>'Data (BMI 30+)'!C1284</f>
        <v>0.13662270000000001</v>
      </c>
      <c r="D3209">
        <f>'Data (BMI 30+)'!D1284</f>
        <v>0.17823439999999999</v>
      </c>
      <c r="G3209" s="113" t="s">
        <v>1291</v>
      </c>
      <c r="H3209" s="113">
        <v>0.1852808</v>
      </c>
      <c r="I3209" s="113">
        <v>0.16875960000000001</v>
      </c>
      <c r="J3209" s="113">
        <v>0.20180210000000001</v>
      </c>
      <c r="K3209" s="114" t="str">
        <f t="shared" si="151"/>
        <v>TRUE</v>
      </c>
      <c r="L3209" s="114" t="str">
        <f t="shared" si="152"/>
        <v>TRUE</v>
      </c>
      <c r="M3209" s="114" t="str">
        <f t="shared" si="153"/>
        <v>TRUE</v>
      </c>
    </row>
    <row r="3210" spans="1:13" x14ac:dyDescent="0.25">
      <c r="A3210" t="str">
        <f>"BMI30_" &amp; 'Data (BMI 30+)'!A1285</f>
        <v>BMI30_Males_period1_HB7_Standardised</v>
      </c>
      <c r="B3210">
        <f>'Data (BMI 30+)'!B1285</f>
        <v>0.1852808</v>
      </c>
      <c r="C3210">
        <f>'Data (BMI 30+)'!C1285</f>
        <v>0.16875960000000001</v>
      </c>
      <c r="D3210">
        <f>'Data (BMI 30+)'!D1285</f>
        <v>0.20180210000000001</v>
      </c>
      <c r="G3210" s="113" t="s">
        <v>1292</v>
      </c>
      <c r="H3210" s="113">
        <v>0.17908299999999999</v>
      </c>
      <c r="I3210" s="113">
        <v>0.16665289999999999</v>
      </c>
      <c r="J3210" s="113">
        <v>0.19151309999999999</v>
      </c>
      <c r="K3210" s="114" t="str">
        <f t="shared" si="151"/>
        <v>TRUE</v>
      </c>
      <c r="L3210" s="114" t="str">
        <f t="shared" si="152"/>
        <v>TRUE</v>
      </c>
      <c r="M3210" s="114" t="str">
        <f t="shared" si="153"/>
        <v>TRUE</v>
      </c>
    </row>
    <row r="3211" spans="1:13" x14ac:dyDescent="0.25">
      <c r="A3211" t="str">
        <f>"BMI30_" &amp; 'Data (BMI 30+)'!A1286</f>
        <v>BMI30_Females_period1_HB1_Standardised</v>
      </c>
      <c r="B3211">
        <f>'Data (BMI 30+)'!B1286</f>
        <v>0.17908299999999999</v>
      </c>
      <c r="C3211">
        <f>'Data (BMI 30+)'!C1286</f>
        <v>0.16665289999999999</v>
      </c>
      <c r="D3211">
        <f>'Data (BMI 30+)'!D1286</f>
        <v>0.19151309999999999</v>
      </c>
      <c r="G3211" s="113" t="s">
        <v>1293</v>
      </c>
      <c r="H3211" s="113">
        <v>0.17916270000000001</v>
      </c>
      <c r="I3211" s="113">
        <v>0.1629369</v>
      </c>
      <c r="J3211" s="113">
        <v>0.1953886</v>
      </c>
      <c r="K3211" s="114" t="str">
        <f t="shared" si="151"/>
        <v>TRUE</v>
      </c>
      <c r="L3211" s="114" t="str">
        <f t="shared" si="152"/>
        <v>TRUE</v>
      </c>
      <c r="M3211" s="114" t="str">
        <f t="shared" si="153"/>
        <v>TRUE</v>
      </c>
    </row>
    <row r="3212" spans="1:13" x14ac:dyDescent="0.25">
      <c r="A3212" t="str">
        <f>"BMI30_" &amp; 'Data (BMI 30+)'!A1287</f>
        <v>BMI30_Females_period1_HB2_Standardised</v>
      </c>
      <c r="B3212">
        <f>'Data (BMI 30+)'!B1287</f>
        <v>0.17916270000000001</v>
      </c>
      <c r="C3212">
        <f>'Data (BMI 30+)'!C1287</f>
        <v>0.1629369</v>
      </c>
      <c r="D3212">
        <f>'Data (BMI 30+)'!D1287</f>
        <v>0.1953886</v>
      </c>
      <c r="G3212" s="113" t="s">
        <v>1294</v>
      </c>
      <c r="H3212" s="113">
        <v>0.1579323</v>
      </c>
      <c r="I3212" s="113">
        <v>0.13210259999999999</v>
      </c>
      <c r="J3212" s="113">
        <v>0.18376200000000001</v>
      </c>
      <c r="K3212" s="114" t="str">
        <f t="shared" si="151"/>
        <v>TRUE</v>
      </c>
      <c r="L3212" s="114" t="str">
        <f t="shared" si="152"/>
        <v>TRUE</v>
      </c>
      <c r="M3212" s="114" t="str">
        <f t="shared" si="153"/>
        <v>TRUE</v>
      </c>
    </row>
    <row r="3213" spans="1:13" x14ac:dyDescent="0.25">
      <c r="A3213" t="str">
        <f>"BMI30_" &amp; 'Data (BMI 30+)'!A1288</f>
        <v>BMI30_Females_period1_HB3_Standardised</v>
      </c>
      <c r="B3213">
        <f>'Data (BMI 30+)'!B1288</f>
        <v>0.1579323</v>
      </c>
      <c r="C3213">
        <f>'Data (BMI 30+)'!C1288</f>
        <v>0.13210259999999999</v>
      </c>
      <c r="D3213">
        <f>'Data (BMI 30+)'!D1288</f>
        <v>0.18376200000000001</v>
      </c>
      <c r="G3213" s="113" t="s">
        <v>1295</v>
      </c>
      <c r="H3213" s="113">
        <v>0.1833061</v>
      </c>
      <c r="I3213" s="113">
        <v>0.1672757</v>
      </c>
      <c r="J3213" s="113">
        <v>0.1993365</v>
      </c>
      <c r="K3213" s="114" t="str">
        <f t="shared" si="151"/>
        <v>TRUE</v>
      </c>
      <c r="L3213" s="114" t="str">
        <f t="shared" si="152"/>
        <v>TRUE</v>
      </c>
      <c r="M3213" s="114" t="str">
        <f t="shared" si="153"/>
        <v>TRUE</v>
      </c>
    </row>
    <row r="3214" spans="1:13" x14ac:dyDescent="0.25">
      <c r="A3214" t="str">
        <f>"BMI30_" &amp; 'Data (BMI 30+)'!A1289</f>
        <v>BMI30_Females_period1_HB4_Standardised</v>
      </c>
      <c r="B3214">
        <f>'Data (BMI 30+)'!B1289</f>
        <v>0.1833061</v>
      </c>
      <c r="C3214">
        <f>'Data (BMI 30+)'!C1289</f>
        <v>0.1672757</v>
      </c>
      <c r="D3214">
        <f>'Data (BMI 30+)'!D1289</f>
        <v>0.1993365</v>
      </c>
      <c r="G3214" s="113" t="s">
        <v>1296</v>
      </c>
      <c r="H3214" s="113">
        <v>0.21408820000000001</v>
      </c>
      <c r="I3214" s="113">
        <v>0.18862139999999999</v>
      </c>
      <c r="J3214" s="113">
        <v>0.23955509999999999</v>
      </c>
      <c r="K3214" s="114" t="str">
        <f t="shared" si="151"/>
        <v>TRUE</v>
      </c>
      <c r="L3214" s="114" t="str">
        <f t="shared" si="152"/>
        <v>TRUE</v>
      </c>
      <c r="M3214" s="114" t="str">
        <f t="shared" si="153"/>
        <v>TRUE</v>
      </c>
    </row>
    <row r="3215" spans="1:13" x14ac:dyDescent="0.25">
      <c r="A3215" t="str">
        <f>"BMI30_" &amp; 'Data (BMI 30+)'!A1290</f>
        <v>BMI30_Females_period1_HB5_Standardised</v>
      </c>
      <c r="B3215">
        <f>'Data (BMI 30+)'!B1290</f>
        <v>0.21408820000000001</v>
      </c>
      <c r="C3215">
        <f>'Data (BMI 30+)'!C1290</f>
        <v>0.18862139999999999</v>
      </c>
      <c r="D3215">
        <f>'Data (BMI 30+)'!D1290</f>
        <v>0.23955509999999999</v>
      </c>
      <c r="G3215" s="113" t="s">
        <v>1297</v>
      </c>
      <c r="H3215" s="113">
        <v>0.17824860000000001</v>
      </c>
      <c r="I3215" s="113">
        <v>0.15827359999999999</v>
      </c>
      <c r="J3215" s="113">
        <v>0.1982236</v>
      </c>
      <c r="K3215" s="114" t="str">
        <f t="shared" si="151"/>
        <v>TRUE</v>
      </c>
      <c r="L3215" s="114" t="str">
        <f t="shared" si="152"/>
        <v>TRUE</v>
      </c>
      <c r="M3215" s="114" t="str">
        <f t="shared" si="153"/>
        <v>TRUE</v>
      </c>
    </row>
    <row r="3216" spans="1:13" x14ac:dyDescent="0.25">
      <c r="A3216" t="str">
        <f>"BMI30_" &amp; 'Data (BMI 30+)'!A1291</f>
        <v>BMI30_Females_period1_HB6_Standardised</v>
      </c>
      <c r="B3216">
        <f>'Data (BMI 30+)'!B1291</f>
        <v>0.17824860000000001</v>
      </c>
      <c r="C3216">
        <f>'Data (BMI 30+)'!C1291</f>
        <v>0.15827359999999999</v>
      </c>
      <c r="D3216">
        <f>'Data (BMI 30+)'!D1291</f>
        <v>0.1982236</v>
      </c>
      <c r="G3216" s="113" t="s">
        <v>1298</v>
      </c>
      <c r="H3216" s="113">
        <v>0.18507799999999999</v>
      </c>
      <c r="I3216" s="113">
        <v>0.1683953</v>
      </c>
      <c r="J3216" s="113">
        <v>0.20176069999999999</v>
      </c>
      <c r="K3216" s="114" t="str">
        <f t="shared" si="151"/>
        <v>TRUE</v>
      </c>
      <c r="L3216" s="114" t="str">
        <f t="shared" si="152"/>
        <v>TRUE</v>
      </c>
      <c r="M3216" s="114" t="str">
        <f t="shared" si="153"/>
        <v>TRUE</v>
      </c>
    </row>
    <row r="3217" spans="1:13" x14ac:dyDescent="0.25">
      <c r="A3217" t="str">
        <f>"BMI30_" &amp; 'Data (BMI 30+)'!A1292</f>
        <v>BMI30_Females_period1_HB7_Standardised</v>
      </c>
      <c r="B3217">
        <f>'Data (BMI 30+)'!B1292</f>
        <v>0.18507799999999999</v>
      </c>
      <c r="C3217">
        <f>'Data (BMI 30+)'!C1292</f>
        <v>0.1683953</v>
      </c>
      <c r="D3217">
        <f>'Data (BMI 30+)'!D1292</f>
        <v>0.20176069999999999</v>
      </c>
      <c r="G3217" s="113" t="s">
        <v>1299</v>
      </c>
      <c r="H3217" s="113">
        <v>0.179725</v>
      </c>
      <c r="I3217" s="113">
        <v>0.1744193</v>
      </c>
      <c r="J3217" s="113">
        <v>0.18503059999999999</v>
      </c>
      <c r="K3217" s="114" t="str">
        <f t="shared" si="151"/>
        <v>TRUE</v>
      </c>
      <c r="L3217" s="114" t="str">
        <f t="shared" si="152"/>
        <v>TRUE</v>
      </c>
      <c r="M3217" s="114" t="str">
        <f t="shared" si="153"/>
        <v>TRUE</v>
      </c>
    </row>
    <row r="3218" spans="1:13" x14ac:dyDescent="0.25">
      <c r="A3218" t="str">
        <f>"BMI30_" &amp; 'Data (BMI 30+)'!A1293</f>
        <v>BMI30_Allpersons_period1_Wales_Standardised</v>
      </c>
      <c r="B3218">
        <f>'Data (BMI 30+)'!B1293</f>
        <v>0.179725</v>
      </c>
      <c r="C3218">
        <f>'Data (BMI 30+)'!C1293</f>
        <v>0.1744193</v>
      </c>
      <c r="D3218">
        <f>'Data (BMI 30+)'!D1293</f>
        <v>0.18503059999999999</v>
      </c>
      <c r="G3218" s="113" t="s">
        <v>1300</v>
      </c>
      <c r="H3218" s="113">
        <v>0.17555019999999999</v>
      </c>
      <c r="I3218" s="113">
        <v>0.1685374</v>
      </c>
      <c r="J3218" s="113">
        <v>0.182563</v>
      </c>
      <c r="K3218" s="114" t="str">
        <f t="shared" si="151"/>
        <v>TRUE</v>
      </c>
      <c r="L3218" s="114" t="str">
        <f t="shared" si="152"/>
        <v>TRUE</v>
      </c>
      <c r="M3218" s="114" t="str">
        <f t="shared" si="153"/>
        <v>TRUE</v>
      </c>
    </row>
    <row r="3219" spans="1:13" x14ac:dyDescent="0.25">
      <c r="A3219" t="str">
        <f>"BMI30_" &amp; 'Data (BMI 30+)'!A1294</f>
        <v>BMI30_Males_period1_Wales_Standardised</v>
      </c>
      <c r="B3219">
        <f>'Data (BMI 30+)'!B1294</f>
        <v>0.17555019999999999</v>
      </c>
      <c r="C3219">
        <f>'Data (BMI 30+)'!C1294</f>
        <v>0.1685374</v>
      </c>
      <c r="D3219">
        <f>'Data (BMI 30+)'!D1294</f>
        <v>0.182563</v>
      </c>
      <c r="G3219" s="113" t="s">
        <v>1301</v>
      </c>
      <c r="H3219" s="113">
        <v>0.18300559999999999</v>
      </c>
      <c r="I3219" s="113">
        <v>0.1762503</v>
      </c>
      <c r="J3219" s="113">
        <v>0.18976090000000001</v>
      </c>
      <c r="K3219" s="114" t="str">
        <f t="shared" si="151"/>
        <v>TRUE</v>
      </c>
      <c r="L3219" s="114" t="str">
        <f t="shared" si="152"/>
        <v>TRUE</v>
      </c>
      <c r="M3219" s="114" t="str">
        <f t="shared" si="153"/>
        <v>TRUE</v>
      </c>
    </row>
    <row r="3220" spans="1:13" x14ac:dyDescent="0.25">
      <c r="A3220" t="str">
        <f>"BMI30_" &amp; 'Data (BMI 30+)'!A1295</f>
        <v>BMI30_Females_period1_Wales_Standardised</v>
      </c>
      <c r="B3220">
        <f>'Data (BMI 30+)'!B1295</f>
        <v>0.18300559999999999</v>
      </c>
      <c r="C3220">
        <f>'Data (BMI 30+)'!C1295</f>
        <v>0.1762503</v>
      </c>
      <c r="D3220">
        <f>'Data (BMI 30+)'!D1295</f>
        <v>0.18976090000000001</v>
      </c>
      <c r="G3220" s="113" t="s">
        <v>1302</v>
      </c>
      <c r="H3220" s="113">
        <v>0.1595452</v>
      </c>
      <c r="I3220" s="113">
        <v>0.1390991</v>
      </c>
      <c r="J3220" s="113">
        <v>0.1799914</v>
      </c>
      <c r="K3220" s="114" t="str">
        <f t="shared" si="151"/>
        <v>TRUE</v>
      </c>
      <c r="L3220" s="114" t="str">
        <f t="shared" si="152"/>
        <v>TRUE</v>
      </c>
      <c r="M3220" s="114" t="str">
        <f t="shared" si="153"/>
        <v>TRUE</v>
      </c>
    </row>
    <row r="3221" spans="1:13" x14ac:dyDescent="0.25">
      <c r="A3221" t="str">
        <f>"BMI30_" &amp; 'Data (BMI 30+)'!A1296</f>
        <v>BMI30_Allpersons_period2_LA1_Standardised</v>
      </c>
      <c r="B3221">
        <f>'Data (BMI 30+)'!B1296</f>
        <v>0.1595452</v>
      </c>
      <c r="C3221">
        <f>'Data (BMI 30+)'!C1296</f>
        <v>0.1390991</v>
      </c>
      <c r="D3221">
        <f>'Data (BMI 30+)'!D1296</f>
        <v>0.1799914</v>
      </c>
      <c r="G3221" s="113" t="s">
        <v>1303</v>
      </c>
      <c r="H3221" s="113">
        <v>0.16043499999999999</v>
      </c>
      <c r="I3221" s="113">
        <v>0.1346127</v>
      </c>
      <c r="J3221" s="113">
        <v>0.18625739999999999</v>
      </c>
      <c r="K3221" s="114" t="str">
        <f t="shared" si="151"/>
        <v>TRUE</v>
      </c>
      <c r="L3221" s="114" t="str">
        <f t="shared" si="152"/>
        <v>TRUE</v>
      </c>
      <c r="M3221" s="114" t="str">
        <f t="shared" si="153"/>
        <v>TRUE</v>
      </c>
    </row>
    <row r="3222" spans="1:13" x14ac:dyDescent="0.25">
      <c r="A3222" t="str">
        <f>"BMI30_" &amp; 'Data (BMI 30+)'!A1297</f>
        <v>BMI30_Allpersons_period2_LA2_Standardised</v>
      </c>
      <c r="B3222">
        <f>'Data (BMI 30+)'!B1297</f>
        <v>0.16043499999999999</v>
      </c>
      <c r="C3222">
        <f>'Data (BMI 30+)'!C1297</f>
        <v>0.1346127</v>
      </c>
      <c r="D3222">
        <f>'Data (BMI 30+)'!D1297</f>
        <v>0.18625739999999999</v>
      </c>
      <c r="G3222" s="113" t="s">
        <v>1304</v>
      </c>
      <c r="H3222" s="113">
        <v>0.15923200000000001</v>
      </c>
      <c r="I3222" s="113">
        <v>0.13689509999999999</v>
      </c>
      <c r="J3222" s="113">
        <v>0.18156890000000001</v>
      </c>
      <c r="K3222" s="114" t="str">
        <f t="shared" si="151"/>
        <v>TRUE</v>
      </c>
      <c r="L3222" s="114" t="str">
        <f t="shared" si="152"/>
        <v>TRUE</v>
      </c>
      <c r="M3222" s="114" t="str">
        <f t="shared" si="153"/>
        <v>TRUE</v>
      </c>
    </row>
    <row r="3223" spans="1:13" x14ac:dyDescent="0.25">
      <c r="A3223" t="str">
        <f>"BMI30_" &amp; 'Data (BMI 30+)'!A1298</f>
        <v>BMI30_Allpersons_period2_LA3_Standardised</v>
      </c>
      <c r="B3223">
        <f>'Data (BMI 30+)'!B1298</f>
        <v>0.15923200000000001</v>
      </c>
      <c r="C3223">
        <f>'Data (BMI 30+)'!C1298</f>
        <v>0.13689509999999999</v>
      </c>
      <c r="D3223">
        <f>'Data (BMI 30+)'!D1298</f>
        <v>0.18156890000000001</v>
      </c>
      <c r="G3223" s="113" t="s">
        <v>1305</v>
      </c>
      <c r="H3223" s="113">
        <v>0.16617470000000001</v>
      </c>
      <c r="I3223" s="113">
        <v>0.14653040000000001</v>
      </c>
      <c r="J3223" s="113">
        <v>0.18581909999999999</v>
      </c>
      <c r="K3223" s="114" t="str">
        <f t="shared" si="151"/>
        <v>TRUE</v>
      </c>
      <c r="L3223" s="114" t="str">
        <f t="shared" si="152"/>
        <v>TRUE</v>
      </c>
      <c r="M3223" s="114" t="str">
        <f t="shared" si="153"/>
        <v>TRUE</v>
      </c>
    </row>
    <row r="3224" spans="1:13" x14ac:dyDescent="0.25">
      <c r="A3224" t="str">
        <f>"BMI30_" &amp; 'Data (BMI 30+)'!A1299</f>
        <v>BMI30_Allpersons_period2_LA4_Standardised</v>
      </c>
      <c r="B3224">
        <f>'Data (BMI 30+)'!B1299</f>
        <v>0.16617470000000001</v>
      </c>
      <c r="C3224">
        <f>'Data (BMI 30+)'!C1299</f>
        <v>0.14653040000000001</v>
      </c>
      <c r="D3224">
        <f>'Data (BMI 30+)'!D1299</f>
        <v>0.18581909999999999</v>
      </c>
      <c r="G3224" s="113" t="s">
        <v>1306</v>
      </c>
      <c r="H3224" s="113">
        <v>0.17620769999999999</v>
      </c>
      <c r="I3224" s="113">
        <v>0.15616360000000001</v>
      </c>
      <c r="J3224" s="113">
        <v>0.1962518</v>
      </c>
      <c r="K3224" s="114" t="str">
        <f t="shared" si="151"/>
        <v>TRUE</v>
      </c>
      <c r="L3224" s="114" t="str">
        <f t="shared" si="152"/>
        <v>TRUE</v>
      </c>
      <c r="M3224" s="114" t="str">
        <f t="shared" si="153"/>
        <v>TRUE</v>
      </c>
    </row>
    <row r="3225" spans="1:13" x14ac:dyDescent="0.25">
      <c r="A3225" t="str">
        <f>"BMI30_" &amp; 'Data (BMI 30+)'!A1300</f>
        <v>BMI30_Allpersons_period2_LA5_Standardised</v>
      </c>
      <c r="B3225">
        <f>'Data (BMI 30+)'!B1300</f>
        <v>0.17620769999999999</v>
      </c>
      <c r="C3225">
        <f>'Data (BMI 30+)'!C1300</f>
        <v>0.15616360000000001</v>
      </c>
      <c r="D3225">
        <f>'Data (BMI 30+)'!D1300</f>
        <v>0.1962518</v>
      </c>
      <c r="G3225" s="113" t="s">
        <v>1307</v>
      </c>
      <c r="H3225" s="113">
        <v>0.17323830000000001</v>
      </c>
      <c r="I3225" s="113">
        <v>0.15228920000000001</v>
      </c>
      <c r="J3225" s="113">
        <v>0.19418740000000001</v>
      </c>
      <c r="K3225" s="114" t="str">
        <f t="shared" si="151"/>
        <v>TRUE</v>
      </c>
      <c r="L3225" s="114" t="str">
        <f t="shared" si="152"/>
        <v>TRUE</v>
      </c>
      <c r="M3225" s="114" t="str">
        <f t="shared" si="153"/>
        <v>TRUE</v>
      </c>
    </row>
    <row r="3226" spans="1:13" x14ac:dyDescent="0.25">
      <c r="A3226" t="str">
        <f>"BMI30_" &amp; 'Data (BMI 30+)'!A1301</f>
        <v>BMI30_Allpersons_period2_LA6_Standardised</v>
      </c>
      <c r="B3226">
        <f>'Data (BMI 30+)'!B1301</f>
        <v>0.17323830000000001</v>
      </c>
      <c r="C3226">
        <f>'Data (BMI 30+)'!C1301</f>
        <v>0.15228920000000001</v>
      </c>
      <c r="D3226">
        <f>'Data (BMI 30+)'!D1301</f>
        <v>0.19418740000000001</v>
      </c>
      <c r="G3226" s="113" t="s">
        <v>1308</v>
      </c>
      <c r="H3226" s="113">
        <v>0.176844</v>
      </c>
      <c r="I3226" s="113">
        <v>0.15562819999999999</v>
      </c>
      <c r="J3226" s="113">
        <v>0.19805970000000001</v>
      </c>
      <c r="K3226" s="114" t="str">
        <f t="shared" si="151"/>
        <v>TRUE</v>
      </c>
      <c r="L3226" s="114" t="str">
        <f t="shared" si="152"/>
        <v>TRUE</v>
      </c>
      <c r="M3226" s="114" t="str">
        <f t="shared" si="153"/>
        <v>TRUE</v>
      </c>
    </row>
    <row r="3227" spans="1:13" x14ac:dyDescent="0.25">
      <c r="A3227" t="str">
        <f>"BMI30_" &amp; 'Data (BMI 30+)'!A1302</f>
        <v>BMI30_Allpersons_period2_LA7_Standardised</v>
      </c>
      <c r="B3227">
        <f>'Data (BMI 30+)'!B1302</f>
        <v>0.176844</v>
      </c>
      <c r="C3227">
        <f>'Data (BMI 30+)'!C1302</f>
        <v>0.15562819999999999</v>
      </c>
      <c r="D3227">
        <f>'Data (BMI 30+)'!D1302</f>
        <v>0.19805970000000001</v>
      </c>
      <c r="G3227" s="113" t="s">
        <v>1309</v>
      </c>
      <c r="H3227" s="113">
        <v>0.16021859999999999</v>
      </c>
      <c r="I3227" s="113">
        <v>0.1411473</v>
      </c>
      <c r="J3227" s="113">
        <v>0.17929</v>
      </c>
      <c r="K3227" s="114" t="str">
        <f t="shared" si="151"/>
        <v>TRUE</v>
      </c>
      <c r="L3227" s="114" t="str">
        <f t="shared" si="152"/>
        <v>TRUE</v>
      </c>
      <c r="M3227" s="114" t="str">
        <f t="shared" si="153"/>
        <v>TRUE</v>
      </c>
    </row>
    <row r="3228" spans="1:13" x14ac:dyDescent="0.25">
      <c r="A3228" t="str">
        <f>"BMI30_" &amp; 'Data (BMI 30+)'!A1303</f>
        <v>BMI30_Allpersons_period2_LA8_Standardised</v>
      </c>
      <c r="B3228">
        <f>'Data (BMI 30+)'!B1303</f>
        <v>0.16021859999999999</v>
      </c>
      <c r="C3228">
        <f>'Data (BMI 30+)'!C1303</f>
        <v>0.1411473</v>
      </c>
      <c r="D3228">
        <f>'Data (BMI 30+)'!D1303</f>
        <v>0.17929</v>
      </c>
      <c r="G3228" s="113" t="s">
        <v>1310</v>
      </c>
      <c r="H3228" s="113">
        <v>0.1987254</v>
      </c>
      <c r="I3228" s="113">
        <v>0.16934089999999999</v>
      </c>
      <c r="J3228" s="113">
        <v>0.2281099</v>
      </c>
      <c r="K3228" s="114" t="str">
        <f t="shared" si="151"/>
        <v>TRUE</v>
      </c>
      <c r="L3228" s="114" t="str">
        <f t="shared" si="152"/>
        <v>TRUE</v>
      </c>
      <c r="M3228" s="114" t="str">
        <f t="shared" si="153"/>
        <v>TRUE</v>
      </c>
    </row>
    <row r="3229" spans="1:13" x14ac:dyDescent="0.25">
      <c r="A3229" t="str">
        <f>"BMI30_" &amp; 'Data (BMI 30+)'!A1304</f>
        <v>BMI30_Allpersons_period2_LA9_Standardised</v>
      </c>
      <c r="B3229">
        <f>'Data (BMI 30+)'!B1304</f>
        <v>0.1987254</v>
      </c>
      <c r="C3229">
        <f>'Data (BMI 30+)'!C1304</f>
        <v>0.16934089999999999</v>
      </c>
      <c r="D3229">
        <f>'Data (BMI 30+)'!D1304</f>
        <v>0.2281099</v>
      </c>
      <c r="G3229" s="113" t="s">
        <v>1311</v>
      </c>
      <c r="H3229" s="113">
        <v>0.18252979999999999</v>
      </c>
      <c r="I3229" s="113">
        <v>0.1606069</v>
      </c>
      <c r="J3229" s="113">
        <v>0.20445279999999999</v>
      </c>
      <c r="K3229" s="114" t="str">
        <f t="shared" si="151"/>
        <v>TRUE</v>
      </c>
      <c r="L3229" s="114" t="str">
        <f t="shared" si="152"/>
        <v>TRUE</v>
      </c>
      <c r="M3229" s="114" t="str">
        <f t="shared" si="153"/>
        <v>TRUE</v>
      </c>
    </row>
    <row r="3230" spans="1:13" x14ac:dyDescent="0.25">
      <c r="A3230" t="str">
        <f>"BMI30_" &amp; 'Data (BMI 30+)'!A1305</f>
        <v>BMI30_Allpersons_period2_LA10_Standardised</v>
      </c>
      <c r="B3230">
        <f>'Data (BMI 30+)'!B1305</f>
        <v>0.18252979999999999</v>
      </c>
      <c r="C3230">
        <f>'Data (BMI 30+)'!C1305</f>
        <v>0.1606069</v>
      </c>
      <c r="D3230">
        <f>'Data (BMI 30+)'!D1305</f>
        <v>0.20445279999999999</v>
      </c>
      <c r="G3230" s="113" t="s">
        <v>1312</v>
      </c>
      <c r="H3230" s="113">
        <v>0.18027489999999999</v>
      </c>
      <c r="I3230" s="113">
        <v>0.15815009999999999</v>
      </c>
      <c r="J3230" s="113">
        <v>0.20239969999999999</v>
      </c>
      <c r="K3230" s="114" t="str">
        <f t="shared" si="151"/>
        <v>TRUE</v>
      </c>
      <c r="L3230" s="114" t="str">
        <f t="shared" si="152"/>
        <v>TRUE</v>
      </c>
      <c r="M3230" s="114" t="str">
        <f t="shared" si="153"/>
        <v>TRUE</v>
      </c>
    </row>
    <row r="3231" spans="1:13" x14ac:dyDescent="0.25">
      <c r="A3231" t="str">
        <f>"BMI30_" &amp; 'Data (BMI 30+)'!A1306</f>
        <v>BMI30_Allpersons_period2_LA11_Standardised</v>
      </c>
      <c r="B3231">
        <f>'Data (BMI 30+)'!B1306</f>
        <v>0.18027489999999999</v>
      </c>
      <c r="C3231">
        <f>'Data (BMI 30+)'!C1306</f>
        <v>0.15815009999999999</v>
      </c>
      <c r="D3231">
        <f>'Data (BMI 30+)'!D1306</f>
        <v>0.20239969999999999</v>
      </c>
      <c r="G3231" s="113" t="s">
        <v>1313</v>
      </c>
      <c r="H3231" s="113">
        <v>0.221</v>
      </c>
      <c r="I3231" s="113">
        <v>0.19532479999999999</v>
      </c>
      <c r="J3231" s="113">
        <v>0.24667520000000001</v>
      </c>
      <c r="K3231" s="114" t="str">
        <f t="shared" si="151"/>
        <v>TRUE</v>
      </c>
      <c r="L3231" s="114" t="str">
        <f t="shared" si="152"/>
        <v>TRUE</v>
      </c>
      <c r="M3231" s="114" t="str">
        <f t="shared" si="153"/>
        <v>TRUE</v>
      </c>
    </row>
    <row r="3232" spans="1:13" x14ac:dyDescent="0.25">
      <c r="A3232" t="str">
        <f>"BMI30_" &amp; 'Data (BMI 30+)'!A1307</f>
        <v>BMI30_Allpersons_period2_LA12_Standardised</v>
      </c>
      <c r="B3232">
        <f>'Data (BMI 30+)'!B1307</f>
        <v>0.221</v>
      </c>
      <c r="C3232">
        <f>'Data (BMI 30+)'!C1307</f>
        <v>0.19532479999999999</v>
      </c>
      <c r="D3232">
        <f>'Data (BMI 30+)'!D1307</f>
        <v>0.24667520000000001</v>
      </c>
      <c r="G3232" s="113" t="s">
        <v>1314</v>
      </c>
      <c r="H3232" s="113">
        <v>0.19783100000000001</v>
      </c>
      <c r="I3232" s="113">
        <v>0.17153570000000001</v>
      </c>
      <c r="J3232" s="113">
        <v>0.2241264</v>
      </c>
      <c r="K3232" s="114" t="str">
        <f t="shared" si="151"/>
        <v>TRUE</v>
      </c>
      <c r="L3232" s="114" t="str">
        <f t="shared" si="152"/>
        <v>TRUE</v>
      </c>
      <c r="M3232" s="114" t="str">
        <f t="shared" si="153"/>
        <v>TRUE</v>
      </c>
    </row>
    <row r="3233" spans="1:13" x14ac:dyDescent="0.25">
      <c r="A3233" t="str">
        <f>"BMI30_" &amp; 'Data (BMI 30+)'!A1308</f>
        <v>BMI30_Allpersons_period2_LA13_Standardised</v>
      </c>
      <c r="B3233">
        <f>'Data (BMI 30+)'!B1308</f>
        <v>0.19783100000000001</v>
      </c>
      <c r="C3233">
        <f>'Data (BMI 30+)'!C1308</f>
        <v>0.17153570000000001</v>
      </c>
      <c r="D3233">
        <f>'Data (BMI 30+)'!D1308</f>
        <v>0.2241264</v>
      </c>
      <c r="G3233" s="113" t="s">
        <v>1315</v>
      </c>
      <c r="H3233" s="113">
        <v>0.1636843</v>
      </c>
      <c r="I3233" s="113">
        <v>0.13835839999999999</v>
      </c>
      <c r="J3233" s="113">
        <v>0.18901009999999999</v>
      </c>
      <c r="K3233" s="114" t="str">
        <f t="shared" si="151"/>
        <v>TRUE</v>
      </c>
      <c r="L3233" s="114" t="str">
        <f t="shared" si="152"/>
        <v>TRUE</v>
      </c>
      <c r="M3233" s="114" t="str">
        <f t="shared" si="153"/>
        <v>TRUE</v>
      </c>
    </row>
    <row r="3234" spans="1:13" x14ac:dyDescent="0.25">
      <c r="A3234" t="str">
        <f>"BMI30_" &amp; 'Data (BMI 30+)'!A1309</f>
        <v>BMI30_Allpersons_period2_LA14_Standardised</v>
      </c>
      <c r="B3234">
        <f>'Data (BMI 30+)'!B1309</f>
        <v>0.1636843</v>
      </c>
      <c r="C3234">
        <f>'Data (BMI 30+)'!C1309</f>
        <v>0.13835839999999999</v>
      </c>
      <c r="D3234">
        <f>'Data (BMI 30+)'!D1309</f>
        <v>0.18901009999999999</v>
      </c>
      <c r="G3234" s="113" t="s">
        <v>1316</v>
      </c>
      <c r="H3234" s="113">
        <v>0.1752716</v>
      </c>
      <c r="I3234" s="113">
        <v>0.1546023</v>
      </c>
      <c r="J3234" s="113">
        <v>0.195941</v>
      </c>
      <c r="K3234" s="114" t="str">
        <f t="shared" si="151"/>
        <v>TRUE</v>
      </c>
      <c r="L3234" s="114" t="str">
        <f t="shared" si="152"/>
        <v>TRUE</v>
      </c>
      <c r="M3234" s="114" t="str">
        <f t="shared" si="153"/>
        <v>TRUE</v>
      </c>
    </row>
    <row r="3235" spans="1:13" x14ac:dyDescent="0.25">
      <c r="A3235" t="str">
        <f>"BMI30_" &amp; 'Data (BMI 30+)'!A1310</f>
        <v>BMI30_Allpersons_period2_LA15_Standardised</v>
      </c>
      <c r="B3235">
        <f>'Data (BMI 30+)'!B1310</f>
        <v>0.1752716</v>
      </c>
      <c r="C3235">
        <f>'Data (BMI 30+)'!C1310</f>
        <v>0.1546023</v>
      </c>
      <c r="D3235">
        <f>'Data (BMI 30+)'!D1310</f>
        <v>0.195941</v>
      </c>
      <c r="G3235" s="113" t="s">
        <v>1317</v>
      </c>
      <c r="H3235" s="113">
        <v>0.2318259</v>
      </c>
      <c r="I3235" s="113">
        <v>0.21010899999999999</v>
      </c>
      <c r="J3235" s="113">
        <v>0.25354280000000001</v>
      </c>
      <c r="K3235" s="114" t="str">
        <f t="shared" si="151"/>
        <v>TRUE</v>
      </c>
      <c r="L3235" s="114" t="str">
        <f t="shared" si="152"/>
        <v>TRUE</v>
      </c>
      <c r="M3235" s="114" t="str">
        <f t="shared" si="153"/>
        <v>TRUE</v>
      </c>
    </row>
    <row r="3236" spans="1:13" x14ac:dyDescent="0.25">
      <c r="A3236" t="str">
        <f>"BMI30_" &amp; 'Data (BMI 30+)'!A1311</f>
        <v>BMI30_Allpersons_period2_LA16_Standardised</v>
      </c>
      <c r="B3236">
        <f>'Data (BMI 30+)'!B1311</f>
        <v>0.2318259</v>
      </c>
      <c r="C3236">
        <f>'Data (BMI 30+)'!C1311</f>
        <v>0.21010899999999999</v>
      </c>
      <c r="D3236">
        <f>'Data (BMI 30+)'!D1311</f>
        <v>0.25354280000000001</v>
      </c>
      <c r="G3236" s="113" t="s">
        <v>1318</v>
      </c>
      <c r="H3236" s="113">
        <v>0.19623979999999999</v>
      </c>
      <c r="I3236" s="113">
        <v>0.1735717</v>
      </c>
      <c r="J3236" s="113">
        <v>0.21890789999999999</v>
      </c>
      <c r="K3236" s="114" t="str">
        <f t="shared" si="151"/>
        <v>TRUE</v>
      </c>
      <c r="L3236" s="114" t="str">
        <f t="shared" si="152"/>
        <v>TRUE</v>
      </c>
      <c r="M3236" s="114" t="str">
        <f t="shared" si="153"/>
        <v>TRUE</v>
      </c>
    </row>
    <row r="3237" spans="1:13" x14ac:dyDescent="0.25">
      <c r="A3237" t="str">
        <f>"BMI30_" &amp; 'Data (BMI 30+)'!A1312</f>
        <v>BMI30_Allpersons_period2_LA17_Standardised</v>
      </c>
      <c r="B3237">
        <f>'Data (BMI 30+)'!B1312</f>
        <v>0.19623979999999999</v>
      </c>
      <c r="C3237">
        <f>'Data (BMI 30+)'!C1312</f>
        <v>0.1735717</v>
      </c>
      <c r="D3237">
        <f>'Data (BMI 30+)'!D1312</f>
        <v>0.21890789999999999</v>
      </c>
      <c r="G3237" s="113" t="s">
        <v>1319</v>
      </c>
      <c r="H3237" s="113">
        <v>0.21707879999999999</v>
      </c>
      <c r="I3237" s="113">
        <v>0.19232840000000001</v>
      </c>
      <c r="J3237" s="113">
        <v>0.24182919999999999</v>
      </c>
      <c r="K3237" s="114" t="str">
        <f t="shared" si="151"/>
        <v>TRUE</v>
      </c>
      <c r="L3237" s="114" t="str">
        <f t="shared" si="152"/>
        <v>TRUE</v>
      </c>
      <c r="M3237" s="114" t="str">
        <f t="shared" si="153"/>
        <v>TRUE</v>
      </c>
    </row>
    <row r="3238" spans="1:13" x14ac:dyDescent="0.25">
      <c r="A3238" t="str">
        <f>"BMI30_" &amp; 'Data (BMI 30+)'!A1313</f>
        <v>BMI30_Allpersons_period2_LA18_Standardised</v>
      </c>
      <c r="B3238">
        <f>'Data (BMI 30+)'!B1313</f>
        <v>0.21707879999999999</v>
      </c>
      <c r="C3238">
        <f>'Data (BMI 30+)'!C1313</f>
        <v>0.19232840000000001</v>
      </c>
      <c r="D3238">
        <f>'Data (BMI 30+)'!D1313</f>
        <v>0.24182919999999999</v>
      </c>
      <c r="G3238" s="113" t="s">
        <v>1320</v>
      </c>
      <c r="H3238" s="113">
        <v>0.21824209999999999</v>
      </c>
      <c r="I3238" s="113">
        <v>0.19195180000000001</v>
      </c>
      <c r="J3238" s="113">
        <v>0.24453240000000001</v>
      </c>
      <c r="K3238" s="114" t="str">
        <f t="shared" si="151"/>
        <v>TRUE</v>
      </c>
      <c r="L3238" s="114" t="str">
        <f t="shared" si="152"/>
        <v>TRUE</v>
      </c>
      <c r="M3238" s="114" t="str">
        <f t="shared" si="153"/>
        <v>TRUE</v>
      </c>
    </row>
    <row r="3239" spans="1:13" x14ac:dyDescent="0.25">
      <c r="A3239" t="str">
        <f>"BMI30_" &amp; 'Data (BMI 30+)'!A1314</f>
        <v>BMI30_Allpersons_period2_LA19_Standardised</v>
      </c>
      <c r="B3239">
        <f>'Data (BMI 30+)'!B1314</f>
        <v>0.21824209999999999</v>
      </c>
      <c r="C3239">
        <f>'Data (BMI 30+)'!C1314</f>
        <v>0.19195180000000001</v>
      </c>
      <c r="D3239">
        <f>'Data (BMI 30+)'!D1314</f>
        <v>0.24453240000000001</v>
      </c>
      <c r="G3239" s="113" t="s">
        <v>1321</v>
      </c>
      <c r="H3239" s="113">
        <v>0.23079040000000001</v>
      </c>
      <c r="I3239" s="113">
        <v>0.2048449</v>
      </c>
      <c r="J3239" s="113">
        <v>0.25673590000000002</v>
      </c>
      <c r="K3239" s="114" t="str">
        <f t="shared" si="151"/>
        <v>TRUE</v>
      </c>
      <c r="L3239" s="114" t="str">
        <f t="shared" si="152"/>
        <v>TRUE</v>
      </c>
      <c r="M3239" s="114" t="str">
        <f t="shared" si="153"/>
        <v>TRUE</v>
      </c>
    </row>
    <row r="3240" spans="1:13" x14ac:dyDescent="0.25">
      <c r="A3240" t="str">
        <f>"BMI30_" &amp; 'Data (BMI 30+)'!A1315</f>
        <v>BMI30_Allpersons_period2_LA20_Standardised</v>
      </c>
      <c r="B3240">
        <f>'Data (BMI 30+)'!B1315</f>
        <v>0.23079040000000001</v>
      </c>
      <c r="C3240">
        <f>'Data (BMI 30+)'!C1315</f>
        <v>0.2048449</v>
      </c>
      <c r="D3240">
        <f>'Data (BMI 30+)'!D1315</f>
        <v>0.25673590000000002</v>
      </c>
      <c r="G3240" s="113" t="s">
        <v>1322</v>
      </c>
      <c r="H3240" s="113">
        <v>0.1533669</v>
      </c>
      <c r="I3240" s="113">
        <v>0.12621869999999999</v>
      </c>
      <c r="J3240" s="113">
        <v>0.18051510000000001</v>
      </c>
      <c r="K3240" s="114" t="str">
        <f t="shared" si="151"/>
        <v>TRUE</v>
      </c>
      <c r="L3240" s="114" t="str">
        <f t="shared" si="152"/>
        <v>TRUE</v>
      </c>
      <c r="M3240" s="114" t="str">
        <f t="shared" si="153"/>
        <v>TRUE</v>
      </c>
    </row>
    <row r="3241" spans="1:13" x14ac:dyDescent="0.25">
      <c r="A3241" t="str">
        <f>"BMI30_" &amp; 'Data (BMI 30+)'!A1316</f>
        <v>BMI30_Allpersons_period2_LA21_Standardised</v>
      </c>
      <c r="B3241">
        <f>'Data (BMI 30+)'!B1316</f>
        <v>0.1533669</v>
      </c>
      <c r="C3241">
        <f>'Data (BMI 30+)'!C1316</f>
        <v>0.12621869999999999</v>
      </c>
      <c r="D3241">
        <f>'Data (BMI 30+)'!D1316</f>
        <v>0.18051510000000001</v>
      </c>
      <c r="G3241" s="113" t="s">
        <v>1323</v>
      </c>
      <c r="H3241" s="113">
        <v>0.21203620000000001</v>
      </c>
      <c r="I3241" s="113">
        <v>0.17514489999999999</v>
      </c>
      <c r="J3241" s="113">
        <v>0.2489276</v>
      </c>
      <c r="K3241" s="114" t="str">
        <f t="shared" si="151"/>
        <v>TRUE</v>
      </c>
      <c r="L3241" s="114" t="str">
        <f t="shared" si="152"/>
        <v>TRUE</v>
      </c>
      <c r="M3241" s="114" t="str">
        <f t="shared" si="153"/>
        <v>TRUE</v>
      </c>
    </row>
    <row r="3242" spans="1:13" x14ac:dyDescent="0.25">
      <c r="A3242" t="str">
        <f>"BMI30_" &amp; 'Data (BMI 30+)'!A1317</f>
        <v>BMI30_Allpersons_period2_LA22_Standardised</v>
      </c>
      <c r="B3242">
        <f>'Data (BMI 30+)'!B1317</f>
        <v>0.21203620000000001</v>
      </c>
      <c r="C3242">
        <f>'Data (BMI 30+)'!C1317</f>
        <v>0.17514489999999999</v>
      </c>
      <c r="D3242">
        <f>'Data (BMI 30+)'!D1317</f>
        <v>0.2489276</v>
      </c>
      <c r="G3242" s="113" t="s">
        <v>1324</v>
      </c>
      <c r="H3242" s="113">
        <v>0.16095999999999999</v>
      </c>
      <c r="I3242" s="113">
        <v>0.13035070000000001</v>
      </c>
      <c r="J3242" s="113">
        <v>0.1915693</v>
      </c>
      <c r="K3242" s="114" t="str">
        <f t="shared" si="151"/>
        <v>TRUE</v>
      </c>
      <c r="L3242" s="114" t="str">
        <f t="shared" si="152"/>
        <v>TRUE</v>
      </c>
      <c r="M3242" s="114" t="str">
        <f t="shared" si="153"/>
        <v>TRUE</v>
      </c>
    </row>
    <row r="3243" spans="1:13" x14ac:dyDescent="0.25">
      <c r="A3243" t="str">
        <f>"BMI30_" &amp; 'Data (BMI 30+)'!A1318</f>
        <v>BMI30_Males_period2_LA1_Standardised</v>
      </c>
      <c r="B3243">
        <f>'Data (BMI 30+)'!B1318</f>
        <v>0.16095999999999999</v>
      </c>
      <c r="C3243">
        <f>'Data (BMI 30+)'!C1318</f>
        <v>0.13035070000000001</v>
      </c>
      <c r="D3243">
        <f>'Data (BMI 30+)'!D1318</f>
        <v>0.1915693</v>
      </c>
      <c r="G3243" s="113" t="s">
        <v>1325</v>
      </c>
      <c r="H3243" s="113">
        <v>0.14526629999999999</v>
      </c>
      <c r="I3243" s="113">
        <v>0.1170713</v>
      </c>
      <c r="J3243" s="113">
        <v>0.17346130000000001</v>
      </c>
      <c r="K3243" s="114" t="str">
        <f t="shared" si="151"/>
        <v>TRUE</v>
      </c>
      <c r="L3243" s="114" t="str">
        <f t="shared" si="152"/>
        <v>TRUE</v>
      </c>
      <c r="M3243" s="114" t="str">
        <f t="shared" si="153"/>
        <v>TRUE</v>
      </c>
    </row>
    <row r="3244" spans="1:13" x14ac:dyDescent="0.25">
      <c r="A3244" t="str">
        <f>"BMI30_" &amp; 'Data (BMI 30+)'!A1319</f>
        <v>BMI30_Males_period2_LA2_Standardised</v>
      </c>
      <c r="B3244">
        <f>'Data (BMI 30+)'!B1319</f>
        <v>0.14526629999999999</v>
      </c>
      <c r="C3244">
        <f>'Data (BMI 30+)'!C1319</f>
        <v>0.1170713</v>
      </c>
      <c r="D3244">
        <f>'Data (BMI 30+)'!D1319</f>
        <v>0.17346130000000001</v>
      </c>
      <c r="G3244" s="113" t="s">
        <v>1326</v>
      </c>
      <c r="H3244" s="113">
        <v>0.1674582</v>
      </c>
      <c r="I3244" s="113">
        <v>0.14075679999999999</v>
      </c>
      <c r="J3244" s="113">
        <v>0.19415959999999999</v>
      </c>
      <c r="K3244" s="114" t="str">
        <f t="shared" si="151"/>
        <v>TRUE</v>
      </c>
      <c r="L3244" s="114" t="str">
        <f t="shared" si="152"/>
        <v>TRUE</v>
      </c>
      <c r="M3244" s="114" t="str">
        <f t="shared" si="153"/>
        <v>TRUE</v>
      </c>
    </row>
    <row r="3245" spans="1:13" x14ac:dyDescent="0.25">
      <c r="A3245" t="str">
        <f>"BMI30_" &amp; 'Data (BMI 30+)'!A1320</f>
        <v>BMI30_Males_period2_LA3_Standardised</v>
      </c>
      <c r="B3245">
        <f>'Data (BMI 30+)'!B1320</f>
        <v>0.1674582</v>
      </c>
      <c r="C3245">
        <f>'Data (BMI 30+)'!C1320</f>
        <v>0.14075679999999999</v>
      </c>
      <c r="D3245">
        <f>'Data (BMI 30+)'!D1320</f>
        <v>0.19415959999999999</v>
      </c>
      <c r="G3245" s="113" t="s">
        <v>1327</v>
      </c>
      <c r="H3245" s="113">
        <v>0.16802520000000001</v>
      </c>
      <c r="I3245" s="113">
        <v>0.1405324</v>
      </c>
      <c r="J3245" s="113">
        <v>0.195518</v>
      </c>
      <c r="K3245" s="114" t="str">
        <f t="shared" si="151"/>
        <v>TRUE</v>
      </c>
      <c r="L3245" s="114" t="str">
        <f t="shared" si="152"/>
        <v>TRUE</v>
      </c>
      <c r="M3245" s="114" t="str">
        <f t="shared" si="153"/>
        <v>TRUE</v>
      </c>
    </row>
    <row r="3246" spans="1:13" x14ac:dyDescent="0.25">
      <c r="A3246" t="str">
        <f>"BMI30_" &amp; 'Data (BMI 30+)'!A1321</f>
        <v>BMI30_Males_period2_LA4_Standardised</v>
      </c>
      <c r="B3246">
        <f>'Data (BMI 30+)'!B1321</f>
        <v>0.16802520000000001</v>
      </c>
      <c r="C3246">
        <f>'Data (BMI 30+)'!C1321</f>
        <v>0.1405324</v>
      </c>
      <c r="D3246">
        <f>'Data (BMI 30+)'!D1321</f>
        <v>0.195518</v>
      </c>
      <c r="G3246" s="113" t="s">
        <v>1328</v>
      </c>
      <c r="H3246" s="113">
        <v>0.17637939999999999</v>
      </c>
      <c r="I3246" s="113">
        <v>0.14869930000000001</v>
      </c>
      <c r="J3246" s="113">
        <v>0.2040595</v>
      </c>
      <c r="K3246" s="114" t="str">
        <f t="shared" si="151"/>
        <v>TRUE</v>
      </c>
      <c r="L3246" s="114" t="str">
        <f t="shared" si="152"/>
        <v>TRUE</v>
      </c>
      <c r="M3246" s="114" t="str">
        <f t="shared" si="153"/>
        <v>TRUE</v>
      </c>
    </row>
    <row r="3247" spans="1:13" x14ac:dyDescent="0.25">
      <c r="A3247" t="str">
        <f>"BMI30_" &amp; 'Data (BMI 30+)'!A1322</f>
        <v>BMI30_Males_period2_LA5_Standardised</v>
      </c>
      <c r="B3247">
        <f>'Data (BMI 30+)'!B1322</f>
        <v>0.17637939999999999</v>
      </c>
      <c r="C3247">
        <f>'Data (BMI 30+)'!C1322</f>
        <v>0.14869930000000001</v>
      </c>
      <c r="D3247">
        <f>'Data (BMI 30+)'!D1322</f>
        <v>0.2040595</v>
      </c>
      <c r="G3247" s="113" t="s">
        <v>1329</v>
      </c>
      <c r="H3247" s="113">
        <v>0.1689254</v>
      </c>
      <c r="I3247" s="113">
        <v>0.14294470000000001</v>
      </c>
      <c r="J3247" s="113">
        <v>0.1949061</v>
      </c>
      <c r="K3247" s="114" t="str">
        <f t="shared" si="151"/>
        <v>TRUE</v>
      </c>
      <c r="L3247" s="114" t="str">
        <f t="shared" si="152"/>
        <v>TRUE</v>
      </c>
      <c r="M3247" s="114" t="str">
        <f t="shared" si="153"/>
        <v>TRUE</v>
      </c>
    </row>
    <row r="3248" spans="1:13" x14ac:dyDescent="0.25">
      <c r="A3248" t="str">
        <f>"BMI30_" &amp; 'Data (BMI 30+)'!A1323</f>
        <v>BMI30_Males_period2_LA6_Standardised</v>
      </c>
      <c r="B3248">
        <f>'Data (BMI 30+)'!B1323</f>
        <v>0.1689254</v>
      </c>
      <c r="C3248">
        <f>'Data (BMI 30+)'!C1323</f>
        <v>0.14294470000000001</v>
      </c>
      <c r="D3248">
        <f>'Data (BMI 30+)'!D1323</f>
        <v>0.1949061</v>
      </c>
      <c r="G3248" s="113" t="s">
        <v>1330</v>
      </c>
      <c r="H3248" s="113">
        <v>0.1725515</v>
      </c>
      <c r="I3248" s="113">
        <v>0.1422233</v>
      </c>
      <c r="J3248" s="113">
        <v>0.2028797</v>
      </c>
      <c r="K3248" s="114" t="str">
        <f t="shared" si="151"/>
        <v>TRUE</v>
      </c>
      <c r="L3248" s="114" t="str">
        <f t="shared" si="152"/>
        <v>TRUE</v>
      </c>
      <c r="M3248" s="114" t="str">
        <f t="shared" si="153"/>
        <v>TRUE</v>
      </c>
    </row>
    <row r="3249" spans="1:13" x14ac:dyDescent="0.25">
      <c r="A3249" t="str">
        <f>"BMI30_" &amp; 'Data (BMI 30+)'!A1324</f>
        <v>BMI30_Males_period2_LA7_Standardised</v>
      </c>
      <c r="B3249">
        <f>'Data (BMI 30+)'!B1324</f>
        <v>0.1725515</v>
      </c>
      <c r="C3249">
        <f>'Data (BMI 30+)'!C1324</f>
        <v>0.1422233</v>
      </c>
      <c r="D3249">
        <f>'Data (BMI 30+)'!D1324</f>
        <v>0.2028797</v>
      </c>
      <c r="G3249" s="113" t="s">
        <v>1331</v>
      </c>
      <c r="H3249" s="113">
        <v>0.12861729999999999</v>
      </c>
      <c r="I3249" s="113">
        <v>0.10120030000000001</v>
      </c>
      <c r="J3249" s="113">
        <v>0.15603439999999999</v>
      </c>
      <c r="K3249" s="114" t="str">
        <f t="shared" si="151"/>
        <v>TRUE</v>
      </c>
      <c r="L3249" s="114" t="str">
        <f t="shared" si="152"/>
        <v>TRUE</v>
      </c>
      <c r="M3249" s="114" t="str">
        <f t="shared" si="153"/>
        <v>TRUE</v>
      </c>
    </row>
    <row r="3250" spans="1:13" x14ac:dyDescent="0.25">
      <c r="A3250" t="str">
        <f>"BMI30_" &amp; 'Data (BMI 30+)'!A1325</f>
        <v>BMI30_Males_period2_LA8_Standardised</v>
      </c>
      <c r="B3250">
        <f>'Data (BMI 30+)'!B1325</f>
        <v>0.12861729999999999</v>
      </c>
      <c r="C3250">
        <f>'Data (BMI 30+)'!C1325</f>
        <v>0.10120030000000001</v>
      </c>
      <c r="D3250">
        <f>'Data (BMI 30+)'!D1325</f>
        <v>0.15603439999999999</v>
      </c>
      <c r="G3250" s="113" t="s">
        <v>1332</v>
      </c>
      <c r="H3250" s="113">
        <v>0.21464639999999999</v>
      </c>
      <c r="I3250" s="113">
        <v>0.17476079999999999</v>
      </c>
      <c r="J3250" s="113">
        <v>0.25453199999999998</v>
      </c>
      <c r="K3250" s="114" t="str">
        <f t="shared" si="151"/>
        <v>TRUE</v>
      </c>
      <c r="L3250" s="114" t="str">
        <f t="shared" si="152"/>
        <v>TRUE</v>
      </c>
      <c r="M3250" s="114" t="str">
        <f t="shared" si="153"/>
        <v>TRUE</v>
      </c>
    </row>
    <row r="3251" spans="1:13" x14ac:dyDescent="0.25">
      <c r="A3251" t="str">
        <f>"BMI30_" &amp; 'Data (BMI 30+)'!A1326</f>
        <v>BMI30_Males_period2_LA9_Standardised</v>
      </c>
      <c r="B3251">
        <f>'Data (BMI 30+)'!B1326</f>
        <v>0.21464639999999999</v>
      </c>
      <c r="C3251">
        <f>'Data (BMI 30+)'!C1326</f>
        <v>0.17476079999999999</v>
      </c>
      <c r="D3251">
        <f>'Data (BMI 30+)'!D1326</f>
        <v>0.25453199999999998</v>
      </c>
      <c r="G3251" s="113" t="s">
        <v>1333</v>
      </c>
      <c r="H3251" s="113">
        <v>0.1943781</v>
      </c>
      <c r="I3251" s="113">
        <v>0.16589139999999999</v>
      </c>
      <c r="J3251" s="113">
        <v>0.2228648</v>
      </c>
      <c r="K3251" s="114" t="str">
        <f t="shared" si="151"/>
        <v>TRUE</v>
      </c>
      <c r="L3251" s="114" t="str">
        <f t="shared" si="152"/>
        <v>TRUE</v>
      </c>
      <c r="M3251" s="114" t="str">
        <f t="shared" si="153"/>
        <v>TRUE</v>
      </c>
    </row>
    <row r="3252" spans="1:13" x14ac:dyDescent="0.25">
      <c r="A3252" t="str">
        <f>"BMI30_" &amp; 'Data (BMI 30+)'!A1327</f>
        <v>BMI30_Males_period2_LA10_Standardised</v>
      </c>
      <c r="B3252">
        <f>'Data (BMI 30+)'!B1327</f>
        <v>0.1943781</v>
      </c>
      <c r="C3252">
        <f>'Data (BMI 30+)'!C1327</f>
        <v>0.16589139999999999</v>
      </c>
      <c r="D3252">
        <f>'Data (BMI 30+)'!D1327</f>
        <v>0.2228648</v>
      </c>
      <c r="G3252" s="113" t="s">
        <v>1334</v>
      </c>
      <c r="H3252" s="113">
        <v>0.19154750000000001</v>
      </c>
      <c r="I3252" s="113">
        <v>0.16361319999999999</v>
      </c>
      <c r="J3252" s="113">
        <v>0.2194817</v>
      </c>
      <c r="K3252" s="114" t="str">
        <f t="shared" si="151"/>
        <v>TRUE</v>
      </c>
      <c r="L3252" s="114" t="str">
        <f t="shared" si="152"/>
        <v>TRUE</v>
      </c>
      <c r="M3252" s="114" t="str">
        <f t="shared" si="153"/>
        <v>TRUE</v>
      </c>
    </row>
    <row r="3253" spans="1:13" x14ac:dyDescent="0.25">
      <c r="A3253" t="str">
        <f>"BMI30_" &amp; 'Data (BMI 30+)'!A1328</f>
        <v>BMI30_Males_period2_LA11_Standardised</v>
      </c>
      <c r="B3253">
        <f>'Data (BMI 30+)'!B1328</f>
        <v>0.19154750000000001</v>
      </c>
      <c r="C3253">
        <f>'Data (BMI 30+)'!C1328</f>
        <v>0.16361319999999999</v>
      </c>
      <c r="D3253">
        <f>'Data (BMI 30+)'!D1328</f>
        <v>0.2194817</v>
      </c>
      <c r="G3253" s="113" t="s">
        <v>1335</v>
      </c>
      <c r="H3253" s="113">
        <v>0.23684559999999999</v>
      </c>
      <c r="I3253" s="113">
        <v>0.20500360000000001</v>
      </c>
      <c r="J3253" s="113">
        <v>0.26868769999999997</v>
      </c>
      <c r="K3253" s="114" t="str">
        <f t="shared" si="151"/>
        <v>TRUE</v>
      </c>
      <c r="L3253" s="114" t="str">
        <f t="shared" si="152"/>
        <v>TRUE</v>
      </c>
      <c r="M3253" s="114" t="str">
        <f t="shared" si="153"/>
        <v>TRUE</v>
      </c>
    </row>
    <row r="3254" spans="1:13" x14ac:dyDescent="0.25">
      <c r="A3254" t="str">
        <f>"BMI30_" &amp; 'Data (BMI 30+)'!A1329</f>
        <v>BMI30_Males_period2_LA12_Standardised</v>
      </c>
      <c r="B3254">
        <f>'Data (BMI 30+)'!B1329</f>
        <v>0.23684559999999999</v>
      </c>
      <c r="C3254">
        <f>'Data (BMI 30+)'!C1329</f>
        <v>0.20500360000000001</v>
      </c>
      <c r="D3254">
        <f>'Data (BMI 30+)'!D1329</f>
        <v>0.26868769999999997</v>
      </c>
      <c r="G3254" s="113" t="s">
        <v>1336</v>
      </c>
      <c r="H3254" s="113">
        <v>0.19893559999999999</v>
      </c>
      <c r="I3254" s="113">
        <v>0.1646088</v>
      </c>
      <c r="J3254" s="113">
        <v>0.23326250000000001</v>
      </c>
      <c r="K3254" s="114" t="str">
        <f t="shared" si="151"/>
        <v>TRUE</v>
      </c>
      <c r="L3254" s="114" t="str">
        <f t="shared" si="152"/>
        <v>TRUE</v>
      </c>
      <c r="M3254" s="114" t="str">
        <f t="shared" si="153"/>
        <v>TRUE</v>
      </c>
    </row>
    <row r="3255" spans="1:13" x14ac:dyDescent="0.25">
      <c r="A3255" t="str">
        <f>"BMI30_" &amp; 'Data (BMI 30+)'!A1330</f>
        <v>BMI30_Males_period2_LA13_Standardised</v>
      </c>
      <c r="B3255">
        <f>'Data (BMI 30+)'!B1330</f>
        <v>0.19893559999999999</v>
      </c>
      <c r="C3255">
        <f>'Data (BMI 30+)'!C1330</f>
        <v>0.1646088</v>
      </c>
      <c r="D3255">
        <f>'Data (BMI 30+)'!D1330</f>
        <v>0.23326250000000001</v>
      </c>
      <c r="G3255" s="113" t="s">
        <v>1337</v>
      </c>
      <c r="H3255" s="113">
        <v>0.16247249999999999</v>
      </c>
      <c r="I3255" s="113">
        <v>0.13280359999999999</v>
      </c>
      <c r="J3255" s="113">
        <v>0.19214149999999999</v>
      </c>
      <c r="K3255" s="114" t="str">
        <f t="shared" si="151"/>
        <v>TRUE</v>
      </c>
      <c r="L3255" s="114" t="str">
        <f t="shared" si="152"/>
        <v>TRUE</v>
      </c>
      <c r="M3255" s="114" t="str">
        <f t="shared" si="153"/>
        <v>TRUE</v>
      </c>
    </row>
    <row r="3256" spans="1:13" x14ac:dyDescent="0.25">
      <c r="A3256" t="str">
        <f>"BMI30_" &amp; 'Data (BMI 30+)'!A1331</f>
        <v>BMI30_Males_period2_LA14_Standardised</v>
      </c>
      <c r="B3256">
        <f>'Data (BMI 30+)'!B1331</f>
        <v>0.16247249999999999</v>
      </c>
      <c r="C3256">
        <f>'Data (BMI 30+)'!C1331</f>
        <v>0.13280359999999999</v>
      </c>
      <c r="D3256">
        <f>'Data (BMI 30+)'!D1331</f>
        <v>0.19214149999999999</v>
      </c>
      <c r="G3256" s="113" t="s">
        <v>1338</v>
      </c>
      <c r="H3256" s="113">
        <v>0.15488730000000001</v>
      </c>
      <c r="I3256" s="113">
        <v>0.1288319</v>
      </c>
      <c r="J3256" s="113">
        <v>0.18094270000000001</v>
      </c>
      <c r="K3256" s="114" t="str">
        <f t="shared" si="151"/>
        <v>TRUE</v>
      </c>
      <c r="L3256" s="114" t="str">
        <f t="shared" si="152"/>
        <v>TRUE</v>
      </c>
      <c r="M3256" s="114" t="str">
        <f t="shared" si="153"/>
        <v>TRUE</v>
      </c>
    </row>
    <row r="3257" spans="1:13" x14ac:dyDescent="0.25">
      <c r="A3257" t="str">
        <f>"BMI30_" &amp; 'Data (BMI 30+)'!A1332</f>
        <v>BMI30_Males_period2_LA15_Standardised</v>
      </c>
      <c r="B3257">
        <f>'Data (BMI 30+)'!B1332</f>
        <v>0.15488730000000001</v>
      </c>
      <c r="C3257">
        <f>'Data (BMI 30+)'!C1332</f>
        <v>0.1288319</v>
      </c>
      <c r="D3257">
        <f>'Data (BMI 30+)'!D1332</f>
        <v>0.18094270000000001</v>
      </c>
      <c r="G3257" s="113" t="s">
        <v>1339</v>
      </c>
      <c r="H3257" s="113">
        <v>0.21313219999999999</v>
      </c>
      <c r="I3257" s="113">
        <v>0.18621190000000001</v>
      </c>
      <c r="J3257" s="113">
        <v>0.2400525</v>
      </c>
      <c r="K3257" s="114" t="str">
        <f t="shared" si="151"/>
        <v>TRUE</v>
      </c>
      <c r="L3257" s="114" t="str">
        <f t="shared" si="152"/>
        <v>TRUE</v>
      </c>
      <c r="M3257" s="114" t="str">
        <f t="shared" si="153"/>
        <v>TRUE</v>
      </c>
    </row>
    <row r="3258" spans="1:13" x14ac:dyDescent="0.25">
      <c r="A3258" t="str">
        <f>"BMI30_" &amp; 'Data (BMI 30+)'!A1333</f>
        <v>BMI30_Males_period2_LA16_Standardised</v>
      </c>
      <c r="B3258">
        <f>'Data (BMI 30+)'!B1333</f>
        <v>0.21313219999999999</v>
      </c>
      <c r="C3258">
        <f>'Data (BMI 30+)'!C1333</f>
        <v>0.18621190000000001</v>
      </c>
      <c r="D3258">
        <f>'Data (BMI 30+)'!D1333</f>
        <v>0.2400525</v>
      </c>
      <c r="G3258" s="113" t="s">
        <v>1340</v>
      </c>
      <c r="H3258" s="113">
        <v>0.1729743</v>
      </c>
      <c r="I3258" s="113">
        <v>0.1410766</v>
      </c>
      <c r="J3258" s="113">
        <v>0.204872</v>
      </c>
      <c r="K3258" s="114" t="str">
        <f t="shared" si="151"/>
        <v>TRUE</v>
      </c>
      <c r="L3258" s="114" t="str">
        <f t="shared" si="152"/>
        <v>TRUE</v>
      </c>
      <c r="M3258" s="114" t="str">
        <f t="shared" si="153"/>
        <v>TRUE</v>
      </c>
    </row>
    <row r="3259" spans="1:13" x14ac:dyDescent="0.25">
      <c r="A3259" t="str">
        <f>"BMI30_" &amp; 'Data (BMI 30+)'!A1334</f>
        <v>BMI30_Males_period2_LA17_Standardised</v>
      </c>
      <c r="B3259">
        <f>'Data (BMI 30+)'!B1334</f>
        <v>0.1729743</v>
      </c>
      <c r="C3259">
        <f>'Data (BMI 30+)'!C1334</f>
        <v>0.1410766</v>
      </c>
      <c r="D3259">
        <f>'Data (BMI 30+)'!D1334</f>
        <v>0.204872</v>
      </c>
      <c r="G3259" s="113" t="s">
        <v>1341</v>
      </c>
      <c r="H3259" s="113">
        <v>0.2179729</v>
      </c>
      <c r="I3259" s="113">
        <v>0.18007119999999999</v>
      </c>
      <c r="J3259" s="113">
        <v>0.2558745</v>
      </c>
      <c r="K3259" s="114" t="str">
        <f t="shared" si="151"/>
        <v>TRUE</v>
      </c>
      <c r="L3259" s="114" t="str">
        <f t="shared" si="152"/>
        <v>TRUE</v>
      </c>
      <c r="M3259" s="114" t="str">
        <f t="shared" si="153"/>
        <v>TRUE</v>
      </c>
    </row>
    <row r="3260" spans="1:13" x14ac:dyDescent="0.25">
      <c r="A3260" t="str">
        <f>"BMI30_" &amp; 'Data (BMI 30+)'!A1335</f>
        <v>BMI30_Males_period2_LA18_Standardised</v>
      </c>
      <c r="B3260">
        <f>'Data (BMI 30+)'!B1335</f>
        <v>0.2179729</v>
      </c>
      <c r="C3260">
        <f>'Data (BMI 30+)'!C1335</f>
        <v>0.18007119999999999</v>
      </c>
      <c r="D3260">
        <f>'Data (BMI 30+)'!D1335</f>
        <v>0.2558745</v>
      </c>
      <c r="G3260" s="113" t="s">
        <v>1342</v>
      </c>
      <c r="H3260" s="113">
        <v>0.20670459999999999</v>
      </c>
      <c r="I3260" s="113">
        <v>0.1760313</v>
      </c>
      <c r="J3260" s="113">
        <v>0.2373779</v>
      </c>
      <c r="K3260" s="114" t="str">
        <f t="shared" si="151"/>
        <v>TRUE</v>
      </c>
      <c r="L3260" s="114" t="str">
        <f t="shared" si="152"/>
        <v>TRUE</v>
      </c>
      <c r="M3260" s="114" t="str">
        <f t="shared" si="153"/>
        <v>TRUE</v>
      </c>
    </row>
    <row r="3261" spans="1:13" x14ac:dyDescent="0.25">
      <c r="A3261" t="str">
        <f>"BMI30_" &amp; 'Data (BMI 30+)'!A1336</f>
        <v>BMI30_Males_period2_LA19_Standardised</v>
      </c>
      <c r="B3261">
        <f>'Data (BMI 30+)'!B1336</f>
        <v>0.20670459999999999</v>
      </c>
      <c r="C3261">
        <f>'Data (BMI 30+)'!C1336</f>
        <v>0.1760313</v>
      </c>
      <c r="D3261">
        <f>'Data (BMI 30+)'!D1336</f>
        <v>0.2373779</v>
      </c>
      <c r="G3261" s="113" t="s">
        <v>1343</v>
      </c>
      <c r="H3261" s="113">
        <v>0.20223289999999999</v>
      </c>
      <c r="I3261" s="113">
        <v>0.16826840000000001</v>
      </c>
      <c r="J3261" s="113">
        <v>0.2361974</v>
      </c>
      <c r="K3261" s="114" t="str">
        <f t="shared" si="151"/>
        <v>TRUE</v>
      </c>
      <c r="L3261" s="114" t="str">
        <f t="shared" si="152"/>
        <v>TRUE</v>
      </c>
      <c r="M3261" s="114" t="str">
        <f t="shared" si="153"/>
        <v>TRUE</v>
      </c>
    </row>
    <row r="3262" spans="1:13" x14ac:dyDescent="0.25">
      <c r="A3262" t="str">
        <f>"BMI30_" &amp; 'Data (BMI 30+)'!A1337</f>
        <v>BMI30_Males_period2_LA20_Standardised</v>
      </c>
      <c r="B3262">
        <f>'Data (BMI 30+)'!B1337</f>
        <v>0.20223289999999999</v>
      </c>
      <c r="C3262">
        <f>'Data (BMI 30+)'!C1337</f>
        <v>0.16826840000000001</v>
      </c>
      <c r="D3262">
        <f>'Data (BMI 30+)'!D1337</f>
        <v>0.2361974</v>
      </c>
      <c r="G3262" s="113" t="s">
        <v>1344</v>
      </c>
      <c r="H3262" s="113">
        <v>0.15424289999999999</v>
      </c>
      <c r="I3262" s="113">
        <v>0.1239792</v>
      </c>
      <c r="J3262" s="113">
        <v>0.18450659999999999</v>
      </c>
      <c r="K3262" s="114" t="str">
        <f t="shared" si="151"/>
        <v>TRUE</v>
      </c>
      <c r="L3262" s="114" t="str">
        <f t="shared" si="152"/>
        <v>TRUE</v>
      </c>
      <c r="M3262" s="114" t="str">
        <f t="shared" si="153"/>
        <v>TRUE</v>
      </c>
    </row>
    <row r="3263" spans="1:13" x14ac:dyDescent="0.25">
      <c r="A3263" t="str">
        <f>"BMI30_" &amp; 'Data (BMI 30+)'!A1338</f>
        <v>BMI30_Males_period2_LA21_Standardised</v>
      </c>
      <c r="B3263">
        <f>'Data (BMI 30+)'!B1338</f>
        <v>0.15424289999999999</v>
      </c>
      <c r="C3263">
        <f>'Data (BMI 30+)'!C1338</f>
        <v>0.1239792</v>
      </c>
      <c r="D3263">
        <f>'Data (BMI 30+)'!D1338</f>
        <v>0.18450659999999999</v>
      </c>
      <c r="G3263" s="113" t="s">
        <v>1345</v>
      </c>
      <c r="H3263" s="113">
        <v>0.23730100000000001</v>
      </c>
      <c r="I3263" s="113">
        <v>0.18905559999999999</v>
      </c>
      <c r="J3263" s="113">
        <v>0.28554629999999998</v>
      </c>
      <c r="K3263" s="114" t="str">
        <f t="shared" si="151"/>
        <v>TRUE</v>
      </c>
      <c r="L3263" s="114" t="str">
        <f t="shared" si="152"/>
        <v>TRUE</v>
      </c>
      <c r="M3263" s="114" t="str">
        <f t="shared" si="153"/>
        <v>TRUE</v>
      </c>
    </row>
    <row r="3264" spans="1:13" x14ac:dyDescent="0.25">
      <c r="A3264" t="str">
        <f>"BMI30_" &amp; 'Data (BMI 30+)'!A1339</f>
        <v>BMI30_Males_period2_LA22_Standardised</v>
      </c>
      <c r="B3264">
        <f>'Data (BMI 30+)'!B1339</f>
        <v>0.23730100000000001</v>
      </c>
      <c r="C3264">
        <f>'Data (BMI 30+)'!C1339</f>
        <v>0.18905559999999999</v>
      </c>
      <c r="D3264">
        <f>'Data (BMI 30+)'!D1339</f>
        <v>0.28554629999999998</v>
      </c>
      <c r="G3264" s="113" t="s">
        <v>1346</v>
      </c>
      <c r="H3264" s="113">
        <v>0.16054009999999999</v>
      </c>
      <c r="I3264" s="113">
        <v>0.12784480000000001</v>
      </c>
      <c r="J3264" s="113">
        <v>0.1932353</v>
      </c>
      <c r="K3264" s="114" t="str">
        <f t="shared" si="151"/>
        <v>TRUE</v>
      </c>
      <c r="L3264" s="114" t="str">
        <f t="shared" si="152"/>
        <v>TRUE</v>
      </c>
      <c r="M3264" s="114" t="str">
        <f t="shared" si="153"/>
        <v>TRUE</v>
      </c>
    </row>
    <row r="3265" spans="1:13" x14ac:dyDescent="0.25">
      <c r="A3265" t="str">
        <f>"BMI30_" &amp; 'Data (BMI 30+)'!A1340</f>
        <v>BMI30_Females_period2_LA1_Standardised</v>
      </c>
      <c r="B3265">
        <f>'Data (BMI 30+)'!B1340</f>
        <v>0.16054009999999999</v>
      </c>
      <c r="C3265">
        <f>'Data (BMI 30+)'!C1340</f>
        <v>0.12784480000000001</v>
      </c>
      <c r="D3265">
        <f>'Data (BMI 30+)'!D1340</f>
        <v>0.1932353</v>
      </c>
      <c r="G3265" s="113" t="s">
        <v>1347</v>
      </c>
      <c r="H3265" s="113">
        <v>0.1745951</v>
      </c>
      <c r="I3265" s="113">
        <v>0.1406213</v>
      </c>
      <c r="J3265" s="113">
        <v>0.2085688</v>
      </c>
      <c r="K3265" s="114" t="str">
        <f t="shared" si="151"/>
        <v>TRUE</v>
      </c>
      <c r="L3265" s="114" t="str">
        <f t="shared" si="152"/>
        <v>TRUE</v>
      </c>
      <c r="M3265" s="114" t="str">
        <f t="shared" si="153"/>
        <v>TRUE</v>
      </c>
    </row>
    <row r="3266" spans="1:13" x14ac:dyDescent="0.25">
      <c r="A3266" t="str">
        <f>"BMI30_" &amp; 'Data (BMI 30+)'!A1341</f>
        <v>BMI30_Females_period2_LA2_Standardised</v>
      </c>
      <c r="B3266">
        <f>'Data (BMI 30+)'!B1341</f>
        <v>0.1745951</v>
      </c>
      <c r="C3266">
        <f>'Data (BMI 30+)'!C1341</f>
        <v>0.1406213</v>
      </c>
      <c r="D3266">
        <f>'Data (BMI 30+)'!D1341</f>
        <v>0.2085688</v>
      </c>
      <c r="G3266" s="113" t="s">
        <v>1348</v>
      </c>
      <c r="H3266" s="113">
        <v>0.15204699999999999</v>
      </c>
      <c r="I3266" s="113">
        <v>0.1242818</v>
      </c>
      <c r="J3266" s="113">
        <v>0.17981220000000001</v>
      </c>
      <c r="K3266" s="114" t="str">
        <f t="shared" si="151"/>
        <v>TRUE</v>
      </c>
      <c r="L3266" s="114" t="str">
        <f t="shared" si="152"/>
        <v>TRUE</v>
      </c>
      <c r="M3266" s="114" t="str">
        <f t="shared" si="153"/>
        <v>TRUE</v>
      </c>
    </row>
    <row r="3267" spans="1:13" x14ac:dyDescent="0.25">
      <c r="A3267" t="str">
        <f>"BMI30_" &amp; 'Data (BMI 30+)'!A1342</f>
        <v>BMI30_Females_period2_LA3_Standardised</v>
      </c>
      <c r="B3267">
        <f>'Data (BMI 30+)'!B1342</f>
        <v>0.15204699999999999</v>
      </c>
      <c r="C3267">
        <f>'Data (BMI 30+)'!C1342</f>
        <v>0.1242818</v>
      </c>
      <c r="D3267">
        <f>'Data (BMI 30+)'!D1342</f>
        <v>0.17981220000000001</v>
      </c>
      <c r="G3267" s="113" t="s">
        <v>1349</v>
      </c>
      <c r="H3267" s="113">
        <v>0.1626705</v>
      </c>
      <c r="I3267" s="113">
        <v>0.1330846</v>
      </c>
      <c r="J3267" s="113">
        <v>0.19225629999999999</v>
      </c>
      <c r="K3267" s="114" t="str">
        <f t="shared" si="151"/>
        <v>TRUE</v>
      </c>
      <c r="L3267" s="114" t="str">
        <f t="shared" si="152"/>
        <v>TRUE</v>
      </c>
      <c r="M3267" s="114" t="str">
        <f t="shared" si="153"/>
        <v>TRUE</v>
      </c>
    </row>
    <row r="3268" spans="1:13" x14ac:dyDescent="0.25">
      <c r="A3268" t="str">
        <f>"BMI30_" &amp; 'Data (BMI 30+)'!A1343</f>
        <v>BMI30_Females_period2_LA4_Standardised</v>
      </c>
      <c r="B3268">
        <f>'Data (BMI 30+)'!B1343</f>
        <v>0.1626705</v>
      </c>
      <c r="C3268">
        <f>'Data (BMI 30+)'!C1343</f>
        <v>0.1330846</v>
      </c>
      <c r="D3268">
        <f>'Data (BMI 30+)'!D1343</f>
        <v>0.19225629999999999</v>
      </c>
      <c r="G3268" s="113" t="s">
        <v>1350</v>
      </c>
      <c r="H3268" s="113">
        <v>0.17690529999999999</v>
      </c>
      <c r="I3268" s="113">
        <v>0.1542241</v>
      </c>
      <c r="J3268" s="113">
        <v>0.1995865</v>
      </c>
      <c r="K3268" s="114" t="str">
        <f t="shared" ref="K3268:K3331" si="154">IF(B3269=H3268,"TRUE","FALSE")</f>
        <v>TRUE</v>
      </c>
      <c r="L3268" s="114" t="str">
        <f t="shared" ref="L3268:L3331" si="155">IF(C3269=I3268,"TRUE","FALSE")</f>
        <v>TRUE</v>
      </c>
      <c r="M3268" s="114" t="str">
        <f t="shared" ref="M3268:M3331" si="156">IF(D3269=J3268,"TRUE","FALSE")</f>
        <v>TRUE</v>
      </c>
    </row>
    <row r="3269" spans="1:13" x14ac:dyDescent="0.25">
      <c r="A3269" t="str">
        <f>"BMI30_" &amp; 'Data (BMI 30+)'!A1344</f>
        <v>BMI30_Females_period2_LA5_Standardised</v>
      </c>
      <c r="B3269">
        <f>'Data (BMI 30+)'!B1344</f>
        <v>0.17690529999999999</v>
      </c>
      <c r="C3269">
        <f>'Data (BMI 30+)'!C1344</f>
        <v>0.1542241</v>
      </c>
      <c r="D3269">
        <f>'Data (BMI 30+)'!D1344</f>
        <v>0.1995865</v>
      </c>
      <c r="G3269" s="113" t="s">
        <v>1351</v>
      </c>
      <c r="H3269" s="113">
        <v>0.17722299999999999</v>
      </c>
      <c r="I3269" s="113">
        <v>0.14938870000000001</v>
      </c>
      <c r="J3269" s="113">
        <v>0.2050574</v>
      </c>
      <c r="K3269" s="114" t="str">
        <f t="shared" si="154"/>
        <v>TRUE</v>
      </c>
      <c r="L3269" s="114" t="str">
        <f t="shared" si="155"/>
        <v>TRUE</v>
      </c>
      <c r="M3269" s="114" t="str">
        <f t="shared" si="156"/>
        <v>TRUE</v>
      </c>
    </row>
    <row r="3270" spans="1:13" x14ac:dyDescent="0.25">
      <c r="A3270" t="str">
        <f>"BMI30_" &amp; 'Data (BMI 30+)'!A1345</f>
        <v>BMI30_Females_period2_LA6_Standardised</v>
      </c>
      <c r="B3270">
        <f>'Data (BMI 30+)'!B1345</f>
        <v>0.17722299999999999</v>
      </c>
      <c r="C3270">
        <f>'Data (BMI 30+)'!C1345</f>
        <v>0.14938870000000001</v>
      </c>
      <c r="D3270">
        <f>'Data (BMI 30+)'!D1345</f>
        <v>0.2050574</v>
      </c>
      <c r="G3270" s="113" t="s">
        <v>1352</v>
      </c>
      <c r="H3270" s="113">
        <v>0.1807646</v>
      </c>
      <c r="I3270" s="113">
        <v>0.15399399999999999</v>
      </c>
      <c r="J3270" s="113">
        <v>0.2075351</v>
      </c>
      <c r="K3270" s="114" t="str">
        <f t="shared" si="154"/>
        <v>TRUE</v>
      </c>
      <c r="L3270" s="114" t="str">
        <f t="shared" si="155"/>
        <v>TRUE</v>
      </c>
      <c r="M3270" s="114" t="str">
        <f t="shared" si="156"/>
        <v>TRUE</v>
      </c>
    </row>
    <row r="3271" spans="1:13" x14ac:dyDescent="0.25">
      <c r="A3271" t="str">
        <f>"BMI30_" &amp; 'Data (BMI 30+)'!A1346</f>
        <v>BMI30_Females_period2_LA7_Standardised</v>
      </c>
      <c r="B3271">
        <f>'Data (BMI 30+)'!B1346</f>
        <v>0.1807646</v>
      </c>
      <c r="C3271">
        <f>'Data (BMI 30+)'!C1346</f>
        <v>0.15399399999999999</v>
      </c>
      <c r="D3271">
        <f>'Data (BMI 30+)'!D1346</f>
        <v>0.2075351</v>
      </c>
      <c r="G3271" s="113" t="s">
        <v>1353</v>
      </c>
      <c r="H3271" s="113">
        <v>0.18905379999999999</v>
      </c>
      <c r="I3271" s="113">
        <v>0.16517560000000001</v>
      </c>
      <c r="J3271" s="113">
        <v>0.21293200000000001</v>
      </c>
      <c r="K3271" s="114" t="str">
        <f t="shared" si="154"/>
        <v>TRUE</v>
      </c>
      <c r="L3271" s="114" t="str">
        <f t="shared" si="155"/>
        <v>TRUE</v>
      </c>
      <c r="M3271" s="114" t="str">
        <f t="shared" si="156"/>
        <v>TRUE</v>
      </c>
    </row>
    <row r="3272" spans="1:13" x14ac:dyDescent="0.25">
      <c r="A3272" t="str">
        <f>"BMI30_" &amp; 'Data (BMI 30+)'!A1347</f>
        <v>BMI30_Females_period2_LA8_Standardised</v>
      </c>
      <c r="B3272">
        <f>'Data (BMI 30+)'!B1347</f>
        <v>0.18905379999999999</v>
      </c>
      <c r="C3272">
        <f>'Data (BMI 30+)'!C1347</f>
        <v>0.16517560000000001</v>
      </c>
      <c r="D3272">
        <f>'Data (BMI 30+)'!D1347</f>
        <v>0.21293200000000001</v>
      </c>
      <c r="G3272" s="113" t="s">
        <v>1354</v>
      </c>
      <c r="H3272" s="113">
        <v>0.18180830000000001</v>
      </c>
      <c r="I3272" s="113">
        <v>0.14983179999999999</v>
      </c>
      <c r="J3272" s="113">
        <v>0.21378469999999999</v>
      </c>
      <c r="K3272" s="114" t="str">
        <f t="shared" si="154"/>
        <v>TRUE</v>
      </c>
      <c r="L3272" s="114" t="str">
        <f t="shared" si="155"/>
        <v>TRUE</v>
      </c>
      <c r="M3272" s="114" t="str">
        <f t="shared" si="156"/>
        <v>TRUE</v>
      </c>
    </row>
    <row r="3273" spans="1:13" x14ac:dyDescent="0.25">
      <c r="A3273" t="str">
        <f>"BMI30_" &amp; 'Data (BMI 30+)'!A1348</f>
        <v>BMI30_Females_period2_LA9_Standardised</v>
      </c>
      <c r="B3273">
        <f>'Data (BMI 30+)'!B1348</f>
        <v>0.18180830000000001</v>
      </c>
      <c r="C3273">
        <f>'Data (BMI 30+)'!C1348</f>
        <v>0.14983179999999999</v>
      </c>
      <c r="D3273">
        <f>'Data (BMI 30+)'!D1348</f>
        <v>0.21378469999999999</v>
      </c>
      <c r="G3273" s="113" t="s">
        <v>1355</v>
      </c>
      <c r="H3273" s="113">
        <v>0.17040720000000001</v>
      </c>
      <c r="I3273" s="113">
        <v>0.14445040000000001</v>
      </c>
      <c r="J3273" s="113">
        <v>0.19636400000000001</v>
      </c>
      <c r="K3273" s="114" t="str">
        <f t="shared" si="154"/>
        <v>TRUE</v>
      </c>
      <c r="L3273" s="114" t="str">
        <f t="shared" si="155"/>
        <v>TRUE</v>
      </c>
      <c r="M3273" s="114" t="str">
        <f t="shared" si="156"/>
        <v>TRUE</v>
      </c>
    </row>
    <row r="3274" spans="1:13" x14ac:dyDescent="0.25">
      <c r="A3274" t="str">
        <f>"BMI30_" &amp; 'Data (BMI 30+)'!A1349</f>
        <v>BMI30_Females_period2_LA10_Standardised</v>
      </c>
      <c r="B3274">
        <f>'Data (BMI 30+)'!B1349</f>
        <v>0.17040720000000001</v>
      </c>
      <c r="C3274">
        <f>'Data (BMI 30+)'!C1349</f>
        <v>0.14445040000000001</v>
      </c>
      <c r="D3274">
        <f>'Data (BMI 30+)'!D1349</f>
        <v>0.19636400000000001</v>
      </c>
      <c r="G3274" s="113" t="s">
        <v>1356</v>
      </c>
      <c r="H3274" s="113">
        <v>0.16969409999999999</v>
      </c>
      <c r="I3274" s="113">
        <v>0.1435234</v>
      </c>
      <c r="J3274" s="113">
        <v>0.19586480000000001</v>
      </c>
      <c r="K3274" s="114" t="str">
        <f t="shared" si="154"/>
        <v>TRUE</v>
      </c>
      <c r="L3274" s="114" t="str">
        <f t="shared" si="155"/>
        <v>TRUE</v>
      </c>
      <c r="M3274" s="114" t="str">
        <f t="shared" si="156"/>
        <v>TRUE</v>
      </c>
    </row>
    <row r="3275" spans="1:13" x14ac:dyDescent="0.25">
      <c r="A3275" t="str">
        <f>"BMI30_" &amp; 'Data (BMI 30+)'!A1350</f>
        <v>BMI30_Females_period2_LA11_Standardised</v>
      </c>
      <c r="B3275">
        <f>'Data (BMI 30+)'!B1350</f>
        <v>0.16969409999999999</v>
      </c>
      <c r="C3275">
        <f>'Data (BMI 30+)'!C1350</f>
        <v>0.1435234</v>
      </c>
      <c r="D3275">
        <f>'Data (BMI 30+)'!D1350</f>
        <v>0.19586480000000001</v>
      </c>
      <c r="G3275" s="113" t="s">
        <v>1357</v>
      </c>
      <c r="H3275" s="113">
        <v>0.20732419999999999</v>
      </c>
      <c r="I3275" s="113">
        <v>0.1733674</v>
      </c>
      <c r="J3275" s="113">
        <v>0.2412811</v>
      </c>
      <c r="K3275" s="114" t="str">
        <f t="shared" si="154"/>
        <v>TRUE</v>
      </c>
      <c r="L3275" s="114" t="str">
        <f t="shared" si="155"/>
        <v>TRUE</v>
      </c>
      <c r="M3275" s="114" t="str">
        <f t="shared" si="156"/>
        <v>TRUE</v>
      </c>
    </row>
    <row r="3276" spans="1:13" x14ac:dyDescent="0.25">
      <c r="A3276" t="str">
        <f>"BMI30_" &amp; 'Data (BMI 30+)'!A1351</f>
        <v>BMI30_Females_period2_LA12_Standardised</v>
      </c>
      <c r="B3276">
        <f>'Data (BMI 30+)'!B1351</f>
        <v>0.20732419999999999</v>
      </c>
      <c r="C3276">
        <f>'Data (BMI 30+)'!C1351</f>
        <v>0.1733674</v>
      </c>
      <c r="D3276">
        <f>'Data (BMI 30+)'!D1351</f>
        <v>0.2412811</v>
      </c>
      <c r="G3276" s="113" t="s">
        <v>1358</v>
      </c>
      <c r="H3276" s="113">
        <v>0.19683110000000001</v>
      </c>
      <c r="I3276" s="113">
        <v>0.1605714</v>
      </c>
      <c r="J3276" s="113">
        <v>0.23309089999999999</v>
      </c>
      <c r="K3276" s="114" t="str">
        <f t="shared" si="154"/>
        <v>TRUE</v>
      </c>
      <c r="L3276" s="114" t="str">
        <f t="shared" si="155"/>
        <v>TRUE</v>
      </c>
      <c r="M3276" s="114" t="str">
        <f t="shared" si="156"/>
        <v>TRUE</v>
      </c>
    </row>
    <row r="3277" spans="1:13" x14ac:dyDescent="0.25">
      <c r="A3277" t="str">
        <f>"BMI30_" &amp; 'Data (BMI 30+)'!A1352</f>
        <v>BMI30_Females_period2_LA13_Standardised</v>
      </c>
      <c r="B3277">
        <f>'Data (BMI 30+)'!B1352</f>
        <v>0.19683110000000001</v>
      </c>
      <c r="C3277">
        <f>'Data (BMI 30+)'!C1352</f>
        <v>0.1605714</v>
      </c>
      <c r="D3277">
        <f>'Data (BMI 30+)'!D1352</f>
        <v>0.23309089999999999</v>
      </c>
      <c r="G3277" s="113" t="s">
        <v>1359</v>
      </c>
      <c r="H3277" s="113">
        <v>0.16833100000000001</v>
      </c>
      <c r="I3277" s="113">
        <v>0.13327339999999999</v>
      </c>
      <c r="J3277" s="113">
        <v>0.2033885</v>
      </c>
      <c r="K3277" s="114" t="str">
        <f t="shared" si="154"/>
        <v>TRUE</v>
      </c>
      <c r="L3277" s="114" t="str">
        <f t="shared" si="155"/>
        <v>TRUE</v>
      </c>
      <c r="M3277" s="114" t="str">
        <f t="shared" si="156"/>
        <v>TRUE</v>
      </c>
    </row>
    <row r="3278" spans="1:13" x14ac:dyDescent="0.25">
      <c r="A3278" t="str">
        <f>"BMI30_" &amp; 'Data (BMI 30+)'!A1353</f>
        <v>BMI30_Females_period2_LA14_Standardised</v>
      </c>
      <c r="B3278">
        <f>'Data (BMI 30+)'!B1353</f>
        <v>0.16833100000000001</v>
      </c>
      <c r="C3278">
        <f>'Data (BMI 30+)'!C1353</f>
        <v>0.13327339999999999</v>
      </c>
      <c r="D3278">
        <f>'Data (BMI 30+)'!D1353</f>
        <v>0.2033885</v>
      </c>
      <c r="G3278" s="113" t="s">
        <v>1360</v>
      </c>
      <c r="H3278" s="113">
        <v>0.19437979999999999</v>
      </c>
      <c r="I3278" s="113">
        <v>0.16603519999999999</v>
      </c>
      <c r="J3278" s="113">
        <v>0.22272439999999999</v>
      </c>
      <c r="K3278" s="114" t="str">
        <f t="shared" si="154"/>
        <v>TRUE</v>
      </c>
      <c r="L3278" s="114" t="str">
        <f t="shared" si="155"/>
        <v>TRUE</v>
      </c>
      <c r="M3278" s="114" t="str">
        <f t="shared" si="156"/>
        <v>TRUE</v>
      </c>
    </row>
    <row r="3279" spans="1:13" x14ac:dyDescent="0.25">
      <c r="A3279" t="str">
        <f>"BMI30_" &amp; 'Data (BMI 30+)'!A1354</f>
        <v>BMI30_Females_period2_LA15_Standardised</v>
      </c>
      <c r="B3279">
        <f>'Data (BMI 30+)'!B1354</f>
        <v>0.19437979999999999</v>
      </c>
      <c r="C3279">
        <f>'Data (BMI 30+)'!C1354</f>
        <v>0.16603519999999999</v>
      </c>
      <c r="D3279">
        <f>'Data (BMI 30+)'!D1354</f>
        <v>0.22272439999999999</v>
      </c>
      <c r="G3279" s="113" t="s">
        <v>1361</v>
      </c>
      <c r="H3279" s="113">
        <v>0.25027939999999999</v>
      </c>
      <c r="I3279" s="113">
        <v>0.21848670000000001</v>
      </c>
      <c r="J3279" s="113">
        <v>0.28207199999999999</v>
      </c>
      <c r="K3279" s="114" t="str">
        <f t="shared" si="154"/>
        <v>TRUE</v>
      </c>
      <c r="L3279" s="114" t="str">
        <f t="shared" si="155"/>
        <v>TRUE</v>
      </c>
      <c r="M3279" s="114" t="str">
        <f t="shared" si="156"/>
        <v>TRUE</v>
      </c>
    </row>
    <row r="3280" spans="1:13" x14ac:dyDescent="0.25">
      <c r="A3280" t="str">
        <f>"BMI30_" &amp; 'Data (BMI 30+)'!A1355</f>
        <v>BMI30_Females_period2_LA16_Standardised</v>
      </c>
      <c r="B3280">
        <f>'Data (BMI 30+)'!B1355</f>
        <v>0.25027939999999999</v>
      </c>
      <c r="C3280">
        <f>'Data (BMI 30+)'!C1355</f>
        <v>0.21848670000000001</v>
      </c>
      <c r="D3280">
        <f>'Data (BMI 30+)'!D1355</f>
        <v>0.28207199999999999</v>
      </c>
      <c r="G3280" s="113" t="s">
        <v>1362</v>
      </c>
      <c r="H3280" s="113">
        <v>0.2171546</v>
      </c>
      <c r="I3280" s="113">
        <v>0.17987880000000001</v>
      </c>
      <c r="J3280" s="113">
        <v>0.2544304</v>
      </c>
      <c r="K3280" s="114" t="str">
        <f t="shared" si="154"/>
        <v>TRUE</v>
      </c>
      <c r="L3280" s="114" t="str">
        <f t="shared" si="155"/>
        <v>TRUE</v>
      </c>
      <c r="M3280" s="114" t="str">
        <f t="shared" si="156"/>
        <v>TRUE</v>
      </c>
    </row>
    <row r="3281" spans="1:13" x14ac:dyDescent="0.25">
      <c r="A3281" t="str">
        <f>"BMI30_" &amp; 'Data (BMI 30+)'!A1356</f>
        <v>BMI30_Females_period2_LA17_Standardised</v>
      </c>
      <c r="B3281">
        <f>'Data (BMI 30+)'!B1356</f>
        <v>0.2171546</v>
      </c>
      <c r="C3281">
        <f>'Data (BMI 30+)'!C1356</f>
        <v>0.17987880000000001</v>
      </c>
      <c r="D3281">
        <f>'Data (BMI 30+)'!D1356</f>
        <v>0.2544304</v>
      </c>
      <c r="G3281" s="113" t="s">
        <v>1363</v>
      </c>
      <c r="H3281" s="113">
        <v>0.21702569999999999</v>
      </c>
      <c r="I3281" s="113">
        <v>0.18524109999999999</v>
      </c>
      <c r="J3281" s="113">
        <v>0.24881039999999999</v>
      </c>
      <c r="K3281" s="114" t="str">
        <f t="shared" si="154"/>
        <v>TRUE</v>
      </c>
      <c r="L3281" s="114" t="str">
        <f t="shared" si="155"/>
        <v>TRUE</v>
      </c>
      <c r="M3281" s="114" t="str">
        <f t="shared" si="156"/>
        <v>TRUE</v>
      </c>
    </row>
    <row r="3282" spans="1:13" x14ac:dyDescent="0.25">
      <c r="A3282" t="str">
        <f>"BMI30_" &amp; 'Data (BMI 30+)'!A1357</f>
        <v>BMI30_Females_period2_LA18_Standardised</v>
      </c>
      <c r="B3282">
        <f>'Data (BMI 30+)'!B1357</f>
        <v>0.21702569999999999</v>
      </c>
      <c r="C3282">
        <f>'Data (BMI 30+)'!C1357</f>
        <v>0.18524109999999999</v>
      </c>
      <c r="D3282">
        <f>'Data (BMI 30+)'!D1357</f>
        <v>0.24881039999999999</v>
      </c>
      <c r="G3282" s="113" t="s">
        <v>1364</v>
      </c>
      <c r="H3282" s="113">
        <v>0.23003170000000001</v>
      </c>
      <c r="I3282" s="113">
        <v>0.19568479999999999</v>
      </c>
      <c r="J3282" s="113">
        <v>0.26437850000000002</v>
      </c>
      <c r="K3282" s="114" t="str">
        <f t="shared" si="154"/>
        <v>TRUE</v>
      </c>
      <c r="L3282" s="114" t="str">
        <f t="shared" si="155"/>
        <v>TRUE</v>
      </c>
      <c r="M3282" s="114" t="str">
        <f t="shared" si="156"/>
        <v>TRUE</v>
      </c>
    </row>
    <row r="3283" spans="1:13" x14ac:dyDescent="0.25">
      <c r="A3283" t="str">
        <f>"BMI30_" &amp; 'Data (BMI 30+)'!A1358</f>
        <v>BMI30_Females_period2_LA19_Standardised</v>
      </c>
      <c r="B3283">
        <f>'Data (BMI 30+)'!B1358</f>
        <v>0.23003170000000001</v>
      </c>
      <c r="C3283">
        <f>'Data (BMI 30+)'!C1358</f>
        <v>0.19568479999999999</v>
      </c>
      <c r="D3283">
        <f>'Data (BMI 30+)'!D1358</f>
        <v>0.26437850000000002</v>
      </c>
      <c r="G3283" s="113" t="s">
        <v>1365</v>
      </c>
      <c r="H3283" s="113">
        <v>0.25633050000000002</v>
      </c>
      <c r="I3283" s="113">
        <v>0.22235479999999999</v>
      </c>
      <c r="J3283" s="113">
        <v>0.29030610000000001</v>
      </c>
      <c r="K3283" s="114" t="str">
        <f t="shared" si="154"/>
        <v>TRUE</v>
      </c>
      <c r="L3283" s="114" t="str">
        <f t="shared" si="155"/>
        <v>TRUE</v>
      </c>
      <c r="M3283" s="114" t="str">
        <f t="shared" si="156"/>
        <v>TRUE</v>
      </c>
    </row>
    <row r="3284" spans="1:13" x14ac:dyDescent="0.25">
      <c r="A3284" t="str">
        <f>"BMI30_" &amp; 'Data (BMI 30+)'!A1359</f>
        <v>BMI30_Females_period2_LA20_Standardised</v>
      </c>
      <c r="B3284">
        <f>'Data (BMI 30+)'!B1359</f>
        <v>0.25633050000000002</v>
      </c>
      <c r="C3284">
        <f>'Data (BMI 30+)'!C1359</f>
        <v>0.22235479999999999</v>
      </c>
      <c r="D3284">
        <f>'Data (BMI 30+)'!D1359</f>
        <v>0.29030610000000001</v>
      </c>
      <c r="G3284" s="113" t="s">
        <v>1366</v>
      </c>
      <c r="H3284" s="113">
        <v>0.15261620000000001</v>
      </c>
      <c r="I3284" s="113">
        <v>0.11271009999999999</v>
      </c>
      <c r="J3284" s="113">
        <v>0.19252230000000001</v>
      </c>
      <c r="K3284" s="114" t="str">
        <f t="shared" si="154"/>
        <v>TRUE</v>
      </c>
      <c r="L3284" s="114" t="str">
        <f t="shared" si="155"/>
        <v>TRUE</v>
      </c>
      <c r="M3284" s="114" t="str">
        <f t="shared" si="156"/>
        <v>TRUE</v>
      </c>
    </row>
    <row r="3285" spans="1:13" x14ac:dyDescent="0.25">
      <c r="A3285" t="str">
        <f>"BMI30_" &amp; 'Data (BMI 30+)'!A1360</f>
        <v>BMI30_Females_period2_LA21_Standardised</v>
      </c>
      <c r="B3285">
        <f>'Data (BMI 30+)'!B1360</f>
        <v>0.15261620000000001</v>
      </c>
      <c r="C3285">
        <f>'Data (BMI 30+)'!C1360</f>
        <v>0.11271009999999999</v>
      </c>
      <c r="D3285">
        <f>'Data (BMI 30+)'!D1360</f>
        <v>0.19252230000000001</v>
      </c>
      <c r="G3285" s="113" t="s">
        <v>1367</v>
      </c>
      <c r="H3285" s="113">
        <v>0.1886477</v>
      </c>
      <c r="I3285" s="113">
        <v>0.15203839999999999</v>
      </c>
      <c r="J3285" s="113">
        <v>0.22525709999999999</v>
      </c>
      <c r="K3285" s="114" t="str">
        <f t="shared" si="154"/>
        <v>TRUE</v>
      </c>
      <c r="L3285" s="114" t="str">
        <f t="shared" si="155"/>
        <v>TRUE</v>
      </c>
      <c r="M3285" s="114" t="str">
        <f t="shared" si="156"/>
        <v>TRUE</v>
      </c>
    </row>
    <row r="3286" spans="1:13" x14ac:dyDescent="0.25">
      <c r="A3286" t="str">
        <f>"BMI30_" &amp; 'Data (BMI 30+)'!A1361</f>
        <v>BMI30_Females_period2_LA22_Standardised</v>
      </c>
      <c r="B3286">
        <f>'Data (BMI 30+)'!B1361</f>
        <v>0.1886477</v>
      </c>
      <c r="C3286">
        <f>'Data (BMI 30+)'!C1361</f>
        <v>0.15203839999999999</v>
      </c>
      <c r="D3286">
        <f>'Data (BMI 30+)'!D1361</f>
        <v>0.22525709999999999</v>
      </c>
      <c r="G3286" s="113" t="s">
        <v>1368</v>
      </c>
      <c r="H3286" s="113">
        <v>0.1666291</v>
      </c>
      <c r="I3286" s="113">
        <v>0.1574826</v>
      </c>
      <c r="J3286" s="113">
        <v>0.1757756</v>
      </c>
      <c r="K3286" s="114" t="str">
        <f t="shared" si="154"/>
        <v>TRUE</v>
      </c>
      <c r="L3286" s="114" t="str">
        <f t="shared" si="155"/>
        <v>TRUE</v>
      </c>
      <c r="M3286" s="114" t="str">
        <f t="shared" si="156"/>
        <v>TRUE</v>
      </c>
    </row>
    <row r="3287" spans="1:13" x14ac:dyDescent="0.25">
      <c r="A3287" t="str">
        <f>"BMI30_" &amp; 'Data (BMI 30+)'!A1362</f>
        <v>BMI30_Allpersons_period2_HB1_Standardised</v>
      </c>
      <c r="B3287">
        <f>'Data (BMI 30+)'!B1362</f>
        <v>0.1666291</v>
      </c>
      <c r="C3287">
        <f>'Data (BMI 30+)'!C1362</f>
        <v>0.1574826</v>
      </c>
      <c r="D3287">
        <f>'Data (BMI 30+)'!D1362</f>
        <v>0.1757756</v>
      </c>
      <c r="G3287" s="113" t="s">
        <v>1369</v>
      </c>
      <c r="H3287" s="113">
        <v>0.18365690000000001</v>
      </c>
      <c r="I3287" s="113">
        <v>0.16883699999999999</v>
      </c>
      <c r="J3287" s="113">
        <v>0.19847670000000001</v>
      </c>
      <c r="K3287" s="114" t="str">
        <f t="shared" si="154"/>
        <v>TRUE</v>
      </c>
      <c r="L3287" s="114" t="str">
        <f t="shared" si="155"/>
        <v>TRUE</v>
      </c>
      <c r="M3287" s="114" t="str">
        <f t="shared" si="156"/>
        <v>TRUE</v>
      </c>
    </row>
    <row r="3288" spans="1:13" x14ac:dyDescent="0.25">
      <c r="A3288" t="str">
        <f>"BMI30_" &amp; 'Data (BMI 30+)'!A1363</f>
        <v>BMI30_Allpersons_period2_HB2_Standardised</v>
      </c>
      <c r="B3288">
        <f>'Data (BMI 30+)'!B1363</f>
        <v>0.18365690000000001</v>
      </c>
      <c r="C3288">
        <f>'Data (BMI 30+)'!C1363</f>
        <v>0.16883699999999999</v>
      </c>
      <c r="D3288">
        <f>'Data (BMI 30+)'!D1363</f>
        <v>0.19847670000000001</v>
      </c>
      <c r="G3288" s="113" t="s">
        <v>1370</v>
      </c>
      <c r="H3288" s="113">
        <v>0.176844</v>
      </c>
      <c r="I3288" s="113">
        <v>0.15562819999999999</v>
      </c>
      <c r="J3288" s="113">
        <v>0.19805970000000001</v>
      </c>
      <c r="K3288" s="114" t="str">
        <f t="shared" si="154"/>
        <v>TRUE</v>
      </c>
      <c r="L3288" s="114" t="str">
        <f t="shared" si="155"/>
        <v>TRUE</v>
      </c>
      <c r="M3288" s="114" t="str">
        <f t="shared" si="156"/>
        <v>TRUE</v>
      </c>
    </row>
    <row r="3289" spans="1:13" x14ac:dyDescent="0.25">
      <c r="A3289" t="str">
        <f>"BMI30_" &amp; 'Data (BMI 30+)'!A1364</f>
        <v>BMI30_Allpersons_period2_HB3_Standardised</v>
      </c>
      <c r="B3289">
        <f>'Data (BMI 30+)'!B1364</f>
        <v>0.176844</v>
      </c>
      <c r="C3289">
        <f>'Data (BMI 30+)'!C1364</f>
        <v>0.15562819999999999</v>
      </c>
      <c r="D3289">
        <f>'Data (BMI 30+)'!D1364</f>
        <v>0.19805970000000001</v>
      </c>
      <c r="G3289" s="113" t="s">
        <v>1371</v>
      </c>
      <c r="H3289" s="113">
        <v>0.19632730000000001</v>
      </c>
      <c r="I3289" s="113">
        <v>0.1817434</v>
      </c>
      <c r="J3289" s="113">
        <v>0.21091109999999999</v>
      </c>
      <c r="K3289" s="114" t="str">
        <f t="shared" si="154"/>
        <v>TRUE</v>
      </c>
      <c r="L3289" s="114" t="str">
        <f t="shared" si="155"/>
        <v>TRUE</v>
      </c>
      <c r="M3289" s="114" t="str">
        <f t="shared" si="156"/>
        <v>TRUE</v>
      </c>
    </row>
    <row r="3290" spans="1:13" x14ac:dyDescent="0.25">
      <c r="A3290" t="str">
        <f>"BMI30_" &amp; 'Data (BMI 30+)'!A1365</f>
        <v>BMI30_Allpersons_period2_HB4_Standardised</v>
      </c>
      <c r="B3290">
        <f>'Data (BMI 30+)'!B1365</f>
        <v>0.19632730000000001</v>
      </c>
      <c r="C3290">
        <f>'Data (BMI 30+)'!C1365</f>
        <v>0.1817434</v>
      </c>
      <c r="D3290">
        <f>'Data (BMI 30+)'!D1365</f>
        <v>0.21091109999999999</v>
      </c>
      <c r="G3290" s="113" t="s">
        <v>1372</v>
      </c>
      <c r="H3290" s="113">
        <v>0.22391549999999999</v>
      </c>
      <c r="I3290" s="113">
        <v>0.20576649999999999</v>
      </c>
      <c r="J3290" s="113">
        <v>0.24206459999999999</v>
      </c>
      <c r="K3290" s="114" t="str">
        <f t="shared" si="154"/>
        <v>TRUE</v>
      </c>
      <c r="L3290" s="114" t="str">
        <f t="shared" si="155"/>
        <v>TRUE</v>
      </c>
      <c r="M3290" s="114" t="str">
        <f t="shared" si="156"/>
        <v>TRUE</v>
      </c>
    </row>
    <row r="3291" spans="1:13" x14ac:dyDescent="0.25">
      <c r="A3291" t="str">
        <f>"BMI30_" &amp; 'Data (BMI 30+)'!A1366</f>
        <v>BMI30_Allpersons_period2_HB5_Standardised</v>
      </c>
      <c r="B3291">
        <f>'Data (BMI 30+)'!B1366</f>
        <v>0.22391549999999999</v>
      </c>
      <c r="C3291">
        <f>'Data (BMI 30+)'!C1366</f>
        <v>0.20576649999999999</v>
      </c>
      <c r="D3291">
        <f>'Data (BMI 30+)'!D1366</f>
        <v>0.24206459999999999</v>
      </c>
      <c r="G3291" s="113" t="s">
        <v>1373</v>
      </c>
      <c r="H3291" s="113">
        <v>0.17051359999999999</v>
      </c>
      <c r="I3291" s="113">
        <v>0.15480969999999999</v>
      </c>
      <c r="J3291" s="113">
        <v>0.18621740000000001</v>
      </c>
      <c r="K3291" s="114" t="str">
        <f t="shared" si="154"/>
        <v>TRUE</v>
      </c>
      <c r="L3291" s="114" t="str">
        <f t="shared" si="155"/>
        <v>TRUE</v>
      </c>
      <c r="M3291" s="114" t="str">
        <f t="shared" si="156"/>
        <v>TRUE</v>
      </c>
    </row>
    <row r="3292" spans="1:13" x14ac:dyDescent="0.25">
      <c r="A3292" t="str">
        <f>"BMI30_" &amp; 'Data (BMI 30+)'!A1367</f>
        <v>BMI30_Allpersons_period2_HB6_Standardised</v>
      </c>
      <c r="B3292">
        <f>'Data (BMI 30+)'!B1367</f>
        <v>0.17051359999999999</v>
      </c>
      <c r="C3292">
        <f>'Data (BMI 30+)'!C1367</f>
        <v>0.15480969999999999</v>
      </c>
      <c r="D3292">
        <f>'Data (BMI 30+)'!D1367</f>
        <v>0.18621740000000001</v>
      </c>
      <c r="G3292" s="113" t="s">
        <v>1374</v>
      </c>
      <c r="H3292" s="113">
        <v>0.20820559999999999</v>
      </c>
      <c r="I3292" s="113">
        <v>0.19418240000000001</v>
      </c>
      <c r="J3292" s="113">
        <v>0.2222288</v>
      </c>
      <c r="K3292" s="114" t="str">
        <f t="shared" si="154"/>
        <v>TRUE</v>
      </c>
      <c r="L3292" s="114" t="str">
        <f t="shared" si="155"/>
        <v>TRUE</v>
      </c>
      <c r="M3292" s="114" t="str">
        <f t="shared" si="156"/>
        <v>TRUE</v>
      </c>
    </row>
    <row r="3293" spans="1:13" x14ac:dyDescent="0.25">
      <c r="A3293" t="str">
        <f>"BMI30_" &amp; 'Data (BMI 30+)'!A1368</f>
        <v>BMI30_Allpersons_period2_HB7_Standardised</v>
      </c>
      <c r="B3293">
        <f>'Data (BMI 30+)'!B1368</f>
        <v>0.20820559999999999</v>
      </c>
      <c r="C3293">
        <f>'Data (BMI 30+)'!C1368</f>
        <v>0.19418240000000001</v>
      </c>
      <c r="D3293">
        <f>'Data (BMI 30+)'!D1368</f>
        <v>0.2222288</v>
      </c>
      <c r="G3293" s="113" t="s">
        <v>1375</v>
      </c>
      <c r="H3293" s="113">
        <v>0.16437979999999999</v>
      </c>
      <c r="I3293" s="113">
        <v>0.15315580000000001</v>
      </c>
      <c r="J3293" s="113">
        <v>0.1756037</v>
      </c>
      <c r="K3293" s="114" t="str">
        <f t="shared" si="154"/>
        <v>TRUE</v>
      </c>
      <c r="L3293" s="114" t="str">
        <f t="shared" si="155"/>
        <v>TRUE</v>
      </c>
      <c r="M3293" s="114" t="str">
        <f t="shared" si="156"/>
        <v>TRUE</v>
      </c>
    </row>
    <row r="3294" spans="1:13" x14ac:dyDescent="0.25">
      <c r="A3294" t="str">
        <f>"BMI30_" &amp; 'Data (BMI 30+)'!A1369</f>
        <v>BMI30_Males_period2_HB1_Standardised</v>
      </c>
      <c r="B3294">
        <f>'Data (BMI 30+)'!B1369</f>
        <v>0.16437979999999999</v>
      </c>
      <c r="C3294">
        <f>'Data (BMI 30+)'!C1369</f>
        <v>0.15315580000000001</v>
      </c>
      <c r="D3294">
        <f>'Data (BMI 30+)'!D1369</f>
        <v>0.1756037</v>
      </c>
      <c r="G3294" s="113" t="s">
        <v>1376</v>
      </c>
      <c r="H3294" s="113">
        <v>0.18775259999999999</v>
      </c>
      <c r="I3294" s="113">
        <v>0.16763790000000001</v>
      </c>
      <c r="J3294" s="113">
        <v>0.2078672</v>
      </c>
      <c r="K3294" s="114" t="str">
        <f t="shared" si="154"/>
        <v>TRUE</v>
      </c>
      <c r="L3294" s="114" t="str">
        <f t="shared" si="155"/>
        <v>TRUE</v>
      </c>
      <c r="M3294" s="114" t="str">
        <f t="shared" si="156"/>
        <v>TRUE</v>
      </c>
    </row>
    <row r="3295" spans="1:13" x14ac:dyDescent="0.25">
      <c r="A3295" t="str">
        <f>"BMI30_" &amp; 'Data (BMI 30+)'!A1370</f>
        <v>BMI30_Males_period2_HB2_Standardised</v>
      </c>
      <c r="B3295">
        <f>'Data (BMI 30+)'!B1370</f>
        <v>0.18775259999999999</v>
      </c>
      <c r="C3295">
        <f>'Data (BMI 30+)'!C1370</f>
        <v>0.16763790000000001</v>
      </c>
      <c r="D3295">
        <f>'Data (BMI 30+)'!D1370</f>
        <v>0.2078672</v>
      </c>
      <c r="G3295" s="113" t="s">
        <v>1377</v>
      </c>
      <c r="H3295" s="113">
        <v>0.1725515</v>
      </c>
      <c r="I3295" s="113">
        <v>0.1422233</v>
      </c>
      <c r="J3295" s="113">
        <v>0.2028797</v>
      </c>
      <c r="K3295" s="114" t="str">
        <f t="shared" si="154"/>
        <v>TRUE</v>
      </c>
      <c r="L3295" s="114" t="str">
        <f t="shared" si="155"/>
        <v>TRUE</v>
      </c>
      <c r="M3295" s="114" t="str">
        <f t="shared" si="156"/>
        <v>TRUE</v>
      </c>
    </row>
    <row r="3296" spans="1:13" x14ac:dyDescent="0.25">
      <c r="A3296" t="str">
        <f>"BMI30_" &amp; 'Data (BMI 30+)'!A1371</f>
        <v>BMI30_Males_period2_HB3_Standardised</v>
      </c>
      <c r="B3296">
        <f>'Data (BMI 30+)'!B1371</f>
        <v>0.1725515</v>
      </c>
      <c r="C3296">
        <f>'Data (BMI 30+)'!C1371</f>
        <v>0.1422233</v>
      </c>
      <c r="D3296">
        <f>'Data (BMI 30+)'!D1371</f>
        <v>0.2028797</v>
      </c>
      <c r="G3296" s="113" t="s">
        <v>1378</v>
      </c>
      <c r="H3296" s="113">
        <v>0.2056664</v>
      </c>
      <c r="I3296" s="113">
        <v>0.1871747</v>
      </c>
      <c r="J3296" s="113">
        <v>0.224158</v>
      </c>
      <c r="K3296" s="114" t="str">
        <f t="shared" si="154"/>
        <v>TRUE</v>
      </c>
      <c r="L3296" s="114" t="str">
        <f t="shared" si="155"/>
        <v>TRUE</v>
      </c>
      <c r="M3296" s="114" t="str">
        <f t="shared" si="156"/>
        <v>TRUE</v>
      </c>
    </row>
    <row r="3297" spans="1:13" x14ac:dyDescent="0.25">
      <c r="A3297" t="str">
        <f>"BMI30_" &amp; 'Data (BMI 30+)'!A1372</f>
        <v>BMI30_Males_period2_HB4_Standardised</v>
      </c>
      <c r="B3297">
        <f>'Data (BMI 30+)'!B1372</f>
        <v>0.2056664</v>
      </c>
      <c r="C3297">
        <f>'Data (BMI 30+)'!C1372</f>
        <v>0.1871747</v>
      </c>
      <c r="D3297">
        <f>'Data (BMI 30+)'!D1372</f>
        <v>0.224158</v>
      </c>
      <c r="G3297" s="113" t="s">
        <v>1379</v>
      </c>
      <c r="H3297" s="113">
        <v>0.20426630000000001</v>
      </c>
      <c r="I3297" s="113">
        <v>0.1817416</v>
      </c>
      <c r="J3297" s="113">
        <v>0.22679099999999999</v>
      </c>
      <c r="K3297" s="114" t="str">
        <f t="shared" si="154"/>
        <v>TRUE</v>
      </c>
      <c r="L3297" s="114" t="str">
        <f t="shared" si="155"/>
        <v>TRUE</v>
      </c>
      <c r="M3297" s="114" t="str">
        <f t="shared" si="156"/>
        <v>TRUE</v>
      </c>
    </row>
    <row r="3298" spans="1:13" x14ac:dyDescent="0.25">
      <c r="A3298" t="str">
        <f>"BMI30_" &amp; 'Data (BMI 30+)'!A1373</f>
        <v>BMI30_Males_period2_HB5_Standardised</v>
      </c>
      <c r="B3298">
        <f>'Data (BMI 30+)'!B1373</f>
        <v>0.20426630000000001</v>
      </c>
      <c r="C3298">
        <f>'Data (BMI 30+)'!C1373</f>
        <v>0.1817416</v>
      </c>
      <c r="D3298">
        <f>'Data (BMI 30+)'!D1373</f>
        <v>0.22679099999999999</v>
      </c>
      <c r="G3298" s="113" t="s">
        <v>1380</v>
      </c>
      <c r="H3298" s="113">
        <v>0.1553551</v>
      </c>
      <c r="I3298" s="113">
        <v>0.13571220000000001</v>
      </c>
      <c r="J3298" s="113">
        <v>0.17499790000000001</v>
      </c>
      <c r="K3298" s="114" t="str">
        <f t="shared" si="154"/>
        <v>TRUE</v>
      </c>
      <c r="L3298" s="114" t="str">
        <f t="shared" si="155"/>
        <v>TRUE</v>
      </c>
      <c r="M3298" s="114" t="str">
        <f t="shared" si="156"/>
        <v>TRUE</v>
      </c>
    </row>
    <row r="3299" spans="1:13" x14ac:dyDescent="0.25">
      <c r="A3299" t="str">
        <f>"BMI30_" &amp; 'Data (BMI 30+)'!A1374</f>
        <v>BMI30_Males_period2_HB6_Standardised</v>
      </c>
      <c r="B3299">
        <f>'Data (BMI 30+)'!B1374</f>
        <v>0.1553551</v>
      </c>
      <c r="C3299">
        <f>'Data (BMI 30+)'!C1374</f>
        <v>0.13571220000000001</v>
      </c>
      <c r="D3299">
        <f>'Data (BMI 30+)'!D1374</f>
        <v>0.17499790000000001</v>
      </c>
      <c r="G3299" s="113" t="s">
        <v>1381</v>
      </c>
      <c r="H3299" s="113">
        <v>0.20761350000000001</v>
      </c>
      <c r="I3299" s="113">
        <v>0.18908220000000001</v>
      </c>
      <c r="J3299" s="113">
        <v>0.22614490000000001</v>
      </c>
      <c r="K3299" s="114" t="str">
        <f t="shared" si="154"/>
        <v>TRUE</v>
      </c>
      <c r="L3299" s="114" t="str">
        <f t="shared" si="155"/>
        <v>TRUE</v>
      </c>
      <c r="M3299" s="114" t="str">
        <f t="shared" si="156"/>
        <v>TRUE</v>
      </c>
    </row>
    <row r="3300" spans="1:13" x14ac:dyDescent="0.25">
      <c r="A3300" t="str">
        <f>"BMI30_" &amp; 'Data (BMI 30+)'!A1375</f>
        <v>BMI30_Males_period2_HB7_Standardised</v>
      </c>
      <c r="B3300">
        <f>'Data (BMI 30+)'!B1375</f>
        <v>0.20761350000000001</v>
      </c>
      <c r="C3300">
        <f>'Data (BMI 30+)'!C1375</f>
        <v>0.18908220000000001</v>
      </c>
      <c r="D3300">
        <f>'Data (BMI 30+)'!D1375</f>
        <v>0.22614490000000001</v>
      </c>
      <c r="G3300" s="113" t="s">
        <v>1382</v>
      </c>
      <c r="H3300" s="113">
        <v>0.16854659999999999</v>
      </c>
      <c r="I3300" s="113">
        <v>0.15650900000000001</v>
      </c>
      <c r="J3300" s="113">
        <v>0.1805843</v>
      </c>
      <c r="K3300" s="114" t="str">
        <f t="shared" si="154"/>
        <v>TRUE</v>
      </c>
      <c r="L3300" s="114" t="str">
        <f t="shared" si="155"/>
        <v>TRUE</v>
      </c>
      <c r="M3300" s="114" t="str">
        <f t="shared" si="156"/>
        <v>TRUE</v>
      </c>
    </row>
    <row r="3301" spans="1:13" x14ac:dyDescent="0.25">
      <c r="A3301" t="str">
        <f>"BMI30_" &amp; 'Data (BMI 30+)'!A1376</f>
        <v>BMI30_Females_period2_HB1_Standardised</v>
      </c>
      <c r="B3301">
        <f>'Data (BMI 30+)'!B1376</f>
        <v>0.16854659999999999</v>
      </c>
      <c r="C3301">
        <f>'Data (BMI 30+)'!C1376</f>
        <v>0.15650900000000001</v>
      </c>
      <c r="D3301">
        <f>'Data (BMI 30+)'!D1376</f>
        <v>0.1805843</v>
      </c>
      <c r="G3301" s="113" t="s">
        <v>1383</v>
      </c>
      <c r="H3301" s="113">
        <v>0.17924770000000001</v>
      </c>
      <c r="I3301" s="113">
        <v>0.16208049999999999</v>
      </c>
      <c r="J3301" s="113">
        <v>0.1964149</v>
      </c>
      <c r="K3301" s="114" t="str">
        <f t="shared" si="154"/>
        <v>TRUE</v>
      </c>
      <c r="L3301" s="114" t="str">
        <f t="shared" si="155"/>
        <v>TRUE</v>
      </c>
      <c r="M3301" s="114" t="str">
        <f t="shared" si="156"/>
        <v>TRUE</v>
      </c>
    </row>
    <row r="3302" spans="1:13" x14ac:dyDescent="0.25">
      <c r="A3302" t="str">
        <f>"BMI30_" &amp; 'Data (BMI 30+)'!A1377</f>
        <v>BMI30_Females_period2_HB2_Standardised</v>
      </c>
      <c r="B3302">
        <f>'Data (BMI 30+)'!B1377</f>
        <v>0.17924770000000001</v>
      </c>
      <c r="C3302">
        <f>'Data (BMI 30+)'!C1377</f>
        <v>0.16208049999999999</v>
      </c>
      <c r="D3302">
        <f>'Data (BMI 30+)'!D1377</f>
        <v>0.1964149</v>
      </c>
      <c r="G3302" s="113" t="s">
        <v>1384</v>
      </c>
      <c r="H3302" s="113">
        <v>0.1807646</v>
      </c>
      <c r="I3302" s="113">
        <v>0.15399399999999999</v>
      </c>
      <c r="J3302" s="113">
        <v>0.2075351</v>
      </c>
      <c r="K3302" s="114" t="str">
        <f t="shared" si="154"/>
        <v>TRUE</v>
      </c>
      <c r="L3302" s="114" t="str">
        <f t="shared" si="155"/>
        <v>TRUE</v>
      </c>
      <c r="M3302" s="114" t="str">
        <f t="shared" si="156"/>
        <v>TRUE</v>
      </c>
    </row>
    <row r="3303" spans="1:13" x14ac:dyDescent="0.25">
      <c r="A3303" t="str">
        <f>"BMI30_" &amp; 'Data (BMI 30+)'!A1378</f>
        <v>BMI30_Females_period2_HB3_Standardised</v>
      </c>
      <c r="B3303">
        <f>'Data (BMI 30+)'!B1378</f>
        <v>0.1807646</v>
      </c>
      <c r="C3303">
        <f>'Data (BMI 30+)'!C1378</f>
        <v>0.15399399999999999</v>
      </c>
      <c r="D3303">
        <f>'Data (BMI 30+)'!D1378</f>
        <v>0.2075351</v>
      </c>
      <c r="G3303" s="113" t="s">
        <v>1385</v>
      </c>
      <c r="H3303" s="113">
        <v>0.18757489999999999</v>
      </c>
      <c r="I3303" s="113">
        <v>0.16902429999999999</v>
      </c>
      <c r="J3303" s="113">
        <v>0.20612549999999999</v>
      </c>
      <c r="K3303" s="114" t="str">
        <f t="shared" si="154"/>
        <v>TRUE</v>
      </c>
      <c r="L3303" s="114" t="str">
        <f t="shared" si="155"/>
        <v>TRUE</v>
      </c>
      <c r="M3303" s="114" t="str">
        <f t="shared" si="156"/>
        <v>TRUE</v>
      </c>
    </row>
    <row r="3304" spans="1:13" x14ac:dyDescent="0.25">
      <c r="A3304" t="str">
        <f>"BMI30_" &amp; 'Data (BMI 30+)'!A1379</f>
        <v>BMI30_Females_period2_HB4_Standardised</v>
      </c>
      <c r="B3304">
        <f>'Data (BMI 30+)'!B1379</f>
        <v>0.18757489999999999</v>
      </c>
      <c r="C3304">
        <f>'Data (BMI 30+)'!C1379</f>
        <v>0.16902429999999999</v>
      </c>
      <c r="D3304">
        <f>'Data (BMI 30+)'!D1379</f>
        <v>0.20612549999999999</v>
      </c>
      <c r="G3304" s="113" t="s">
        <v>1386</v>
      </c>
      <c r="H3304" s="113">
        <v>0.24274219999999999</v>
      </c>
      <c r="I3304" s="113">
        <v>0.21626909999999999</v>
      </c>
      <c r="J3304" s="113">
        <v>0.26921529999999999</v>
      </c>
      <c r="K3304" s="114" t="str">
        <f t="shared" si="154"/>
        <v>TRUE</v>
      </c>
      <c r="L3304" s="114" t="str">
        <f t="shared" si="155"/>
        <v>TRUE</v>
      </c>
      <c r="M3304" s="114" t="str">
        <f t="shared" si="156"/>
        <v>TRUE</v>
      </c>
    </row>
    <row r="3305" spans="1:13" x14ac:dyDescent="0.25">
      <c r="A3305" t="str">
        <f>"BMI30_" &amp; 'Data (BMI 30+)'!A1380</f>
        <v>BMI30_Females_period2_HB5_Standardised</v>
      </c>
      <c r="B3305">
        <f>'Data (BMI 30+)'!B1380</f>
        <v>0.24274219999999999</v>
      </c>
      <c r="C3305">
        <f>'Data (BMI 30+)'!C1380</f>
        <v>0.21626909999999999</v>
      </c>
      <c r="D3305">
        <f>'Data (BMI 30+)'!D1380</f>
        <v>0.26921529999999999</v>
      </c>
      <c r="G3305" s="113" t="s">
        <v>1387</v>
      </c>
      <c r="H3305" s="113">
        <v>0.1846633</v>
      </c>
      <c r="I3305" s="113">
        <v>0.16304009999999999</v>
      </c>
      <c r="J3305" s="113">
        <v>0.20628650000000001</v>
      </c>
      <c r="K3305" s="114" t="str">
        <f t="shared" si="154"/>
        <v>TRUE</v>
      </c>
      <c r="L3305" s="114" t="str">
        <f t="shared" si="155"/>
        <v>TRUE</v>
      </c>
      <c r="M3305" s="114" t="str">
        <f t="shared" si="156"/>
        <v>TRUE</v>
      </c>
    </row>
    <row r="3306" spans="1:13" x14ac:dyDescent="0.25">
      <c r="A3306" t="str">
        <f>"BMI30_" &amp; 'Data (BMI 30+)'!A1381</f>
        <v>BMI30_Females_period2_HB6_Standardised</v>
      </c>
      <c r="B3306">
        <f>'Data (BMI 30+)'!B1381</f>
        <v>0.1846633</v>
      </c>
      <c r="C3306">
        <f>'Data (BMI 30+)'!C1381</f>
        <v>0.16304009999999999</v>
      </c>
      <c r="D3306">
        <f>'Data (BMI 30+)'!D1381</f>
        <v>0.20628650000000001</v>
      </c>
      <c r="G3306" s="113" t="s">
        <v>1388</v>
      </c>
      <c r="H3306" s="113">
        <v>0.2084348</v>
      </c>
      <c r="I3306" s="113">
        <v>0.19144929999999999</v>
      </c>
      <c r="J3306" s="113">
        <v>0.22542039999999999</v>
      </c>
      <c r="K3306" s="114" t="str">
        <f t="shared" si="154"/>
        <v>TRUE</v>
      </c>
      <c r="L3306" s="114" t="str">
        <f t="shared" si="155"/>
        <v>TRUE</v>
      </c>
      <c r="M3306" s="114" t="str">
        <f t="shared" si="156"/>
        <v>TRUE</v>
      </c>
    </row>
    <row r="3307" spans="1:13" x14ac:dyDescent="0.25">
      <c r="A3307" t="str">
        <f>"BMI30_" &amp; 'Data (BMI 30+)'!A1382</f>
        <v>BMI30_Females_period2_HB7_Standardised</v>
      </c>
      <c r="B3307">
        <f>'Data (BMI 30+)'!B1382</f>
        <v>0.2084348</v>
      </c>
      <c r="C3307">
        <f>'Data (BMI 30+)'!C1382</f>
        <v>0.19144929999999999</v>
      </c>
      <c r="D3307">
        <f>'Data (BMI 30+)'!D1382</f>
        <v>0.22542039999999999</v>
      </c>
      <c r="G3307" s="113" t="s">
        <v>1389</v>
      </c>
      <c r="H3307" s="113">
        <v>0.1881835</v>
      </c>
      <c r="I3307" s="113">
        <v>0.1825261</v>
      </c>
      <c r="J3307" s="113">
        <v>0.19384090000000001</v>
      </c>
      <c r="K3307" s="114" t="str">
        <f t="shared" si="154"/>
        <v>TRUE</v>
      </c>
      <c r="L3307" s="114" t="str">
        <f t="shared" si="155"/>
        <v>TRUE</v>
      </c>
      <c r="M3307" s="114" t="str">
        <f t="shared" si="156"/>
        <v>TRUE</v>
      </c>
    </row>
    <row r="3308" spans="1:13" x14ac:dyDescent="0.25">
      <c r="A3308" t="str">
        <f>"BMI30_" &amp; 'Data (BMI 30+)'!A1383</f>
        <v>BMI30_Allpersons_period2_Wales_Standardised</v>
      </c>
      <c r="B3308">
        <f>'Data (BMI 30+)'!B1383</f>
        <v>0.1881835</v>
      </c>
      <c r="C3308">
        <f>'Data (BMI 30+)'!C1383</f>
        <v>0.1825261</v>
      </c>
      <c r="D3308">
        <f>'Data (BMI 30+)'!D1383</f>
        <v>0.19384090000000001</v>
      </c>
      <c r="G3308" s="113" t="s">
        <v>1390</v>
      </c>
      <c r="H3308" s="113">
        <v>0.1857975</v>
      </c>
      <c r="I3308" s="113">
        <v>0.1785524</v>
      </c>
      <c r="J3308" s="113">
        <v>0.19304260000000001</v>
      </c>
      <c r="K3308" s="114" t="str">
        <f t="shared" si="154"/>
        <v>TRUE</v>
      </c>
      <c r="L3308" s="114" t="str">
        <f t="shared" si="155"/>
        <v>TRUE</v>
      </c>
      <c r="M3308" s="114" t="str">
        <f t="shared" si="156"/>
        <v>TRUE</v>
      </c>
    </row>
    <row r="3309" spans="1:13" x14ac:dyDescent="0.25">
      <c r="A3309" t="str">
        <f>"BMI30_" &amp; 'Data (BMI 30+)'!A1384</f>
        <v>BMI30_Males_period2_Wales_Standardised</v>
      </c>
      <c r="B3309">
        <f>'Data (BMI 30+)'!B1384</f>
        <v>0.1857975</v>
      </c>
      <c r="C3309">
        <f>'Data (BMI 30+)'!C1384</f>
        <v>0.1785524</v>
      </c>
      <c r="D3309">
        <f>'Data (BMI 30+)'!D1384</f>
        <v>0.19304260000000001</v>
      </c>
      <c r="G3309" s="113" t="s">
        <v>1391</v>
      </c>
      <c r="H3309" s="113">
        <v>0.19036310000000001</v>
      </c>
      <c r="I3309" s="113">
        <v>0.18313869999999999</v>
      </c>
      <c r="J3309" s="113">
        <v>0.1975875</v>
      </c>
      <c r="K3309" s="114" t="str">
        <f t="shared" si="154"/>
        <v>TRUE</v>
      </c>
      <c r="L3309" s="114" t="str">
        <f t="shared" si="155"/>
        <v>TRUE</v>
      </c>
      <c r="M3309" s="114" t="str">
        <f t="shared" si="156"/>
        <v>TRUE</v>
      </c>
    </row>
    <row r="3310" spans="1:13" x14ac:dyDescent="0.25">
      <c r="A3310" t="str">
        <f>"BMI30_" &amp; 'Data (BMI 30+)'!A1385</f>
        <v>BMI30_Females_period2_Wales_Standardised</v>
      </c>
      <c r="B3310">
        <f>'Data (BMI 30+)'!B1385</f>
        <v>0.19036310000000001</v>
      </c>
      <c r="C3310">
        <f>'Data (BMI 30+)'!C1385</f>
        <v>0.18313869999999999</v>
      </c>
      <c r="D3310">
        <f>'Data (BMI 30+)'!D1385</f>
        <v>0.1975875</v>
      </c>
      <c r="G3310" s="113" t="s">
        <v>1392</v>
      </c>
      <c r="H3310" s="113">
        <v>0.16972519999999999</v>
      </c>
      <c r="I3310" s="113">
        <v>0.14615149999999999</v>
      </c>
      <c r="J3310" s="113">
        <v>0.1932989</v>
      </c>
      <c r="K3310" s="114" t="str">
        <f t="shared" si="154"/>
        <v>TRUE</v>
      </c>
      <c r="L3310" s="114" t="str">
        <f t="shared" si="155"/>
        <v>TRUE</v>
      </c>
      <c r="M3310" s="114" t="str">
        <f t="shared" si="156"/>
        <v>TRUE</v>
      </c>
    </row>
    <row r="3311" spans="1:13" x14ac:dyDescent="0.25">
      <c r="A3311" t="str">
        <f>"BMI30_" &amp; 'Data (BMI 30+)'!A1386</f>
        <v>BMI30_Allpersons_period3_LA1_Standardised</v>
      </c>
      <c r="B3311">
        <f>'Data (BMI 30+)'!B1386</f>
        <v>0.16972519999999999</v>
      </c>
      <c r="C3311">
        <f>'Data (BMI 30+)'!C1386</f>
        <v>0.14615149999999999</v>
      </c>
      <c r="D3311">
        <f>'Data (BMI 30+)'!D1386</f>
        <v>0.1932989</v>
      </c>
      <c r="G3311" s="113" t="s">
        <v>1393</v>
      </c>
      <c r="H3311" s="113">
        <v>0.1582789</v>
      </c>
      <c r="I3311" s="113">
        <v>0.13546540000000001</v>
      </c>
      <c r="J3311" s="113">
        <v>0.18109230000000001</v>
      </c>
      <c r="K3311" s="114" t="str">
        <f t="shared" si="154"/>
        <v>TRUE</v>
      </c>
      <c r="L3311" s="114" t="str">
        <f t="shared" si="155"/>
        <v>TRUE</v>
      </c>
      <c r="M3311" s="114" t="str">
        <f t="shared" si="156"/>
        <v>TRUE</v>
      </c>
    </row>
    <row r="3312" spans="1:13" x14ac:dyDescent="0.25">
      <c r="A3312" t="str">
        <f>"BMI30_" &amp; 'Data (BMI 30+)'!A1387</f>
        <v>BMI30_Allpersons_period3_LA2_Standardised</v>
      </c>
      <c r="B3312">
        <f>'Data (BMI 30+)'!B1387</f>
        <v>0.1582789</v>
      </c>
      <c r="C3312">
        <f>'Data (BMI 30+)'!C1387</f>
        <v>0.13546540000000001</v>
      </c>
      <c r="D3312">
        <f>'Data (BMI 30+)'!D1387</f>
        <v>0.18109230000000001</v>
      </c>
      <c r="G3312" s="113" t="s">
        <v>1394</v>
      </c>
      <c r="H3312" s="113">
        <v>0.15103459999999999</v>
      </c>
      <c r="I3312" s="113">
        <v>0.1226081</v>
      </c>
      <c r="J3312" s="113">
        <v>0.17946100000000001</v>
      </c>
      <c r="K3312" s="114" t="str">
        <f t="shared" si="154"/>
        <v>TRUE</v>
      </c>
      <c r="L3312" s="114" t="str">
        <f t="shared" si="155"/>
        <v>TRUE</v>
      </c>
      <c r="M3312" s="114" t="str">
        <f t="shared" si="156"/>
        <v>TRUE</v>
      </c>
    </row>
    <row r="3313" spans="1:13" x14ac:dyDescent="0.25">
      <c r="A3313" t="str">
        <f>"BMI30_" &amp; 'Data (BMI 30+)'!A1388</f>
        <v>BMI30_Allpersons_period3_LA3_Standardised</v>
      </c>
      <c r="B3313">
        <f>'Data (BMI 30+)'!B1388</f>
        <v>0.15103459999999999</v>
      </c>
      <c r="C3313">
        <f>'Data (BMI 30+)'!C1388</f>
        <v>0.1226081</v>
      </c>
      <c r="D3313">
        <f>'Data (BMI 30+)'!D1388</f>
        <v>0.17946100000000001</v>
      </c>
      <c r="G3313" s="113" t="s">
        <v>1395</v>
      </c>
      <c r="H3313" s="113">
        <v>0.18394070000000001</v>
      </c>
      <c r="I3313" s="113">
        <v>0.15914349999999999</v>
      </c>
      <c r="J3313" s="113">
        <v>0.2087379</v>
      </c>
      <c r="K3313" s="114" t="str">
        <f t="shared" si="154"/>
        <v>TRUE</v>
      </c>
      <c r="L3313" s="114" t="str">
        <f t="shared" si="155"/>
        <v>TRUE</v>
      </c>
      <c r="M3313" s="114" t="str">
        <f t="shared" si="156"/>
        <v>TRUE</v>
      </c>
    </row>
    <row r="3314" spans="1:13" x14ac:dyDescent="0.25">
      <c r="A3314" t="str">
        <f>"BMI30_" &amp; 'Data (BMI 30+)'!A1389</f>
        <v>BMI30_Allpersons_period3_LA4_Standardised</v>
      </c>
      <c r="B3314">
        <f>'Data (BMI 30+)'!B1389</f>
        <v>0.18394070000000001</v>
      </c>
      <c r="C3314">
        <f>'Data (BMI 30+)'!C1389</f>
        <v>0.15914349999999999</v>
      </c>
      <c r="D3314">
        <f>'Data (BMI 30+)'!D1389</f>
        <v>0.2087379</v>
      </c>
      <c r="G3314" s="113" t="s">
        <v>1396</v>
      </c>
      <c r="H3314" s="113">
        <v>0.18660979999999999</v>
      </c>
      <c r="I3314" s="113">
        <v>0.1615974</v>
      </c>
      <c r="J3314" s="113">
        <v>0.21162220000000001</v>
      </c>
      <c r="K3314" s="114" t="str">
        <f t="shared" si="154"/>
        <v>TRUE</v>
      </c>
      <c r="L3314" s="114" t="str">
        <f t="shared" si="155"/>
        <v>TRUE</v>
      </c>
      <c r="M3314" s="114" t="str">
        <f t="shared" si="156"/>
        <v>TRUE</v>
      </c>
    </row>
    <row r="3315" spans="1:13" x14ac:dyDescent="0.25">
      <c r="A3315" t="str">
        <f>"BMI30_" &amp; 'Data (BMI 30+)'!A1390</f>
        <v>BMI30_Allpersons_period3_LA5_Standardised</v>
      </c>
      <c r="B3315">
        <f>'Data (BMI 30+)'!B1390</f>
        <v>0.18660979999999999</v>
      </c>
      <c r="C3315">
        <f>'Data (BMI 30+)'!C1390</f>
        <v>0.1615974</v>
      </c>
      <c r="D3315">
        <f>'Data (BMI 30+)'!D1390</f>
        <v>0.21162220000000001</v>
      </c>
      <c r="G3315" s="113" t="s">
        <v>1397</v>
      </c>
      <c r="H3315" s="113">
        <v>0.20326060000000001</v>
      </c>
      <c r="I3315" s="113">
        <v>0.17748140000000001</v>
      </c>
      <c r="J3315" s="113">
        <v>0.22903989999999999</v>
      </c>
      <c r="K3315" s="114" t="str">
        <f t="shared" si="154"/>
        <v>TRUE</v>
      </c>
      <c r="L3315" s="114" t="str">
        <f t="shared" si="155"/>
        <v>TRUE</v>
      </c>
      <c r="M3315" s="114" t="str">
        <f t="shared" si="156"/>
        <v>TRUE</v>
      </c>
    </row>
    <row r="3316" spans="1:13" x14ac:dyDescent="0.25">
      <c r="A3316" t="str">
        <f>"BMI30_" &amp; 'Data (BMI 30+)'!A1391</f>
        <v>BMI30_Allpersons_period3_LA6_Standardised</v>
      </c>
      <c r="B3316">
        <f>'Data (BMI 30+)'!B1391</f>
        <v>0.20326060000000001</v>
      </c>
      <c r="C3316">
        <f>'Data (BMI 30+)'!C1391</f>
        <v>0.17748140000000001</v>
      </c>
      <c r="D3316">
        <f>'Data (BMI 30+)'!D1391</f>
        <v>0.22903989999999999</v>
      </c>
      <c r="G3316" s="113" t="s">
        <v>1398</v>
      </c>
      <c r="H3316" s="113">
        <v>0.15643090000000001</v>
      </c>
      <c r="I3316" s="113">
        <v>0.13411629999999999</v>
      </c>
      <c r="J3316" s="113">
        <v>0.1787455</v>
      </c>
      <c r="K3316" s="114" t="str">
        <f t="shared" si="154"/>
        <v>TRUE</v>
      </c>
      <c r="L3316" s="114" t="str">
        <f t="shared" si="155"/>
        <v>TRUE</v>
      </c>
      <c r="M3316" s="114" t="str">
        <f t="shared" si="156"/>
        <v>TRUE</v>
      </c>
    </row>
    <row r="3317" spans="1:13" x14ac:dyDescent="0.25">
      <c r="A3317" t="str">
        <f>"BMI30_" &amp; 'Data (BMI 30+)'!A1392</f>
        <v>BMI30_Allpersons_period3_LA7_Standardised</v>
      </c>
      <c r="B3317">
        <f>'Data (BMI 30+)'!B1392</f>
        <v>0.15643090000000001</v>
      </c>
      <c r="C3317">
        <f>'Data (BMI 30+)'!C1392</f>
        <v>0.13411629999999999</v>
      </c>
      <c r="D3317">
        <f>'Data (BMI 30+)'!D1392</f>
        <v>0.1787455</v>
      </c>
      <c r="G3317" s="113" t="s">
        <v>1399</v>
      </c>
      <c r="H3317" s="113">
        <v>0.1708684</v>
      </c>
      <c r="I3317" s="113">
        <v>0.14954429999999999</v>
      </c>
      <c r="J3317" s="113">
        <v>0.19219249999999999</v>
      </c>
      <c r="K3317" s="114" t="str">
        <f t="shared" si="154"/>
        <v>TRUE</v>
      </c>
      <c r="L3317" s="114" t="str">
        <f t="shared" si="155"/>
        <v>TRUE</v>
      </c>
      <c r="M3317" s="114" t="str">
        <f t="shared" si="156"/>
        <v>TRUE</v>
      </c>
    </row>
    <row r="3318" spans="1:13" x14ac:dyDescent="0.25">
      <c r="A3318" t="str">
        <f>"BMI30_" &amp; 'Data (BMI 30+)'!A1393</f>
        <v>BMI30_Allpersons_period3_LA8_Standardised</v>
      </c>
      <c r="B3318">
        <f>'Data (BMI 30+)'!B1393</f>
        <v>0.1708684</v>
      </c>
      <c r="C3318">
        <f>'Data (BMI 30+)'!C1393</f>
        <v>0.14954429999999999</v>
      </c>
      <c r="D3318">
        <f>'Data (BMI 30+)'!D1393</f>
        <v>0.19219249999999999</v>
      </c>
      <c r="G3318" s="113" t="s">
        <v>1400</v>
      </c>
      <c r="H3318" s="113">
        <v>0.2023741</v>
      </c>
      <c r="I3318" s="113">
        <v>0.17363709999999999</v>
      </c>
      <c r="J3318" s="113">
        <v>0.23111110000000001</v>
      </c>
      <c r="K3318" s="114" t="str">
        <f t="shared" si="154"/>
        <v>TRUE</v>
      </c>
      <c r="L3318" s="114" t="str">
        <f t="shared" si="155"/>
        <v>TRUE</v>
      </c>
      <c r="M3318" s="114" t="str">
        <f t="shared" si="156"/>
        <v>TRUE</v>
      </c>
    </row>
    <row r="3319" spans="1:13" x14ac:dyDescent="0.25">
      <c r="A3319" t="str">
        <f>"BMI30_" &amp; 'Data (BMI 30+)'!A1394</f>
        <v>BMI30_Allpersons_period3_LA9_Standardised</v>
      </c>
      <c r="B3319">
        <f>'Data (BMI 30+)'!B1394</f>
        <v>0.2023741</v>
      </c>
      <c r="C3319">
        <f>'Data (BMI 30+)'!C1394</f>
        <v>0.17363709999999999</v>
      </c>
      <c r="D3319">
        <f>'Data (BMI 30+)'!D1394</f>
        <v>0.23111110000000001</v>
      </c>
      <c r="G3319" s="113" t="s">
        <v>1401</v>
      </c>
      <c r="H3319" s="113">
        <v>0.21749750000000001</v>
      </c>
      <c r="I3319" s="113">
        <v>0.1921484</v>
      </c>
      <c r="J3319" s="113">
        <v>0.2428466</v>
      </c>
      <c r="K3319" s="114" t="str">
        <f t="shared" si="154"/>
        <v>TRUE</v>
      </c>
      <c r="L3319" s="114" t="str">
        <f t="shared" si="155"/>
        <v>TRUE</v>
      </c>
      <c r="M3319" s="114" t="str">
        <f t="shared" si="156"/>
        <v>TRUE</v>
      </c>
    </row>
    <row r="3320" spans="1:13" x14ac:dyDescent="0.25">
      <c r="A3320" t="str">
        <f>"BMI30_" &amp; 'Data (BMI 30+)'!A1395</f>
        <v>BMI30_Allpersons_period3_LA10_Standardised</v>
      </c>
      <c r="B3320">
        <f>'Data (BMI 30+)'!B1395</f>
        <v>0.21749750000000001</v>
      </c>
      <c r="C3320">
        <f>'Data (BMI 30+)'!C1395</f>
        <v>0.1921484</v>
      </c>
      <c r="D3320">
        <f>'Data (BMI 30+)'!D1395</f>
        <v>0.2428466</v>
      </c>
      <c r="G3320" s="113" t="s">
        <v>1402</v>
      </c>
      <c r="H3320" s="113">
        <v>0.19063640000000001</v>
      </c>
      <c r="I3320" s="113">
        <v>0.16939280000000001</v>
      </c>
      <c r="J3320" s="113">
        <v>0.21187990000000001</v>
      </c>
      <c r="K3320" s="114" t="str">
        <f t="shared" si="154"/>
        <v>TRUE</v>
      </c>
      <c r="L3320" s="114" t="str">
        <f t="shared" si="155"/>
        <v>TRUE</v>
      </c>
      <c r="M3320" s="114" t="str">
        <f t="shared" si="156"/>
        <v>TRUE</v>
      </c>
    </row>
    <row r="3321" spans="1:13" x14ac:dyDescent="0.25">
      <c r="A3321" t="str">
        <f>"BMI30_" &amp; 'Data (BMI 30+)'!A1396</f>
        <v>BMI30_Allpersons_period3_LA11_Standardised</v>
      </c>
      <c r="B3321">
        <f>'Data (BMI 30+)'!B1396</f>
        <v>0.19063640000000001</v>
      </c>
      <c r="C3321">
        <f>'Data (BMI 30+)'!C1396</f>
        <v>0.16939280000000001</v>
      </c>
      <c r="D3321">
        <f>'Data (BMI 30+)'!D1396</f>
        <v>0.21187990000000001</v>
      </c>
      <c r="G3321" s="113" t="s">
        <v>1403</v>
      </c>
      <c r="H3321" s="113">
        <v>0.24397869999999999</v>
      </c>
      <c r="I3321" s="113">
        <v>0.2133457</v>
      </c>
      <c r="J3321" s="113">
        <v>0.27461170000000001</v>
      </c>
      <c r="K3321" s="114" t="str">
        <f t="shared" si="154"/>
        <v>TRUE</v>
      </c>
      <c r="L3321" s="114" t="str">
        <f t="shared" si="155"/>
        <v>TRUE</v>
      </c>
      <c r="M3321" s="114" t="str">
        <f t="shared" si="156"/>
        <v>TRUE</v>
      </c>
    </row>
    <row r="3322" spans="1:13" x14ac:dyDescent="0.25">
      <c r="A3322" t="str">
        <f>"BMI30_" &amp; 'Data (BMI 30+)'!A1397</f>
        <v>BMI30_Allpersons_period3_LA12_Standardised</v>
      </c>
      <c r="B3322">
        <f>'Data (BMI 30+)'!B1397</f>
        <v>0.24397869999999999</v>
      </c>
      <c r="C3322">
        <f>'Data (BMI 30+)'!C1397</f>
        <v>0.2133457</v>
      </c>
      <c r="D3322">
        <f>'Data (BMI 30+)'!D1397</f>
        <v>0.27461170000000001</v>
      </c>
      <c r="G3322" s="113" t="s">
        <v>1404</v>
      </c>
      <c r="H3322" s="113">
        <v>0.21221039999999999</v>
      </c>
      <c r="I3322" s="113">
        <v>0.17956739999999999</v>
      </c>
      <c r="J3322" s="113">
        <v>0.2448534</v>
      </c>
      <c r="K3322" s="114" t="str">
        <f t="shared" si="154"/>
        <v>TRUE</v>
      </c>
      <c r="L3322" s="114" t="str">
        <f t="shared" si="155"/>
        <v>TRUE</v>
      </c>
      <c r="M3322" s="114" t="str">
        <f t="shared" si="156"/>
        <v>TRUE</v>
      </c>
    </row>
    <row r="3323" spans="1:13" x14ac:dyDescent="0.25">
      <c r="A3323" t="str">
        <f>"BMI30_" &amp; 'Data (BMI 30+)'!A1398</f>
        <v>BMI30_Allpersons_period3_LA13_Standardised</v>
      </c>
      <c r="B3323">
        <f>'Data (BMI 30+)'!B1398</f>
        <v>0.21221039999999999</v>
      </c>
      <c r="C3323">
        <f>'Data (BMI 30+)'!C1398</f>
        <v>0.17956739999999999</v>
      </c>
      <c r="D3323">
        <f>'Data (BMI 30+)'!D1398</f>
        <v>0.2448534</v>
      </c>
      <c r="G3323" s="113" t="s">
        <v>1405</v>
      </c>
      <c r="H3323" s="113">
        <v>0.15942339999999999</v>
      </c>
      <c r="I3323" s="113">
        <v>0.13512179999999999</v>
      </c>
      <c r="J3323" s="113">
        <v>0.183725</v>
      </c>
      <c r="K3323" s="114" t="str">
        <f t="shared" si="154"/>
        <v>TRUE</v>
      </c>
      <c r="L3323" s="114" t="str">
        <f t="shared" si="155"/>
        <v>TRUE</v>
      </c>
      <c r="M3323" s="114" t="str">
        <f t="shared" si="156"/>
        <v>TRUE</v>
      </c>
    </row>
    <row r="3324" spans="1:13" x14ac:dyDescent="0.25">
      <c r="A3324" t="str">
        <f>"BMI30_" &amp; 'Data (BMI 30+)'!A1399</f>
        <v>BMI30_Allpersons_period3_LA14_Standardised</v>
      </c>
      <c r="B3324">
        <f>'Data (BMI 30+)'!B1399</f>
        <v>0.15942339999999999</v>
      </c>
      <c r="C3324">
        <f>'Data (BMI 30+)'!C1399</f>
        <v>0.13512179999999999</v>
      </c>
      <c r="D3324">
        <f>'Data (BMI 30+)'!D1399</f>
        <v>0.183725</v>
      </c>
      <c r="G3324" s="113" t="s">
        <v>1406</v>
      </c>
      <c r="H3324" s="113">
        <v>0.17811779999999999</v>
      </c>
      <c r="I3324" s="113">
        <v>0.15695529999999999</v>
      </c>
      <c r="J3324" s="113">
        <v>0.1992804</v>
      </c>
      <c r="K3324" s="114" t="str">
        <f t="shared" si="154"/>
        <v>TRUE</v>
      </c>
      <c r="L3324" s="114" t="str">
        <f t="shared" si="155"/>
        <v>TRUE</v>
      </c>
      <c r="M3324" s="114" t="str">
        <f t="shared" si="156"/>
        <v>TRUE</v>
      </c>
    </row>
    <row r="3325" spans="1:13" x14ac:dyDescent="0.25">
      <c r="A3325" t="str">
        <f>"BMI30_" &amp; 'Data (BMI 30+)'!A1400</f>
        <v>BMI30_Allpersons_period3_LA15_Standardised</v>
      </c>
      <c r="B3325">
        <f>'Data (BMI 30+)'!B1400</f>
        <v>0.17811779999999999</v>
      </c>
      <c r="C3325">
        <f>'Data (BMI 30+)'!C1400</f>
        <v>0.15695529999999999</v>
      </c>
      <c r="D3325">
        <f>'Data (BMI 30+)'!D1400</f>
        <v>0.1992804</v>
      </c>
      <c r="G3325" s="113" t="s">
        <v>1407</v>
      </c>
      <c r="H3325" s="113">
        <v>0.24998999999999999</v>
      </c>
      <c r="I3325" s="113">
        <v>0.231876</v>
      </c>
      <c r="J3325" s="113">
        <v>0.26810410000000001</v>
      </c>
      <c r="K3325" s="114" t="str">
        <f t="shared" si="154"/>
        <v>TRUE</v>
      </c>
      <c r="L3325" s="114" t="str">
        <f t="shared" si="155"/>
        <v>TRUE</v>
      </c>
      <c r="M3325" s="114" t="str">
        <f t="shared" si="156"/>
        <v>TRUE</v>
      </c>
    </row>
    <row r="3326" spans="1:13" x14ac:dyDescent="0.25">
      <c r="A3326" t="str">
        <f>"BMI30_" &amp; 'Data (BMI 30+)'!A1401</f>
        <v>BMI30_Allpersons_period3_LA16_Standardised</v>
      </c>
      <c r="B3326">
        <f>'Data (BMI 30+)'!B1401</f>
        <v>0.24998999999999999</v>
      </c>
      <c r="C3326">
        <f>'Data (BMI 30+)'!C1401</f>
        <v>0.231876</v>
      </c>
      <c r="D3326">
        <f>'Data (BMI 30+)'!D1401</f>
        <v>0.26810410000000001</v>
      </c>
      <c r="G3326" s="113" t="s">
        <v>1408</v>
      </c>
      <c r="H3326" s="113">
        <v>0.21950310000000001</v>
      </c>
      <c r="I3326" s="113">
        <v>0.19256570000000001</v>
      </c>
      <c r="J3326" s="113">
        <v>0.24644050000000001</v>
      </c>
      <c r="K3326" s="114" t="str">
        <f t="shared" si="154"/>
        <v>TRUE</v>
      </c>
      <c r="L3326" s="114" t="str">
        <f t="shared" si="155"/>
        <v>TRUE</v>
      </c>
      <c r="M3326" s="114" t="str">
        <f t="shared" si="156"/>
        <v>TRUE</v>
      </c>
    </row>
    <row r="3327" spans="1:13" x14ac:dyDescent="0.25">
      <c r="A3327" t="str">
        <f>"BMI30_" &amp; 'Data (BMI 30+)'!A1402</f>
        <v>BMI30_Allpersons_period3_LA17_Standardised</v>
      </c>
      <c r="B3327">
        <f>'Data (BMI 30+)'!B1402</f>
        <v>0.21950310000000001</v>
      </c>
      <c r="C3327">
        <f>'Data (BMI 30+)'!C1402</f>
        <v>0.19256570000000001</v>
      </c>
      <c r="D3327">
        <f>'Data (BMI 30+)'!D1402</f>
        <v>0.24644050000000001</v>
      </c>
      <c r="G3327" s="113" t="s">
        <v>1409</v>
      </c>
      <c r="H3327" s="113">
        <v>0.25587460000000001</v>
      </c>
      <c r="I3327" s="113">
        <v>0.23085020000000001</v>
      </c>
      <c r="J3327" s="113">
        <v>0.28089900000000001</v>
      </c>
      <c r="K3327" s="114" t="str">
        <f t="shared" si="154"/>
        <v>TRUE</v>
      </c>
      <c r="L3327" s="114" t="str">
        <f t="shared" si="155"/>
        <v>TRUE</v>
      </c>
      <c r="M3327" s="114" t="str">
        <f t="shared" si="156"/>
        <v>TRUE</v>
      </c>
    </row>
    <row r="3328" spans="1:13" x14ac:dyDescent="0.25">
      <c r="A3328" t="str">
        <f>"BMI30_" &amp; 'Data (BMI 30+)'!A1403</f>
        <v>BMI30_Allpersons_period3_LA18_Standardised</v>
      </c>
      <c r="B3328">
        <f>'Data (BMI 30+)'!B1403</f>
        <v>0.25587460000000001</v>
      </c>
      <c r="C3328">
        <f>'Data (BMI 30+)'!C1403</f>
        <v>0.23085020000000001</v>
      </c>
      <c r="D3328">
        <f>'Data (BMI 30+)'!D1403</f>
        <v>0.28089900000000001</v>
      </c>
      <c r="G3328" s="113" t="s">
        <v>1410</v>
      </c>
      <c r="H3328" s="113">
        <v>0.2340322</v>
      </c>
      <c r="I3328" s="113">
        <v>0.20320160000000001</v>
      </c>
      <c r="J3328" s="113">
        <v>0.26486290000000001</v>
      </c>
      <c r="K3328" s="114" t="str">
        <f t="shared" si="154"/>
        <v>TRUE</v>
      </c>
      <c r="L3328" s="114" t="str">
        <f t="shared" si="155"/>
        <v>TRUE</v>
      </c>
      <c r="M3328" s="114" t="str">
        <f t="shared" si="156"/>
        <v>TRUE</v>
      </c>
    </row>
    <row r="3329" spans="1:13" x14ac:dyDescent="0.25">
      <c r="A3329" t="str">
        <f>"BMI30_" &amp; 'Data (BMI 30+)'!A1404</f>
        <v>BMI30_Allpersons_period3_LA19_Standardised</v>
      </c>
      <c r="B3329">
        <f>'Data (BMI 30+)'!B1404</f>
        <v>0.2340322</v>
      </c>
      <c r="C3329">
        <f>'Data (BMI 30+)'!C1404</f>
        <v>0.20320160000000001</v>
      </c>
      <c r="D3329">
        <f>'Data (BMI 30+)'!D1404</f>
        <v>0.26486290000000001</v>
      </c>
      <c r="G3329" s="113" t="s">
        <v>1411</v>
      </c>
      <c r="H3329" s="113">
        <v>0.262243</v>
      </c>
      <c r="I3329" s="113">
        <v>0.2286792</v>
      </c>
      <c r="J3329" s="113">
        <v>0.29580679999999998</v>
      </c>
      <c r="K3329" s="114" t="str">
        <f t="shared" si="154"/>
        <v>TRUE</v>
      </c>
      <c r="L3329" s="114" t="str">
        <f t="shared" si="155"/>
        <v>TRUE</v>
      </c>
      <c r="M3329" s="114" t="str">
        <f t="shared" si="156"/>
        <v>TRUE</v>
      </c>
    </row>
    <row r="3330" spans="1:13" x14ac:dyDescent="0.25">
      <c r="A3330" t="str">
        <f>"BMI30_" &amp; 'Data (BMI 30+)'!A1405</f>
        <v>BMI30_Allpersons_period3_LA20_Standardised</v>
      </c>
      <c r="B3330">
        <f>'Data (BMI 30+)'!B1405</f>
        <v>0.262243</v>
      </c>
      <c r="C3330">
        <f>'Data (BMI 30+)'!C1405</f>
        <v>0.2286792</v>
      </c>
      <c r="D3330">
        <f>'Data (BMI 30+)'!D1405</f>
        <v>0.29580679999999998</v>
      </c>
      <c r="G3330" s="113" t="s">
        <v>1412</v>
      </c>
      <c r="H3330" s="113">
        <v>0.17158029999999999</v>
      </c>
      <c r="I3330" s="113">
        <v>0.13922309999999999</v>
      </c>
      <c r="J3330" s="113">
        <v>0.20393739999999999</v>
      </c>
      <c r="K3330" s="114" t="str">
        <f t="shared" si="154"/>
        <v>TRUE</v>
      </c>
      <c r="L3330" s="114" t="str">
        <f t="shared" si="155"/>
        <v>TRUE</v>
      </c>
      <c r="M3330" s="114" t="str">
        <f t="shared" si="156"/>
        <v>TRUE</v>
      </c>
    </row>
    <row r="3331" spans="1:13" x14ac:dyDescent="0.25">
      <c r="A3331" t="str">
        <f>"BMI30_" &amp; 'Data (BMI 30+)'!A1406</f>
        <v>BMI30_Allpersons_period3_LA21_Standardised</v>
      </c>
      <c r="B3331">
        <f>'Data (BMI 30+)'!B1406</f>
        <v>0.17158029999999999</v>
      </c>
      <c r="C3331">
        <f>'Data (BMI 30+)'!C1406</f>
        <v>0.13922309999999999</v>
      </c>
      <c r="D3331">
        <f>'Data (BMI 30+)'!D1406</f>
        <v>0.20393739999999999</v>
      </c>
      <c r="G3331" s="113" t="s">
        <v>1413</v>
      </c>
      <c r="H3331" s="113">
        <v>0.2174179</v>
      </c>
      <c r="I3331" s="113">
        <v>0.1852163</v>
      </c>
      <c r="J3331" s="113">
        <v>0.24961949999999999</v>
      </c>
      <c r="K3331" s="114" t="str">
        <f t="shared" si="154"/>
        <v>TRUE</v>
      </c>
      <c r="L3331" s="114" t="str">
        <f t="shared" si="155"/>
        <v>TRUE</v>
      </c>
      <c r="M3331" s="114" t="str">
        <f t="shared" si="156"/>
        <v>TRUE</v>
      </c>
    </row>
    <row r="3332" spans="1:13" x14ac:dyDescent="0.25">
      <c r="A3332" t="str">
        <f>"BMI30_" &amp; 'Data (BMI 30+)'!A1407</f>
        <v>BMI30_Allpersons_period3_LA22_Standardised</v>
      </c>
      <c r="B3332">
        <f>'Data (BMI 30+)'!B1407</f>
        <v>0.2174179</v>
      </c>
      <c r="C3332">
        <f>'Data (BMI 30+)'!C1407</f>
        <v>0.1852163</v>
      </c>
      <c r="D3332">
        <f>'Data (BMI 30+)'!D1407</f>
        <v>0.24961949999999999</v>
      </c>
      <c r="G3332" s="113" t="s">
        <v>1414</v>
      </c>
      <c r="H3332" s="113">
        <v>0.18276049999999999</v>
      </c>
      <c r="I3332" s="113">
        <v>0.15245900000000001</v>
      </c>
      <c r="J3332" s="113">
        <v>0.213062</v>
      </c>
      <c r="K3332" s="114" t="str">
        <f t="shared" ref="K3332:K3395" si="157">IF(B3333=H3332,"TRUE","FALSE")</f>
        <v>TRUE</v>
      </c>
      <c r="L3332" s="114" t="str">
        <f t="shared" ref="L3332:L3395" si="158">IF(C3333=I3332,"TRUE","FALSE")</f>
        <v>TRUE</v>
      </c>
      <c r="M3332" s="114" t="str">
        <f t="shared" ref="M3332:M3395" si="159">IF(D3333=J3332,"TRUE","FALSE")</f>
        <v>TRUE</v>
      </c>
    </row>
    <row r="3333" spans="1:13" x14ac:dyDescent="0.25">
      <c r="A3333" t="str">
        <f>"BMI30_" &amp; 'Data (BMI 30+)'!A1408</f>
        <v>BMI30_Males_period3_LA1_Standardised</v>
      </c>
      <c r="B3333">
        <f>'Data (BMI 30+)'!B1408</f>
        <v>0.18276049999999999</v>
      </c>
      <c r="C3333">
        <f>'Data (BMI 30+)'!C1408</f>
        <v>0.15245900000000001</v>
      </c>
      <c r="D3333">
        <f>'Data (BMI 30+)'!D1408</f>
        <v>0.213062</v>
      </c>
      <c r="G3333" s="113" t="s">
        <v>1415</v>
      </c>
      <c r="H3333" s="113">
        <v>0.163658</v>
      </c>
      <c r="I3333" s="113">
        <v>0.1280656</v>
      </c>
      <c r="J3333" s="113">
        <v>0.19925029999999999</v>
      </c>
      <c r="K3333" s="114" t="str">
        <f t="shared" si="157"/>
        <v>TRUE</v>
      </c>
      <c r="L3333" s="114" t="str">
        <f t="shared" si="158"/>
        <v>TRUE</v>
      </c>
      <c r="M3333" s="114" t="str">
        <f t="shared" si="159"/>
        <v>TRUE</v>
      </c>
    </row>
    <row r="3334" spans="1:13" x14ac:dyDescent="0.25">
      <c r="A3334" t="str">
        <f>"BMI30_" &amp; 'Data (BMI 30+)'!A1409</f>
        <v>BMI30_Males_period3_LA2_Standardised</v>
      </c>
      <c r="B3334">
        <f>'Data (BMI 30+)'!B1409</f>
        <v>0.163658</v>
      </c>
      <c r="C3334">
        <f>'Data (BMI 30+)'!C1409</f>
        <v>0.1280656</v>
      </c>
      <c r="D3334">
        <f>'Data (BMI 30+)'!D1409</f>
        <v>0.19925029999999999</v>
      </c>
      <c r="G3334" s="113" t="s">
        <v>1416</v>
      </c>
      <c r="H3334" s="113">
        <v>0.15118719999999999</v>
      </c>
      <c r="I3334" s="113">
        <v>0.1188326</v>
      </c>
      <c r="J3334" s="113">
        <v>0.1835418</v>
      </c>
      <c r="K3334" s="114" t="str">
        <f t="shared" si="157"/>
        <v>TRUE</v>
      </c>
      <c r="L3334" s="114" t="str">
        <f t="shared" si="158"/>
        <v>TRUE</v>
      </c>
      <c r="M3334" s="114" t="str">
        <f t="shared" si="159"/>
        <v>TRUE</v>
      </c>
    </row>
    <row r="3335" spans="1:13" x14ac:dyDescent="0.25">
      <c r="A3335" t="str">
        <f>"BMI30_" &amp; 'Data (BMI 30+)'!A1410</f>
        <v>BMI30_Males_period3_LA3_Standardised</v>
      </c>
      <c r="B3335">
        <f>'Data (BMI 30+)'!B1410</f>
        <v>0.15118719999999999</v>
      </c>
      <c r="C3335">
        <f>'Data (BMI 30+)'!C1410</f>
        <v>0.1188326</v>
      </c>
      <c r="D3335">
        <f>'Data (BMI 30+)'!D1410</f>
        <v>0.1835418</v>
      </c>
      <c r="G3335" s="113" t="s">
        <v>1417</v>
      </c>
      <c r="H3335" s="113">
        <v>0.1742764</v>
      </c>
      <c r="I3335" s="113">
        <v>0.14098820000000001</v>
      </c>
      <c r="J3335" s="113">
        <v>0.20756459999999999</v>
      </c>
      <c r="K3335" s="114" t="str">
        <f t="shared" si="157"/>
        <v>TRUE</v>
      </c>
      <c r="L3335" s="114" t="str">
        <f t="shared" si="158"/>
        <v>TRUE</v>
      </c>
      <c r="M3335" s="114" t="str">
        <f t="shared" si="159"/>
        <v>TRUE</v>
      </c>
    </row>
    <row r="3336" spans="1:13" x14ac:dyDescent="0.25">
      <c r="A3336" t="str">
        <f>"BMI30_" &amp; 'Data (BMI 30+)'!A1411</f>
        <v>BMI30_Males_period3_LA4_Standardised</v>
      </c>
      <c r="B3336">
        <f>'Data (BMI 30+)'!B1411</f>
        <v>0.1742764</v>
      </c>
      <c r="C3336">
        <f>'Data (BMI 30+)'!C1411</f>
        <v>0.14098820000000001</v>
      </c>
      <c r="D3336">
        <f>'Data (BMI 30+)'!D1411</f>
        <v>0.20756459999999999</v>
      </c>
      <c r="G3336" s="113" t="s">
        <v>1418</v>
      </c>
      <c r="H3336" s="113">
        <v>0.1945771</v>
      </c>
      <c r="I3336" s="113">
        <v>0.16076499999999999</v>
      </c>
      <c r="J3336" s="113">
        <v>0.22838929999999999</v>
      </c>
      <c r="K3336" s="114" t="str">
        <f t="shared" si="157"/>
        <v>TRUE</v>
      </c>
      <c r="L3336" s="114" t="str">
        <f t="shared" si="158"/>
        <v>TRUE</v>
      </c>
      <c r="M3336" s="114" t="str">
        <f t="shared" si="159"/>
        <v>TRUE</v>
      </c>
    </row>
    <row r="3337" spans="1:13" x14ac:dyDescent="0.25">
      <c r="A3337" t="str">
        <f>"BMI30_" &amp; 'Data (BMI 30+)'!A1412</f>
        <v>BMI30_Males_period3_LA5_Standardised</v>
      </c>
      <c r="B3337">
        <f>'Data (BMI 30+)'!B1412</f>
        <v>0.1945771</v>
      </c>
      <c r="C3337">
        <f>'Data (BMI 30+)'!C1412</f>
        <v>0.16076499999999999</v>
      </c>
      <c r="D3337">
        <f>'Data (BMI 30+)'!D1412</f>
        <v>0.22838929999999999</v>
      </c>
      <c r="G3337" s="113" t="s">
        <v>1419</v>
      </c>
      <c r="H3337" s="113">
        <v>0.19553429999999999</v>
      </c>
      <c r="I3337" s="113">
        <v>0.16119720000000001</v>
      </c>
      <c r="J3337" s="113">
        <v>0.22987150000000001</v>
      </c>
      <c r="K3337" s="114" t="str">
        <f t="shared" si="157"/>
        <v>TRUE</v>
      </c>
      <c r="L3337" s="114" t="str">
        <f t="shared" si="158"/>
        <v>TRUE</v>
      </c>
      <c r="M3337" s="114" t="str">
        <f t="shared" si="159"/>
        <v>TRUE</v>
      </c>
    </row>
    <row r="3338" spans="1:13" x14ac:dyDescent="0.25">
      <c r="A3338" t="str">
        <f>"BMI30_" &amp; 'Data (BMI 30+)'!A1413</f>
        <v>BMI30_Males_period3_LA6_Standardised</v>
      </c>
      <c r="B3338">
        <f>'Data (BMI 30+)'!B1413</f>
        <v>0.19553429999999999</v>
      </c>
      <c r="C3338">
        <f>'Data (BMI 30+)'!C1413</f>
        <v>0.16119720000000001</v>
      </c>
      <c r="D3338">
        <f>'Data (BMI 30+)'!D1413</f>
        <v>0.22987150000000001</v>
      </c>
      <c r="G3338" s="113" t="s">
        <v>1420</v>
      </c>
      <c r="H3338" s="113">
        <v>0.13918459999999999</v>
      </c>
      <c r="I3338" s="113">
        <v>0.1070932</v>
      </c>
      <c r="J3338" s="113">
        <v>0.17127600000000001</v>
      </c>
      <c r="K3338" s="114" t="str">
        <f t="shared" si="157"/>
        <v>TRUE</v>
      </c>
      <c r="L3338" s="114" t="str">
        <f t="shared" si="158"/>
        <v>TRUE</v>
      </c>
      <c r="M3338" s="114" t="str">
        <f t="shared" si="159"/>
        <v>TRUE</v>
      </c>
    </row>
    <row r="3339" spans="1:13" x14ac:dyDescent="0.25">
      <c r="A3339" t="str">
        <f>"BMI30_" &amp; 'Data (BMI 30+)'!A1414</f>
        <v>BMI30_Males_period3_LA7_Standardised</v>
      </c>
      <c r="B3339">
        <f>'Data (BMI 30+)'!B1414</f>
        <v>0.13918459999999999</v>
      </c>
      <c r="C3339">
        <f>'Data (BMI 30+)'!C1414</f>
        <v>0.1070932</v>
      </c>
      <c r="D3339">
        <f>'Data (BMI 30+)'!D1414</f>
        <v>0.17127600000000001</v>
      </c>
      <c r="G3339" s="113" t="s">
        <v>1421</v>
      </c>
      <c r="H3339" s="113">
        <v>0.15010499999999999</v>
      </c>
      <c r="I3339" s="113">
        <v>0.1147538</v>
      </c>
      <c r="J3339" s="113">
        <v>0.18545629999999999</v>
      </c>
      <c r="K3339" s="114" t="str">
        <f t="shared" si="157"/>
        <v>TRUE</v>
      </c>
      <c r="L3339" s="114" t="str">
        <f t="shared" si="158"/>
        <v>TRUE</v>
      </c>
      <c r="M3339" s="114" t="str">
        <f t="shared" si="159"/>
        <v>TRUE</v>
      </c>
    </row>
    <row r="3340" spans="1:13" x14ac:dyDescent="0.25">
      <c r="A3340" t="str">
        <f>"BMI30_" &amp; 'Data (BMI 30+)'!A1415</f>
        <v>BMI30_Males_period3_LA8_Standardised</v>
      </c>
      <c r="B3340">
        <f>'Data (BMI 30+)'!B1415</f>
        <v>0.15010499999999999</v>
      </c>
      <c r="C3340">
        <f>'Data (BMI 30+)'!C1415</f>
        <v>0.1147538</v>
      </c>
      <c r="D3340">
        <f>'Data (BMI 30+)'!D1415</f>
        <v>0.18545629999999999</v>
      </c>
      <c r="G3340" s="113" t="s">
        <v>1422</v>
      </c>
      <c r="H3340" s="113">
        <v>0.2095477</v>
      </c>
      <c r="I3340" s="113">
        <v>0.16916229999999999</v>
      </c>
      <c r="J3340" s="113">
        <v>0.24993309999999999</v>
      </c>
      <c r="K3340" s="114" t="str">
        <f t="shared" si="157"/>
        <v>TRUE</v>
      </c>
      <c r="L3340" s="114" t="str">
        <f t="shared" si="158"/>
        <v>TRUE</v>
      </c>
      <c r="M3340" s="114" t="str">
        <f t="shared" si="159"/>
        <v>TRUE</v>
      </c>
    </row>
    <row r="3341" spans="1:13" x14ac:dyDescent="0.25">
      <c r="A3341" t="str">
        <f>"BMI30_" &amp; 'Data (BMI 30+)'!A1416</f>
        <v>BMI30_Males_period3_LA9_Standardised</v>
      </c>
      <c r="B3341">
        <f>'Data (BMI 30+)'!B1416</f>
        <v>0.2095477</v>
      </c>
      <c r="C3341">
        <f>'Data (BMI 30+)'!C1416</f>
        <v>0.16916229999999999</v>
      </c>
      <c r="D3341">
        <f>'Data (BMI 30+)'!D1416</f>
        <v>0.24993309999999999</v>
      </c>
      <c r="G3341" s="113" t="s">
        <v>1423</v>
      </c>
      <c r="H3341" s="113">
        <v>0.24176529999999999</v>
      </c>
      <c r="I3341" s="113">
        <v>0.20986650000000001</v>
      </c>
      <c r="J3341" s="113">
        <v>0.27366400000000002</v>
      </c>
      <c r="K3341" s="114" t="str">
        <f t="shared" si="157"/>
        <v>TRUE</v>
      </c>
      <c r="L3341" s="114" t="str">
        <f t="shared" si="158"/>
        <v>TRUE</v>
      </c>
      <c r="M3341" s="114" t="str">
        <f t="shared" si="159"/>
        <v>TRUE</v>
      </c>
    </row>
    <row r="3342" spans="1:13" x14ac:dyDescent="0.25">
      <c r="A3342" t="str">
        <f>"BMI30_" &amp; 'Data (BMI 30+)'!A1417</f>
        <v>BMI30_Males_period3_LA10_Standardised</v>
      </c>
      <c r="B3342">
        <f>'Data (BMI 30+)'!B1417</f>
        <v>0.24176529999999999</v>
      </c>
      <c r="C3342">
        <f>'Data (BMI 30+)'!C1417</f>
        <v>0.20986650000000001</v>
      </c>
      <c r="D3342">
        <f>'Data (BMI 30+)'!D1417</f>
        <v>0.27366400000000002</v>
      </c>
      <c r="G3342" s="113" t="s">
        <v>1424</v>
      </c>
      <c r="H3342" s="113">
        <v>0.19252749999999999</v>
      </c>
      <c r="I3342" s="113">
        <v>0.16454099999999999</v>
      </c>
      <c r="J3342" s="113">
        <v>0.22051399999999999</v>
      </c>
      <c r="K3342" s="114" t="str">
        <f t="shared" si="157"/>
        <v>TRUE</v>
      </c>
      <c r="L3342" s="114" t="str">
        <f t="shared" si="158"/>
        <v>TRUE</v>
      </c>
      <c r="M3342" s="114" t="str">
        <f t="shared" si="159"/>
        <v>TRUE</v>
      </c>
    </row>
    <row r="3343" spans="1:13" x14ac:dyDescent="0.25">
      <c r="A3343" t="str">
        <f>"BMI30_" &amp; 'Data (BMI 30+)'!A1418</f>
        <v>BMI30_Males_period3_LA11_Standardised</v>
      </c>
      <c r="B3343">
        <f>'Data (BMI 30+)'!B1418</f>
        <v>0.19252749999999999</v>
      </c>
      <c r="C3343">
        <f>'Data (BMI 30+)'!C1418</f>
        <v>0.16454099999999999</v>
      </c>
      <c r="D3343">
        <f>'Data (BMI 30+)'!D1418</f>
        <v>0.22051399999999999</v>
      </c>
      <c r="G3343" s="113" t="s">
        <v>1425</v>
      </c>
      <c r="H3343" s="113">
        <v>0.26262540000000001</v>
      </c>
      <c r="I3343" s="113">
        <v>0.21820249999999999</v>
      </c>
      <c r="J3343" s="113">
        <v>0.3070483</v>
      </c>
      <c r="K3343" s="114" t="str">
        <f t="shared" si="157"/>
        <v>TRUE</v>
      </c>
      <c r="L3343" s="114" t="str">
        <f t="shared" si="158"/>
        <v>TRUE</v>
      </c>
      <c r="M3343" s="114" t="str">
        <f t="shared" si="159"/>
        <v>TRUE</v>
      </c>
    </row>
    <row r="3344" spans="1:13" x14ac:dyDescent="0.25">
      <c r="A3344" t="str">
        <f>"BMI30_" &amp; 'Data (BMI 30+)'!A1419</f>
        <v>BMI30_Males_period3_LA12_Standardised</v>
      </c>
      <c r="B3344">
        <f>'Data (BMI 30+)'!B1419</f>
        <v>0.26262540000000001</v>
      </c>
      <c r="C3344">
        <f>'Data (BMI 30+)'!C1419</f>
        <v>0.21820249999999999</v>
      </c>
      <c r="D3344">
        <f>'Data (BMI 30+)'!D1419</f>
        <v>0.3070483</v>
      </c>
      <c r="G3344" s="113" t="s">
        <v>1426</v>
      </c>
      <c r="H3344" s="113">
        <v>0.21917149999999999</v>
      </c>
      <c r="I3344" s="113">
        <v>0.17530709999999999</v>
      </c>
      <c r="J3344" s="113">
        <v>0.26303589999999999</v>
      </c>
      <c r="K3344" s="114" t="str">
        <f t="shared" si="157"/>
        <v>TRUE</v>
      </c>
      <c r="L3344" s="114" t="str">
        <f t="shared" si="158"/>
        <v>TRUE</v>
      </c>
      <c r="M3344" s="114" t="str">
        <f t="shared" si="159"/>
        <v>TRUE</v>
      </c>
    </row>
    <row r="3345" spans="1:13" x14ac:dyDescent="0.25">
      <c r="A3345" t="str">
        <f>"BMI30_" &amp; 'Data (BMI 30+)'!A1420</f>
        <v>BMI30_Males_period3_LA13_Standardised</v>
      </c>
      <c r="B3345">
        <f>'Data (BMI 30+)'!B1420</f>
        <v>0.21917149999999999</v>
      </c>
      <c r="C3345">
        <f>'Data (BMI 30+)'!C1420</f>
        <v>0.17530709999999999</v>
      </c>
      <c r="D3345">
        <f>'Data (BMI 30+)'!D1420</f>
        <v>0.26303589999999999</v>
      </c>
      <c r="G3345" s="113" t="s">
        <v>1427</v>
      </c>
      <c r="H3345" s="113">
        <v>0.16345770000000001</v>
      </c>
      <c r="I3345" s="113">
        <v>0.13129959999999999</v>
      </c>
      <c r="J3345" s="113">
        <v>0.19561590000000001</v>
      </c>
      <c r="K3345" s="114" t="str">
        <f t="shared" si="157"/>
        <v>TRUE</v>
      </c>
      <c r="L3345" s="114" t="str">
        <f t="shared" si="158"/>
        <v>TRUE</v>
      </c>
      <c r="M3345" s="114" t="str">
        <f t="shared" si="159"/>
        <v>TRUE</v>
      </c>
    </row>
    <row r="3346" spans="1:13" x14ac:dyDescent="0.25">
      <c r="A3346" t="str">
        <f>"BMI30_" &amp; 'Data (BMI 30+)'!A1421</f>
        <v>BMI30_Males_period3_LA14_Standardised</v>
      </c>
      <c r="B3346">
        <f>'Data (BMI 30+)'!B1421</f>
        <v>0.16345770000000001</v>
      </c>
      <c r="C3346">
        <f>'Data (BMI 30+)'!C1421</f>
        <v>0.13129959999999999</v>
      </c>
      <c r="D3346">
        <f>'Data (BMI 30+)'!D1421</f>
        <v>0.19561590000000001</v>
      </c>
      <c r="G3346" s="113" t="s">
        <v>1428</v>
      </c>
      <c r="H3346" s="113">
        <v>0.15167459999999999</v>
      </c>
      <c r="I3346" s="113">
        <v>0.12666340000000001</v>
      </c>
      <c r="J3346" s="113">
        <v>0.17668590000000001</v>
      </c>
      <c r="K3346" s="114" t="str">
        <f t="shared" si="157"/>
        <v>TRUE</v>
      </c>
      <c r="L3346" s="114" t="str">
        <f t="shared" si="158"/>
        <v>TRUE</v>
      </c>
      <c r="M3346" s="114" t="str">
        <f t="shared" si="159"/>
        <v>TRUE</v>
      </c>
    </row>
    <row r="3347" spans="1:13" x14ac:dyDescent="0.25">
      <c r="A3347" t="str">
        <f>"BMI30_" &amp; 'Data (BMI 30+)'!A1422</f>
        <v>BMI30_Males_period3_LA15_Standardised</v>
      </c>
      <c r="B3347">
        <f>'Data (BMI 30+)'!B1422</f>
        <v>0.15167459999999999</v>
      </c>
      <c r="C3347">
        <f>'Data (BMI 30+)'!C1422</f>
        <v>0.12666340000000001</v>
      </c>
      <c r="D3347">
        <f>'Data (BMI 30+)'!D1422</f>
        <v>0.17668590000000001</v>
      </c>
      <c r="G3347" s="113" t="s">
        <v>1429</v>
      </c>
      <c r="H3347" s="113">
        <v>0.23440749999999999</v>
      </c>
      <c r="I3347" s="113">
        <v>0.2075139</v>
      </c>
      <c r="J3347" s="113">
        <v>0.26130110000000001</v>
      </c>
      <c r="K3347" s="114" t="str">
        <f t="shared" si="157"/>
        <v>TRUE</v>
      </c>
      <c r="L3347" s="114" t="str">
        <f t="shared" si="158"/>
        <v>TRUE</v>
      </c>
      <c r="M3347" s="114" t="str">
        <f t="shared" si="159"/>
        <v>TRUE</v>
      </c>
    </row>
    <row r="3348" spans="1:13" x14ac:dyDescent="0.25">
      <c r="A3348" t="str">
        <f>"BMI30_" &amp; 'Data (BMI 30+)'!A1423</f>
        <v>BMI30_Males_period3_LA16_Standardised</v>
      </c>
      <c r="B3348">
        <f>'Data (BMI 30+)'!B1423</f>
        <v>0.23440749999999999</v>
      </c>
      <c r="C3348">
        <f>'Data (BMI 30+)'!C1423</f>
        <v>0.2075139</v>
      </c>
      <c r="D3348">
        <f>'Data (BMI 30+)'!D1423</f>
        <v>0.26130110000000001</v>
      </c>
      <c r="G3348" s="113" t="s">
        <v>1430</v>
      </c>
      <c r="H3348" s="113">
        <v>0.21079690000000001</v>
      </c>
      <c r="I3348" s="113">
        <v>0.1775408</v>
      </c>
      <c r="J3348" s="113">
        <v>0.24405299999999999</v>
      </c>
      <c r="K3348" s="114" t="str">
        <f t="shared" si="157"/>
        <v>TRUE</v>
      </c>
      <c r="L3348" s="114" t="str">
        <f t="shared" si="158"/>
        <v>TRUE</v>
      </c>
      <c r="M3348" s="114" t="str">
        <f t="shared" si="159"/>
        <v>TRUE</v>
      </c>
    </row>
    <row r="3349" spans="1:13" x14ac:dyDescent="0.25">
      <c r="A3349" t="str">
        <f>"BMI30_" &amp; 'Data (BMI 30+)'!A1424</f>
        <v>BMI30_Males_period3_LA17_Standardised</v>
      </c>
      <c r="B3349">
        <f>'Data (BMI 30+)'!B1424</f>
        <v>0.21079690000000001</v>
      </c>
      <c r="C3349">
        <f>'Data (BMI 30+)'!C1424</f>
        <v>0.1775408</v>
      </c>
      <c r="D3349">
        <f>'Data (BMI 30+)'!D1424</f>
        <v>0.24405299999999999</v>
      </c>
      <c r="G3349" s="113" t="s">
        <v>1431</v>
      </c>
      <c r="H3349" s="113">
        <v>0.25040570000000001</v>
      </c>
      <c r="I3349" s="113">
        <v>0.212838</v>
      </c>
      <c r="J3349" s="113">
        <v>0.28797339999999999</v>
      </c>
      <c r="K3349" s="114" t="str">
        <f t="shared" si="157"/>
        <v>TRUE</v>
      </c>
      <c r="L3349" s="114" t="str">
        <f t="shared" si="158"/>
        <v>TRUE</v>
      </c>
      <c r="M3349" s="114" t="str">
        <f t="shared" si="159"/>
        <v>TRUE</v>
      </c>
    </row>
    <row r="3350" spans="1:13" x14ac:dyDescent="0.25">
      <c r="A3350" t="str">
        <f>"BMI30_" &amp; 'Data (BMI 30+)'!A1425</f>
        <v>BMI30_Males_period3_LA18_Standardised</v>
      </c>
      <c r="B3350">
        <f>'Data (BMI 30+)'!B1425</f>
        <v>0.25040570000000001</v>
      </c>
      <c r="C3350">
        <f>'Data (BMI 30+)'!C1425</f>
        <v>0.212838</v>
      </c>
      <c r="D3350">
        <f>'Data (BMI 30+)'!D1425</f>
        <v>0.28797339999999999</v>
      </c>
      <c r="G3350" s="113" t="s">
        <v>1432</v>
      </c>
      <c r="H3350" s="113">
        <v>0.2243965</v>
      </c>
      <c r="I3350" s="113">
        <v>0.19454740000000001</v>
      </c>
      <c r="J3350" s="113">
        <v>0.25424560000000002</v>
      </c>
      <c r="K3350" s="114" t="str">
        <f t="shared" si="157"/>
        <v>TRUE</v>
      </c>
      <c r="L3350" s="114" t="str">
        <f t="shared" si="158"/>
        <v>TRUE</v>
      </c>
      <c r="M3350" s="114" t="str">
        <f t="shared" si="159"/>
        <v>TRUE</v>
      </c>
    </row>
    <row r="3351" spans="1:13" x14ac:dyDescent="0.25">
      <c r="A3351" t="str">
        <f>"BMI30_" &amp; 'Data (BMI 30+)'!A1426</f>
        <v>BMI30_Males_period3_LA19_Standardised</v>
      </c>
      <c r="B3351">
        <f>'Data (BMI 30+)'!B1426</f>
        <v>0.2243965</v>
      </c>
      <c r="C3351">
        <f>'Data (BMI 30+)'!C1426</f>
        <v>0.19454740000000001</v>
      </c>
      <c r="D3351">
        <f>'Data (BMI 30+)'!D1426</f>
        <v>0.25424560000000002</v>
      </c>
      <c r="G3351" s="113" t="s">
        <v>1433</v>
      </c>
      <c r="H3351" s="113">
        <v>0.2477618</v>
      </c>
      <c r="I3351" s="113">
        <v>0.20397480000000001</v>
      </c>
      <c r="J3351" s="113">
        <v>0.29154869999999999</v>
      </c>
      <c r="K3351" s="114" t="str">
        <f t="shared" si="157"/>
        <v>TRUE</v>
      </c>
      <c r="L3351" s="114" t="str">
        <f t="shared" si="158"/>
        <v>TRUE</v>
      </c>
      <c r="M3351" s="114" t="str">
        <f t="shared" si="159"/>
        <v>TRUE</v>
      </c>
    </row>
    <row r="3352" spans="1:13" x14ac:dyDescent="0.25">
      <c r="A3352" t="str">
        <f>"BMI30_" &amp; 'Data (BMI 30+)'!A1427</f>
        <v>BMI30_Males_period3_LA20_Standardised</v>
      </c>
      <c r="B3352">
        <f>'Data (BMI 30+)'!B1427</f>
        <v>0.2477618</v>
      </c>
      <c r="C3352">
        <f>'Data (BMI 30+)'!C1427</f>
        <v>0.20397480000000001</v>
      </c>
      <c r="D3352">
        <f>'Data (BMI 30+)'!D1427</f>
        <v>0.29154869999999999</v>
      </c>
      <c r="G3352" s="113" t="s">
        <v>1434</v>
      </c>
      <c r="H3352" s="113">
        <v>0.1646417</v>
      </c>
      <c r="I3352" s="113">
        <v>0.12156019999999999</v>
      </c>
      <c r="J3352" s="113">
        <v>0.2077233</v>
      </c>
      <c r="K3352" s="114" t="str">
        <f t="shared" si="157"/>
        <v>TRUE</v>
      </c>
      <c r="L3352" s="114" t="str">
        <f t="shared" si="158"/>
        <v>TRUE</v>
      </c>
      <c r="M3352" s="114" t="str">
        <f t="shared" si="159"/>
        <v>TRUE</v>
      </c>
    </row>
    <row r="3353" spans="1:13" x14ac:dyDescent="0.25">
      <c r="A3353" t="str">
        <f>"BMI30_" &amp; 'Data (BMI 30+)'!A1428</f>
        <v>BMI30_Males_period3_LA21_Standardised</v>
      </c>
      <c r="B3353">
        <f>'Data (BMI 30+)'!B1428</f>
        <v>0.1646417</v>
      </c>
      <c r="C3353">
        <f>'Data (BMI 30+)'!C1428</f>
        <v>0.12156019999999999</v>
      </c>
      <c r="D3353">
        <f>'Data (BMI 30+)'!D1428</f>
        <v>0.2077233</v>
      </c>
      <c r="G3353" s="113" t="s">
        <v>1435</v>
      </c>
      <c r="H3353" s="113">
        <v>0.2193399</v>
      </c>
      <c r="I3353" s="113">
        <v>0.1769819</v>
      </c>
      <c r="J3353" s="113">
        <v>0.26169789999999998</v>
      </c>
      <c r="K3353" s="114" t="str">
        <f t="shared" si="157"/>
        <v>TRUE</v>
      </c>
      <c r="L3353" s="114" t="str">
        <f t="shared" si="158"/>
        <v>TRUE</v>
      </c>
      <c r="M3353" s="114" t="str">
        <f t="shared" si="159"/>
        <v>TRUE</v>
      </c>
    </row>
    <row r="3354" spans="1:13" x14ac:dyDescent="0.25">
      <c r="A3354" t="str">
        <f>"BMI30_" &amp; 'Data (BMI 30+)'!A1429</f>
        <v>BMI30_Males_period3_LA22_Standardised</v>
      </c>
      <c r="B3354">
        <f>'Data (BMI 30+)'!B1429</f>
        <v>0.2193399</v>
      </c>
      <c r="C3354">
        <f>'Data (BMI 30+)'!C1429</f>
        <v>0.1769819</v>
      </c>
      <c r="D3354">
        <f>'Data (BMI 30+)'!D1429</f>
        <v>0.26169789999999998</v>
      </c>
      <c r="G3354" s="113" t="s">
        <v>1436</v>
      </c>
      <c r="H3354" s="113">
        <v>0.15737200000000001</v>
      </c>
      <c r="I3354" s="113">
        <v>0.1213896</v>
      </c>
      <c r="J3354" s="113">
        <v>0.19335450000000001</v>
      </c>
      <c r="K3354" s="114" t="str">
        <f t="shared" si="157"/>
        <v>TRUE</v>
      </c>
      <c r="L3354" s="114" t="str">
        <f t="shared" si="158"/>
        <v>TRUE</v>
      </c>
      <c r="M3354" s="114" t="str">
        <f t="shared" si="159"/>
        <v>TRUE</v>
      </c>
    </row>
    <row r="3355" spans="1:13" x14ac:dyDescent="0.25">
      <c r="A3355" t="str">
        <f>"BMI30_" &amp; 'Data (BMI 30+)'!A1430</f>
        <v>BMI30_Females_period3_LA1_Standardised</v>
      </c>
      <c r="B3355">
        <f>'Data (BMI 30+)'!B1430</f>
        <v>0.15737200000000001</v>
      </c>
      <c r="C3355">
        <f>'Data (BMI 30+)'!C1430</f>
        <v>0.1213896</v>
      </c>
      <c r="D3355">
        <f>'Data (BMI 30+)'!D1430</f>
        <v>0.19335450000000001</v>
      </c>
      <c r="G3355" s="113" t="s">
        <v>1437</v>
      </c>
      <c r="H3355" s="113">
        <v>0.15154880000000001</v>
      </c>
      <c r="I3355" s="113">
        <v>0.12517890000000001</v>
      </c>
      <c r="J3355" s="113">
        <v>0.17791860000000001</v>
      </c>
      <c r="K3355" s="114" t="str">
        <f t="shared" si="157"/>
        <v>TRUE</v>
      </c>
      <c r="L3355" s="114" t="str">
        <f t="shared" si="158"/>
        <v>TRUE</v>
      </c>
      <c r="M3355" s="114" t="str">
        <f t="shared" si="159"/>
        <v>TRUE</v>
      </c>
    </row>
    <row r="3356" spans="1:13" x14ac:dyDescent="0.25">
      <c r="A3356" t="str">
        <f>"BMI30_" &amp; 'Data (BMI 30+)'!A1431</f>
        <v>BMI30_Females_period3_LA2_Standardised</v>
      </c>
      <c r="B3356">
        <f>'Data (BMI 30+)'!B1431</f>
        <v>0.15154880000000001</v>
      </c>
      <c r="C3356">
        <f>'Data (BMI 30+)'!C1431</f>
        <v>0.12517890000000001</v>
      </c>
      <c r="D3356">
        <f>'Data (BMI 30+)'!D1431</f>
        <v>0.17791860000000001</v>
      </c>
      <c r="G3356" s="113" t="s">
        <v>1438</v>
      </c>
      <c r="H3356" s="113">
        <v>0.15177889999999999</v>
      </c>
      <c r="I3356" s="113">
        <v>0.1190633</v>
      </c>
      <c r="J3356" s="113">
        <v>0.1844944</v>
      </c>
      <c r="K3356" s="114" t="str">
        <f t="shared" si="157"/>
        <v>TRUE</v>
      </c>
      <c r="L3356" s="114" t="str">
        <f t="shared" si="158"/>
        <v>TRUE</v>
      </c>
      <c r="M3356" s="114" t="str">
        <f t="shared" si="159"/>
        <v>TRUE</v>
      </c>
    </row>
    <row r="3357" spans="1:13" x14ac:dyDescent="0.25">
      <c r="A3357" t="str">
        <f>"BMI30_" &amp; 'Data (BMI 30+)'!A1432</f>
        <v>BMI30_Females_period3_LA3_Standardised</v>
      </c>
      <c r="B3357">
        <f>'Data (BMI 30+)'!B1432</f>
        <v>0.15177889999999999</v>
      </c>
      <c r="C3357">
        <f>'Data (BMI 30+)'!C1432</f>
        <v>0.1190633</v>
      </c>
      <c r="D3357">
        <f>'Data (BMI 30+)'!D1432</f>
        <v>0.1844944</v>
      </c>
      <c r="G3357" s="113" t="s">
        <v>1439</v>
      </c>
      <c r="H3357" s="113">
        <v>0.1929516</v>
      </c>
      <c r="I3357" s="113">
        <v>0.15635669999999999</v>
      </c>
      <c r="J3357" s="113">
        <v>0.22954640000000001</v>
      </c>
      <c r="K3357" s="114" t="str">
        <f t="shared" si="157"/>
        <v>TRUE</v>
      </c>
      <c r="L3357" s="114" t="str">
        <f t="shared" si="158"/>
        <v>TRUE</v>
      </c>
      <c r="M3357" s="114" t="str">
        <f t="shared" si="159"/>
        <v>TRUE</v>
      </c>
    </row>
    <row r="3358" spans="1:13" x14ac:dyDescent="0.25">
      <c r="A3358" t="str">
        <f>"BMI30_" &amp; 'Data (BMI 30+)'!A1433</f>
        <v>BMI30_Females_period3_LA4_Standardised</v>
      </c>
      <c r="B3358">
        <f>'Data (BMI 30+)'!B1433</f>
        <v>0.1929516</v>
      </c>
      <c r="C3358">
        <f>'Data (BMI 30+)'!C1433</f>
        <v>0.15635669999999999</v>
      </c>
      <c r="D3358">
        <f>'Data (BMI 30+)'!D1433</f>
        <v>0.22954640000000001</v>
      </c>
      <c r="G3358" s="113" t="s">
        <v>1440</v>
      </c>
      <c r="H3358" s="113">
        <v>0.17979129999999999</v>
      </c>
      <c r="I3358" s="113">
        <v>0.15500230000000001</v>
      </c>
      <c r="J3358" s="113">
        <v>0.20458029999999999</v>
      </c>
      <c r="K3358" s="114" t="str">
        <f t="shared" si="157"/>
        <v>TRUE</v>
      </c>
      <c r="L3358" s="114" t="str">
        <f t="shared" si="158"/>
        <v>TRUE</v>
      </c>
      <c r="M3358" s="114" t="str">
        <f t="shared" si="159"/>
        <v>TRUE</v>
      </c>
    </row>
    <row r="3359" spans="1:13" x14ac:dyDescent="0.25">
      <c r="A3359" t="str">
        <f>"BMI30_" &amp; 'Data (BMI 30+)'!A1434</f>
        <v>BMI30_Females_period3_LA5_Standardised</v>
      </c>
      <c r="B3359">
        <f>'Data (BMI 30+)'!B1434</f>
        <v>0.17979129999999999</v>
      </c>
      <c r="C3359">
        <f>'Data (BMI 30+)'!C1434</f>
        <v>0.15500230000000001</v>
      </c>
      <c r="D3359">
        <f>'Data (BMI 30+)'!D1434</f>
        <v>0.20458029999999999</v>
      </c>
      <c r="G3359" s="113" t="s">
        <v>1441</v>
      </c>
      <c r="H3359" s="113">
        <v>0.2092041</v>
      </c>
      <c r="I3359" s="113">
        <v>0.17784749999999999</v>
      </c>
      <c r="J3359" s="113">
        <v>0.24056079999999999</v>
      </c>
      <c r="K3359" s="114" t="str">
        <f t="shared" si="157"/>
        <v>TRUE</v>
      </c>
      <c r="L3359" s="114" t="str">
        <f t="shared" si="158"/>
        <v>TRUE</v>
      </c>
      <c r="M3359" s="114" t="str">
        <f t="shared" si="159"/>
        <v>TRUE</v>
      </c>
    </row>
    <row r="3360" spans="1:13" x14ac:dyDescent="0.25">
      <c r="A3360" t="str">
        <f>"BMI30_" &amp; 'Data (BMI 30+)'!A1435</f>
        <v>BMI30_Females_period3_LA6_Standardised</v>
      </c>
      <c r="B3360">
        <f>'Data (BMI 30+)'!B1435</f>
        <v>0.2092041</v>
      </c>
      <c r="C3360">
        <f>'Data (BMI 30+)'!C1435</f>
        <v>0.17784749999999999</v>
      </c>
      <c r="D3360">
        <f>'Data (BMI 30+)'!D1435</f>
        <v>0.24056079999999999</v>
      </c>
      <c r="G3360" s="113" t="s">
        <v>1442</v>
      </c>
      <c r="H3360" s="113">
        <v>0.173402</v>
      </c>
      <c r="I3360" s="113">
        <v>0.1424223</v>
      </c>
      <c r="J3360" s="113">
        <v>0.2043816</v>
      </c>
      <c r="K3360" s="114" t="str">
        <f t="shared" si="157"/>
        <v>TRUE</v>
      </c>
      <c r="L3360" s="114" t="str">
        <f t="shared" si="158"/>
        <v>TRUE</v>
      </c>
      <c r="M3360" s="114" t="str">
        <f t="shared" si="159"/>
        <v>TRUE</v>
      </c>
    </row>
    <row r="3361" spans="1:13" x14ac:dyDescent="0.25">
      <c r="A3361" t="str">
        <f>"BMI30_" &amp; 'Data (BMI 30+)'!A1436</f>
        <v>BMI30_Females_period3_LA7_Standardised</v>
      </c>
      <c r="B3361">
        <f>'Data (BMI 30+)'!B1436</f>
        <v>0.173402</v>
      </c>
      <c r="C3361">
        <f>'Data (BMI 30+)'!C1436</f>
        <v>0.1424223</v>
      </c>
      <c r="D3361">
        <f>'Data (BMI 30+)'!D1436</f>
        <v>0.2043816</v>
      </c>
      <c r="G3361" s="113" t="s">
        <v>1443</v>
      </c>
      <c r="H3361" s="113">
        <v>0.18907099999999999</v>
      </c>
      <c r="I3361" s="113">
        <v>0.15879280000000001</v>
      </c>
      <c r="J3361" s="113">
        <v>0.21934909999999999</v>
      </c>
      <c r="K3361" s="114" t="str">
        <f t="shared" si="157"/>
        <v>TRUE</v>
      </c>
      <c r="L3361" s="114" t="str">
        <f t="shared" si="158"/>
        <v>TRUE</v>
      </c>
      <c r="M3361" s="114" t="str">
        <f t="shared" si="159"/>
        <v>TRUE</v>
      </c>
    </row>
    <row r="3362" spans="1:13" x14ac:dyDescent="0.25">
      <c r="A3362" t="str">
        <f>"BMI30_" &amp; 'Data (BMI 30+)'!A1437</f>
        <v>BMI30_Females_period3_LA8_Standardised</v>
      </c>
      <c r="B3362">
        <f>'Data (BMI 30+)'!B1437</f>
        <v>0.18907099999999999</v>
      </c>
      <c r="C3362">
        <f>'Data (BMI 30+)'!C1437</f>
        <v>0.15879280000000001</v>
      </c>
      <c r="D3362">
        <f>'Data (BMI 30+)'!D1437</f>
        <v>0.21934909999999999</v>
      </c>
      <c r="G3362" s="113" t="s">
        <v>1444</v>
      </c>
      <c r="H3362" s="113">
        <v>0.19923440000000001</v>
      </c>
      <c r="I3362" s="113">
        <v>0.16695360000000001</v>
      </c>
      <c r="J3362" s="113">
        <v>0.2315151</v>
      </c>
      <c r="K3362" s="114" t="str">
        <f t="shared" si="157"/>
        <v>TRUE</v>
      </c>
      <c r="L3362" s="114" t="str">
        <f t="shared" si="158"/>
        <v>TRUE</v>
      </c>
      <c r="M3362" s="114" t="str">
        <f t="shared" si="159"/>
        <v>TRUE</v>
      </c>
    </row>
    <row r="3363" spans="1:13" x14ac:dyDescent="0.25">
      <c r="A3363" t="str">
        <f>"BMI30_" &amp; 'Data (BMI 30+)'!A1438</f>
        <v>BMI30_Females_period3_LA9_Standardised</v>
      </c>
      <c r="B3363">
        <f>'Data (BMI 30+)'!B1438</f>
        <v>0.19923440000000001</v>
      </c>
      <c r="C3363">
        <f>'Data (BMI 30+)'!C1438</f>
        <v>0.16695360000000001</v>
      </c>
      <c r="D3363">
        <f>'Data (BMI 30+)'!D1438</f>
        <v>0.2315151</v>
      </c>
      <c r="G3363" s="113" t="s">
        <v>1445</v>
      </c>
      <c r="H3363" s="113">
        <v>0.19431419999999999</v>
      </c>
      <c r="I3363" s="113">
        <v>0.16078629999999999</v>
      </c>
      <c r="J3363" s="113">
        <v>0.22784209999999999</v>
      </c>
      <c r="K3363" s="114" t="str">
        <f t="shared" si="157"/>
        <v>TRUE</v>
      </c>
      <c r="L3363" s="114" t="str">
        <f t="shared" si="158"/>
        <v>TRUE</v>
      </c>
      <c r="M3363" s="114" t="str">
        <f t="shared" si="159"/>
        <v>TRUE</v>
      </c>
    </row>
    <row r="3364" spans="1:13" x14ac:dyDescent="0.25">
      <c r="A3364" t="str">
        <f>"BMI30_" &amp; 'Data (BMI 30+)'!A1439</f>
        <v>BMI30_Females_period3_LA10_Standardised</v>
      </c>
      <c r="B3364">
        <f>'Data (BMI 30+)'!B1439</f>
        <v>0.19431419999999999</v>
      </c>
      <c r="C3364">
        <f>'Data (BMI 30+)'!C1439</f>
        <v>0.16078629999999999</v>
      </c>
      <c r="D3364">
        <f>'Data (BMI 30+)'!D1439</f>
        <v>0.22784209999999999</v>
      </c>
      <c r="G3364" s="113" t="s">
        <v>1446</v>
      </c>
      <c r="H3364" s="113">
        <v>0.1877934</v>
      </c>
      <c r="I3364" s="113">
        <v>0.16065309999999999</v>
      </c>
      <c r="J3364" s="113">
        <v>0.21493370000000001</v>
      </c>
      <c r="K3364" s="114" t="str">
        <f t="shared" si="157"/>
        <v>TRUE</v>
      </c>
      <c r="L3364" s="114" t="str">
        <f t="shared" si="158"/>
        <v>TRUE</v>
      </c>
      <c r="M3364" s="114" t="str">
        <f t="shared" si="159"/>
        <v>TRUE</v>
      </c>
    </row>
    <row r="3365" spans="1:13" x14ac:dyDescent="0.25">
      <c r="A3365" t="str">
        <f>"BMI30_" &amp; 'Data (BMI 30+)'!A1440</f>
        <v>BMI30_Females_period3_LA11_Standardised</v>
      </c>
      <c r="B3365">
        <f>'Data (BMI 30+)'!B1440</f>
        <v>0.1877934</v>
      </c>
      <c r="C3365">
        <f>'Data (BMI 30+)'!C1440</f>
        <v>0.16065309999999999</v>
      </c>
      <c r="D3365">
        <f>'Data (BMI 30+)'!D1440</f>
        <v>0.21493370000000001</v>
      </c>
      <c r="G3365" s="113" t="s">
        <v>1447</v>
      </c>
      <c r="H3365" s="113">
        <v>0.22930149999999999</v>
      </c>
      <c r="I3365" s="113">
        <v>0.1956483</v>
      </c>
      <c r="J3365" s="113">
        <v>0.26295469999999999</v>
      </c>
      <c r="K3365" s="114" t="str">
        <f t="shared" si="157"/>
        <v>TRUE</v>
      </c>
      <c r="L3365" s="114" t="str">
        <f t="shared" si="158"/>
        <v>TRUE</v>
      </c>
      <c r="M3365" s="114" t="str">
        <f t="shared" si="159"/>
        <v>TRUE</v>
      </c>
    </row>
    <row r="3366" spans="1:13" x14ac:dyDescent="0.25">
      <c r="A3366" t="str">
        <f>"BMI30_" &amp; 'Data (BMI 30+)'!A1441</f>
        <v>BMI30_Females_period3_LA12_Standardised</v>
      </c>
      <c r="B3366">
        <f>'Data (BMI 30+)'!B1441</f>
        <v>0.22930149999999999</v>
      </c>
      <c r="C3366">
        <f>'Data (BMI 30+)'!C1441</f>
        <v>0.1956483</v>
      </c>
      <c r="D3366">
        <f>'Data (BMI 30+)'!D1441</f>
        <v>0.26295469999999999</v>
      </c>
      <c r="G3366" s="113" t="s">
        <v>1448</v>
      </c>
      <c r="H3366" s="113">
        <v>0.20385</v>
      </c>
      <c r="I3366" s="113">
        <v>0.16565160000000001</v>
      </c>
      <c r="J3366" s="113">
        <v>0.2420485</v>
      </c>
      <c r="K3366" s="114" t="str">
        <f t="shared" si="157"/>
        <v>TRUE</v>
      </c>
      <c r="L3366" s="114" t="str">
        <f t="shared" si="158"/>
        <v>TRUE</v>
      </c>
      <c r="M3366" s="114" t="str">
        <f t="shared" si="159"/>
        <v>TRUE</v>
      </c>
    </row>
    <row r="3367" spans="1:13" x14ac:dyDescent="0.25">
      <c r="A3367" t="str">
        <f>"BMI30_" &amp; 'Data (BMI 30+)'!A1442</f>
        <v>BMI30_Females_period3_LA13_Standardised</v>
      </c>
      <c r="B3367">
        <f>'Data (BMI 30+)'!B1442</f>
        <v>0.20385</v>
      </c>
      <c r="C3367">
        <f>'Data (BMI 30+)'!C1442</f>
        <v>0.16565160000000001</v>
      </c>
      <c r="D3367">
        <f>'Data (BMI 30+)'!D1442</f>
        <v>0.2420485</v>
      </c>
      <c r="G3367" s="113" t="s">
        <v>1449</v>
      </c>
      <c r="H3367" s="113">
        <v>0.1541169</v>
      </c>
      <c r="I3367" s="113">
        <v>0.12423099999999999</v>
      </c>
      <c r="J3367" s="113">
        <v>0.1840029</v>
      </c>
      <c r="K3367" s="114" t="str">
        <f t="shared" si="157"/>
        <v>TRUE</v>
      </c>
      <c r="L3367" s="114" t="str">
        <f t="shared" si="158"/>
        <v>TRUE</v>
      </c>
      <c r="M3367" s="114" t="str">
        <f t="shared" si="159"/>
        <v>TRUE</v>
      </c>
    </row>
    <row r="3368" spans="1:13" x14ac:dyDescent="0.25">
      <c r="A3368" t="str">
        <f>"BMI30_" &amp; 'Data (BMI 30+)'!A1443</f>
        <v>BMI30_Females_period3_LA14_Standardised</v>
      </c>
      <c r="B3368">
        <f>'Data (BMI 30+)'!B1443</f>
        <v>0.1541169</v>
      </c>
      <c r="C3368">
        <f>'Data (BMI 30+)'!C1443</f>
        <v>0.12423099999999999</v>
      </c>
      <c r="D3368">
        <f>'Data (BMI 30+)'!D1443</f>
        <v>0.1840029</v>
      </c>
      <c r="G3368" s="113" t="s">
        <v>1450</v>
      </c>
      <c r="H3368" s="113">
        <v>0.20115769999999999</v>
      </c>
      <c r="I3368" s="113">
        <v>0.17103370000000001</v>
      </c>
      <c r="J3368" s="113">
        <v>0.23128170000000001</v>
      </c>
      <c r="K3368" s="114" t="str">
        <f t="shared" si="157"/>
        <v>TRUE</v>
      </c>
      <c r="L3368" s="114" t="str">
        <f t="shared" si="158"/>
        <v>TRUE</v>
      </c>
      <c r="M3368" s="114" t="str">
        <f t="shared" si="159"/>
        <v>TRUE</v>
      </c>
    </row>
    <row r="3369" spans="1:13" x14ac:dyDescent="0.25">
      <c r="A3369" t="str">
        <f>"BMI30_" &amp; 'Data (BMI 30+)'!A1444</f>
        <v>BMI30_Females_period3_LA15_Standardised</v>
      </c>
      <c r="B3369">
        <f>'Data (BMI 30+)'!B1444</f>
        <v>0.20115769999999999</v>
      </c>
      <c r="C3369">
        <f>'Data (BMI 30+)'!C1444</f>
        <v>0.17103370000000001</v>
      </c>
      <c r="D3369">
        <f>'Data (BMI 30+)'!D1444</f>
        <v>0.23128170000000001</v>
      </c>
      <c r="G3369" s="113" t="s">
        <v>1451</v>
      </c>
      <c r="H3369" s="113">
        <v>0.26735809999999999</v>
      </c>
      <c r="I3369" s="113">
        <v>0.24184829999999999</v>
      </c>
      <c r="J3369" s="113">
        <v>0.29286780000000001</v>
      </c>
      <c r="K3369" s="114" t="str">
        <f t="shared" si="157"/>
        <v>TRUE</v>
      </c>
      <c r="L3369" s="114" t="str">
        <f t="shared" si="158"/>
        <v>TRUE</v>
      </c>
      <c r="M3369" s="114" t="str">
        <f t="shared" si="159"/>
        <v>TRUE</v>
      </c>
    </row>
    <row r="3370" spans="1:13" x14ac:dyDescent="0.25">
      <c r="A3370" t="str">
        <f>"BMI30_" &amp; 'Data (BMI 30+)'!A1445</f>
        <v>BMI30_Females_period3_LA16_Standardised</v>
      </c>
      <c r="B3370">
        <f>'Data (BMI 30+)'!B1445</f>
        <v>0.26735809999999999</v>
      </c>
      <c r="C3370">
        <f>'Data (BMI 30+)'!C1445</f>
        <v>0.24184829999999999</v>
      </c>
      <c r="D3370">
        <f>'Data (BMI 30+)'!D1445</f>
        <v>0.29286780000000001</v>
      </c>
      <c r="G3370" s="113" t="s">
        <v>1452</v>
      </c>
      <c r="H3370" s="113">
        <v>0.22701879999999999</v>
      </c>
      <c r="I3370" s="113">
        <v>0.1835995</v>
      </c>
      <c r="J3370" s="113">
        <v>0.27043810000000001</v>
      </c>
      <c r="K3370" s="114" t="str">
        <f t="shared" si="157"/>
        <v>TRUE</v>
      </c>
      <c r="L3370" s="114" t="str">
        <f t="shared" si="158"/>
        <v>TRUE</v>
      </c>
      <c r="M3370" s="114" t="str">
        <f t="shared" si="159"/>
        <v>TRUE</v>
      </c>
    </row>
    <row r="3371" spans="1:13" x14ac:dyDescent="0.25">
      <c r="A3371" t="str">
        <f>"BMI30_" &amp; 'Data (BMI 30+)'!A1446</f>
        <v>BMI30_Females_period3_LA17_Standardised</v>
      </c>
      <c r="B3371">
        <f>'Data (BMI 30+)'!B1446</f>
        <v>0.22701879999999999</v>
      </c>
      <c r="C3371">
        <f>'Data (BMI 30+)'!C1446</f>
        <v>0.1835995</v>
      </c>
      <c r="D3371">
        <f>'Data (BMI 30+)'!D1446</f>
        <v>0.27043810000000001</v>
      </c>
      <c r="G3371" s="113" t="s">
        <v>1453</v>
      </c>
      <c r="H3371" s="113">
        <v>0.26319019999999999</v>
      </c>
      <c r="I3371" s="113">
        <v>0.2337505</v>
      </c>
      <c r="J3371" s="113">
        <v>0.29263</v>
      </c>
      <c r="K3371" s="114" t="str">
        <f t="shared" si="157"/>
        <v>TRUE</v>
      </c>
      <c r="L3371" s="114" t="str">
        <f t="shared" si="158"/>
        <v>TRUE</v>
      </c>
      <c r="M3371" s="114" t="str">
        <f t="shared" si="159"/>
        <v>TRUE</v>
      </c>
    </row>
    <row r="3372" spans="1:13" x14ac:dyDescent="0.25">
      <c r="A3372" t="str">
        <f>"BMI30_" &amp; 'Data (BMI 30+)'!A1447</f>
        <v>BMI30_Females_period3_LA18_Standardised</v>
      </c>
      <c r="B3372">
        <f>'Data (BMI 30+)'!B1447</f>
        <v>0.26319019999999999</v>
      </c>
      <c r="C3372">
        <f>'Data (BMI 30+)'!C1447</f>
        <v>0.2337505</v>
      </c>
      <c r="D3372">
        <f>'Data (BMI 30+)'!D1447</f>
        <v>0.29263</v>
      </c>
      <c r="G3372" s="113" t="s">
        <v>1454</v>
      </c>
      <c r="H3372" s="113">
        <v>0.24294740000000001</v>
      </c>
      <c r="I3372" s="113">
        <v>0.20318159999999999</v>
      </c>
      <c r="J3372" s="113">
        <v>0.2827133</v>
      </c>
      <c r="K3372" s="114" t="str">
        <f t="shared" si="157"/>
        <v>TRUE</v>
      </c>
      <c r="L3372" s="114" t="str">
        <f t="shared" si="158"/>
        <v>TRUE</v>
      </c>
      <c r="M3372" s="114" t="str">
        <f t="shared" si="159"/>
        <v>TRUE</v>
      </c>
    </row>
    <row r="3373" spans="1:13" x14ac:dyDescent="0.25">
      <c r="A3373" t="str">
        <f>"BMI30_" &amp; 'Data (BMI 30+)'!A1448</f>
        <v>BMI30_Females_period3_LA19_Standardised</v>
      </c>
      <c r="B3373">
        <f>'Data (BMI 30+)'!B1448</f>
        <v>0.24294740000000001</v>
      </c>
      <c r="C3373">
        <f>'Data (BMI 30+)'!C1448</f>
        <v>0.20318159999999999</v>
      </c>
      <c r="D3373">
        <f>'Data (BMI 30+)'!D1448</f>
        <v>0.2827133</v>
      </c>
      <c r="G3373" s="113" t="s">
        <v>1455</v>
      </c>
      <c r="H3373" s="113">
        <v>0.2728275</v>
      </c>
      <c r="I3373" s="113">
        <v>0.23287849999999999</v>
      </c>
      <c r="J3373" s="113">
        <v>0.31277660000000002</v>
      </c>
      <c r="K3373" s="114" t="str">
        <f t="shared" si="157"/>
        <v>TRUE</v>
      </c>
      <c r="L3373" s="114" t="str">
        <f t="shared" si="158"/>
        <v>TRUE</v>
      </c>
      <c r="M3373" s="114" t="str">
        <f t="shared" si="159"/>
        <v>TRUE</v>
      </c>
    </row>
    <row r="3374" spans="1:13" x14ac:dyDescent="0.25">
      <c r="A3374" t="str">
        <f>"BMI30_" &amp; 'Data (BMI 30+)'!A1449</f>
        <v>BMI30_Females_period3_LA20_Standardised</v>
      </c>
      <c r="B3374">
        <f>'Data (BMI 30+)'!B1449</f>
        <v>0.2728275</v>
      </c>
      <c r="C3374">
        <f>'Data (BMI 30+)'!C1449</f>
        <v>0.23287849999999999</v>
      </c>
      <c r="D3374">
        <f>'Data (BMI 30+)'!D1449</f>
        <v>0.31277660000000002</v>
      </c>
      <c r="G3374" s="113" t="s">
        <v>1456</v>
      </c>
      <c r="H3374" s="113">
        <v>0.1788952</v>
      </c>
      <c r="I3374" s="113">
        <v>0.13679820000000001</v>
      </c>
      <c r="J3374" s="113">
        <v>0.2209922</v>
      </c>
      <c r="K3374" s="114" t="str">
        <f t="shared" si="157"/>
        <v>TRUE</v>
      </c>
      <c r="L3374" s="114" t="str">
        <f t="shared" si="158"/>
        <v>TRUE</v>
      </c>
      <c r="M3374" s="114" t="str">
        <f t="shared" si="159"/>
        <v>TRUE</v>
      </c>
    </row>
    <row r="3375" spans="1:13" x14ac:dyDescent="0.25">
      <c r="A3375" t="str">
        <f>"BMI30_" &amp; 'Data (BMI 30+)'!A1450</f>
        <v>BMI30_Females_period3_LA21_Standardised</v>
      </c>
      <c r="B3375">
        <f>'Data (BMI 30+)'!B1450</f>
        <v>0.1788952</v>
      </c>
      <c r="C3375">
        <f>'Data (BMI 30+)'!C1450</f>
        <v>0.13679820000000001</v>
      </c>
      <c r="D3375">
        <f>'Data (BMI 30+)'!D1450</f>
        <v>0.2209922</v>
      </c>
      <c r="G3375" s="113" t="s">
        <v>1457</v>
      </c>
      <c r="H3375" s="113">
        <v>0.2155184</v>
      </c>
      <c r="I3375" s="113">
        <v>0.1811246</v>
      </c>
      <c r="J3375" s="113">
        <v>0.2499121</v>
      </c>
      <c r="K3375" s="114" t="str">
        <f t="shared" si="157"/>
        <v>TRUE</v>
      </c>
      <c r="L3375" s="114" t="str">
        <f t="shared" si="158"/>
        <v>TRUE</v>
      </c>
      <c r="M3375" s="114" t="str">
        <f t="shared" si="159"/>
        <v>TRUE</v>
      </c>
    </row>
    <row r="3376" spans="1:13" x14ac:dyDescent="0.25">
      <c r="A3376" t="str">
        <f>"BMI30_" &amp; 'Data (BMI 30+)'!A1451</f>
        <v>BMI30_Females_period3_LA22_Standardised</v>
      </c>
      <c r="B3376">
        <f>'Data (BMI 30+)'!B1451</f>
        <v>0.2155184</v>
      </c>
      <c r="C3376">
        <f>'Data (BMI 30+)'!C1451</f>
        <v>0.1811246</v>
      </c>
      <c r="D3376">
        <f>'Data (BMI 30+)'!D1451</f>
        <v>0.2499121</v>
      </c>
      <c r="G3376" s="113" t="s">
        <v>1458</v>
      </c>
      <c r="H3376" s="113">
        <v>0.17746790000000001</v>
      </c>
      <c r="I3376" s="113">
        <v>0.1664678</v>
      </c>
      <c r="J3376" s="113">
        <v>0.1884681</v>
      </c>
      <c r="K3376" s="114" t="str">
        <f t="shared" si="157"/>
        <v>TRUE</v>
      </c>
      <c r="L3376" s="114" t="str">
        <f t="shared" si="158"/>
        <v>TRUE</v>
      </c>
      <c r="M3376" s="114" t="str">
        <f t="shared" si="159"/>
        <v>TRUE</v>
      </c>
    </row>
    <row r="3377" spans="1:13" x14ac:dyDescent="0.25">
      <c r="A3377" t="str">
        <f>"BMI30_" &amp; 'Data (BMI 30+)'!A1452</f>
        <v>BMI30_Allpersons_period3_HB1_Standardised</v>
      </c>
      <c r="B3377">
        <f>'Data (BMI 30+)'!B1452</f>
        <v>0.17746790000000001</v>
      </c>
      <c r="C3377">
        <f>'Data (BMI 30+)'!C1452</f>
        <v>0.1664678</v>
      </c>
      <c r="D3377">
        <f>'Data (BMI 30+)'!D1452</f>
        <v>0.1884681</v>
      </c>
      <c r="G3377" s="113" t="s">
        <v>1459</v>
      </c>
      <c r="H3377" s="113">
        <v>0.20310149999999999</v>
      </c>
      <c r="I3377" s="113">
        <v>0.18735019999999999</v>
      </c>
      <c r="J3377" s="113">
        <v>0.21885289999999999</v>
      </c>
      <c r="K3377" s="114" t="str">
        <f t="shared" si="157"/>
        <v>TRUE</v>
      </c>
      <c r="L3377" s="114" t="str">
        <f t="shared" si="158"/>
        <v>TRUE</v>
      </c>
      <c r="M3377" s="114" t="str">
        <f t="shared" si="159"/>
        <v>TRUE</v>
      </c>
    </row>
    <row r="3378" spans="1:13" x14ac:dyDescent="0.25">
      <c r="A3378" t="str">
        <f>"BMI30_" &amp; 'Data (BMI 30+)'!A1453</f>
        <v>BMI30_Allpersons_period3_HB2_Standardised</v>
      </c>
      <c r="B3378">
        <f>'Data (BMI 30+)'!B1453</f>
        <v>0.20310149999999999</v>
      </c>
      <c r="C3378">
        <f>'Data (BMI 30+)'!C1453</f>
        <v>0.18735019999999999</v>
      </c>
      <c r="D3378">
        <f>'Data (BMI 30+)'!D1453</f>
        <v>0.21885289999999999</v>
      </c>
      <c r="G3378" s="113" t="s">
        <v>1460</v>
      </c>
      <c r="H3378" s="113">
        <v>0.15643090000000001</v>
      </c>
      <c r="I3378" s="113">
        <v>0.13411629999999999</v>
      </c>
      <c r="J3378" s="113">
        <v>0.1787455</v>
      </c>
      <c r="K3378" s="114" t="str">
        <f t="shared" si="157"/>
        <v>TRUE</v>
      </c>
      <c r="L3378" s="114" t="str">
        <f t="shared" si="158"/>
        <v>TRUE</v>
      </c>
      <c r="M3378" s="114" t="str">
        <f t="shared" si="159"/>
        <v>TRUE</v>
      </c>
    </row>
    <row r="3379" spans="1:13" x14ac:dyDescent="0.25">
      <c r="A3379" t="str">
        <f>"BMI30_" &amp; 'Data (BMI 30+)'!A1454</f>
        <v>BMI30_Allpersons_period3_HB3_Standardised</v>
      </c>
      <c r="B3379">
        <f>'Data (BMI 30+)'!B1454</f>
        <v>0.15643090000000001</v>
      </c>
      <c r="C3379">
        <f>'Data (BMI 30+)'!C1454</f>
        <v>0.13411629999999999</v>
      </c>
      <c r="D3379">
        <f>'Data (BMI 30+)'!D1454</f>
        <v>0.1787455</v>
      </c>
      <c r="G3379" s="113" t="s">
        <v>1461</v>
      </c>
      <c r="H3379" s="113">
        <v>0.21147179999999999</v>
      </c>
      <c r="I3379" s="113">
        <v>0.19540640000000001</v>
      </c>
      <c r="J3379" s="113">
        <v>0.22753709999999999</v>
      </c>
      <c r="K3379" s="114" t="str">
        <f t="shared" si="157"/>
        <v>TRUE</v>
      </c>
      <c r="L3379" s="114" t="str">
        <f t="shared" si="158"/>
        <v>TRUE</v>
      </c>
      <c r="M3379" s="114" t="str">
        <f t="shared" si="159"/>
        <v>TRUE</v>
      </c>
    </row>
    <row r="3380" spans="1:13" x14ac:dyDescent="0.25">
      <c r="A3380" t="str">
        <f>"BMI30_" &amp; 'Data (BMI 30+)'!A1455</f>
        <v>BMI30_Allpersons_period3_HB4_Standardised</v>
      </c>
      <c r="B3380">
        <f>'Data (BMI 30+)'!B1455</f>
        <v>0.21147179999999999</v>
      </c>
      <c r="C3380">
        <f>'Data (BMI 30+)'!C1455</f>
        <v>0.19540640000000001</v>
      </c>
      <c r="D3380">
        <f>'Data (BMI 30+)'!D1455</f>
        <v>0.22753709999999999</v>
      </c>
      <c r="G3380" s="113" t="s">
        <v>1462</v>
      </c>
      <c r="H3380" s="113">
        <v>0.24404400000000001</v>
      </c>
      <c r="I3380" s="113">
        <v>0.22834280000000001</v>
      </c>
      <c r="J3380" s="113">
        <v>0.25974520000000001</v>
      </c>
      <c r="K3380" s="114" t="str">
        <f t="shared" si="157"/>
        <v>TRUE</v>
      </c>
      <c r="L3380" s="114" t="str">
        <f t="shared" si="158"/>
        <v>TRUE</v>
      </c>
      <c r="M3380" s="114" t="str">
        <f t="shared" si="159"/>
        <v>TRUE</v>
      </c>
    </row>
    <row r="3381" spans="1:13" x14ac:dyDescent="0.25">
      <c r="A3381" t="str">
        <f>"BMI30_" &amp; 'Data (BMI 30+)'!A1456</f>
        <v>BMI30_Allpersons_period3_HB5_Standardised</v>
      </c>
      <c r="B3381">
        <f>'Data (BMI 30+)'!B1456</f>
        <v>0.24404400000000001</v>
      </c>
      <c r="C3381">
        <f>'Data (BMI 30+)'!C1456</f>
        <v>0.22834280000000001</v>
      </c>
      <c r="D3381">
        <f>'Data (BMI 30+)'!D1456</f>
        <v>0.25974520000000001</v>
      </c>
      <c r="G3381" s="113" t="s">
        <v>1463</v>
      </c>
      <c r="H3381" s="113">
        <v>0.17223289999999999</v>
      </c>
      <c r="I3381" s="113">
        <v>0.15577389999999999</v>
      </c>
      <c r="J3381" s="113">
        <v>0.1886919</v>
      </c>
      <c r="K3381" s="114" t="str">
        <f t="shared" si="157"/>
        <v>TRUE</v>
      </c>
      <c r="L3381" s="114" t="str">
        <f t="shared" si="158"/>
        <v>TRUE</v>
      </c>
      <c r="M3381" s="114" t="str">
        <f t="shared" si="159"/>
        <v>TRUE</v>
      </c>
    </row>
    <row r="3382" spans="1:13" x14ac:dyDescent="0.25">
      <c r="A3382" t="str">
        <f>"BMI30_" &amp; 'Data (BMI 30+)'!A1457</f>
        <v>BMI30_Allpersons_period3_HB6_Standardised</v>
      </c>
      <c r="B3382">
        <f>'Data (BMI 30+)'!B1457</f>
        <v>0.17223289999999999</v>
      </c>
      <c r="C3382">
        <f>'Data (BMI 30+)'!C1457</f>
        <v>0.15577389999999999</v>
      </c>
      <c r="D3382">
        <f>'Data (BMI 30+)'!D1457</f>
        <v>0.1886919</v>
      </c>
      <c r="G3382" s="113" t="s">
        <v>1464</v>
      </c>
      <c r="H3382" s="113">
        <v>0.23140830000000001</v>
      </c>
      <c r="I3382" s="113">
        <v>0.21673539999999999</v>
      </c>
      <c r="J3382" s="113">
        <v>0.2460812</v>
      </c>
      <c r="K3382" s="114" t="str">
        <f t="shared" si="157"/>
        <v>TRUE</v>
      </c>
      <c r="L3382" s="114" t="str">
        <f t="shared" si="158"/>
        <v>TRUE</v>
      </c>
      <c r="M3382" s="114" t="str">
        <f t="shared" si="159"/>
        <v>TRUE</v>
      </c>
    </row>
    <row r="3383" spans="1:13" x14ac:dyDescent="0.25">
      <c r="A3383" t="str">
        <f>"BMI30_" &amp; 'Data (BMI 30+)'!A1458</f>
        <v>BMI30_Allpersons_period3_HB7_Standardised</v>
      </c>
      <c r="B3383">
        <f>'Data (BMI 30+)'!B1458</f>
        <v>0.23140830000000001</v>
      </c>
      <c r="C3383">
        <f>'Data (BMI 30+)'!C1458</f>
        <v>0.21673539999999999</v>
      </c>
      <c r="D3383">
        <f>'Data (BMI 30+)'!D1458</f>
        <v>0.2460812</v>
      </c>
      <c r="G3383" s="113" t="s">
        <v>1465</v>
      </c>
      <c r="H3383" s="113">
        <v>0.1781346</v>
      </c>
      <c r="I3383" s="113">
        <v>0.1637651</v>
      </c>
      <c r="J3383" s="113">
        <v>0.19250419999999999</v>
      </c>
      <c r="K3383" s="114" t="str">
        <f t="shared" si="157"/>
        <v>TRUE</v>
      </c>
      <c r="L3383" s="114" t="str">
        <f t="shared" si="158"/>
        <v>TRUE</v>
      </c>
      <c r="M3383" s="114" t="str">
        <f t="shared" si="159"/>
        <v>TRUE</v>
      </c>
    </row>
    <row r="3384" spans="1:13" x14ac:dyDescent="0.25">
      <c r="A3384" t="str">
        <f>"BMI30_" &amp; 'Data (BMI 30+)'!A1459</f>
        <v>BMI30_Males_period3_HB1_Standardised</v>
      </c>
      <c r="B3384">
        <f>'Data (BMI 30+)'!B1459</f>
        <v>0.1781346</v>
      </c>
      <c r="C3384">
        <f>'Data (BMI 30+)'!C1459</f>
        <v>0.1637651</v>
      </c>
      <c r="D3384">
        <f>'Data (BMI 30+)'!D1459</f>
        <v>0.19250419999999999</v>
      </c>
      <c r="G3384" s="113" t="s">
        <v>1466</v>
      </c>
      <c r="H3384" s="113">
        <v>0.21374119999999999</v>
      </c>
      <c r="I3384" s="113">
        <v>0.19200449999999999</v>
      </c>
      <c r="J3384" s="113">
        <v>0.23547779999999999</v>
      </c>
      <c r="K3384" s="114" t="str">
        <f t="shared" si="157"/>
        <v>TRUE</v>
      </c>
      <c r="L3384" s="114" t="str">
        <f t="shared" si="158"/>
        <v>TRUE</v>
      </c>
      <c r="M3384" s="114" t="str">
        <f t="shared" si="159"/>
        <v>TRUE</v>
      </c>
    </row>
    <row r="3385" spans="1:13" x14ac:dyDescent="0.25">
      <c r="A3385" t="str">
        <f>"BMI30_" &amp; 'Data (BMI 30+)'!A1460</f>
        <v>BMI30_Males_period3_HB2_Standardised</v>
      </c>
      <c r="B3385">
        <f>'Data (BMI 30+)'!B1460</f>
        <v>0.21374119999999999</v>
      </c>
      <c r="C3385">
        <f>'Data (BMI 30+)'!C1460</f>
        <v>0.19200449999999999</v>
      </c>
      <c r="D3385">
        <f>'Data (BMI 30+)'!D1460</f>
        <v>0.23547779999999999</v>
      </c>
      <c r="G3385" s="113" t="s">
        <v>1467</v>
      </c>
      <c r="H3385" s="113">
        <v>0.13918459999999999</v>
      </c>
      <c r="I3385" s="113">
        <v>0.1070932</v>
      </c>
      <c r="J3385" s="113">
        <v>0.17127600000000001</v>
      </c>
      <c r="K3385" s="114" t="str">
        <f t="shared" si="157"/>
        <v>TRUE</v>
      </c>
      <c r="L3385" s="114" t="str">
        <f t="shared" si="158"/>
        <v>TRUE</v>
      </c>
      <c r="M3385" s="114" t="str">
        <f t="shared" si="159"/>
        <v>TRUE</v>
      </c>
    </row>
    <row r="3386" spans="1:13" x14ac:dyDescent="0.25">
      <c r="A3386" t="str">
        <f>"BMI30_" &amp; 'Data (BMI 30+)'!A1461</f>
        <v>BMI30_Males_period3_HB3_Standardised</v>
      </c>
      <c r="B3386">
        <f>'Data (BMI 30+)'!B1461</f>
        <v>0.13918459999999999</v>
      </c>
      <c r="C3386">
        <f>'Data (BMI 30+)'!C1461</f>
        <v>0.1070932</v>
      </c>
      <c r="D3386">
        <f>'Data (BMI 30+)'!D1461</f>
        <v>0.17127600000000001</v>
      </c>
      <c r="G3386" s="113" t="s">
        <v>1468</v>
      </c>
      <c r="H3386" s="113">
        <v>0.2191274</v>
      </c>
      <c r="I3386" s="113">
        <v>0.197468</v>
      </c>
      <c r="J3386" s="113">
        <v>0.2407868</v>
      </c>
      <c r="K3386" s="114" t="str">
        <f t="shared" si="157"/>
        <v>TRUE</v>
      </c>
      <c r="L3386" s="114" t="str">
        <f t="shared" si="158"/>
        <v>TRUE</v>
      </c>
      <c r="M3386" s="114" t="str">
        <f t="shared" si="159"/>
        <v>TRUE</v>
      </c>
    </row>
    <row r="3387" spans="1:13" x14ac:dyDescent="0.25">
      <c r="A3387" t="str">
        <f>"BMI30_" &amp; 'Data (BMI 30+)'!A1462</f>
        <v>BMI30_Males_period3_HB4_Standardised</v>
      </c>
      <c r="B3387">
        <f>'Data (BMI 30+)'!B1462</f>
        <v>0.2191274</v>
      </c>
      <c r="C3387">
        <f>'Data (BMI 30+)'!C1462</f>
        <v>0.197468</v>
      </c>
      <c r="D3387">
        <f>'Data (BMI 30+)'!D1462</f>
        <v>0.2407868</v>
      </c>
      <c r="G3387" s="113" t="s">
        <v>1469</v>
      </c>
      <c r="H3387" s="113">
        <v>0.22992180000000001</v>
      </c>
      <c r="I3387" s="113">
        <v>0.20721419999999999</v>
      </c>
      <c r="J3387" s="113">
        <v>0.25262950000000001</v>
      </c>
      <c r="K3387" s="114" t="str">
        <f t="shared" si="157"/>
        <v>TRUE</v>
      </c>
      <c r="L3387" s="114" t="str">
        <f t="shared" si="158"/>
        <v>TRUE</v>
      </c>
      <c r="M3387" s="114" t="str">
        <f t="shared" si="159"/>
        <v>TRUE</v>
      </c>
    </row>
    <row r="3388" spans="1:13" x14ac:dyDescent="0.25">
      <c r="A3388" t="str">
        <f>"BMI30_" &amp; 'Data (BMI 30+)'!A1463</f>
        <v>BMI30_Males_period3_HB5_Standardised</v>
      </c>
      <c r="B3388">
        <f>'Data (BMI 30+)'!B1463</f>
        <v>0.22992180000000001</v>
      </c>
      <c r="C3388">
        <f>'Data (BMI 30+)'!C1463</f>
        <v>0.20721419999999999</v>
      </c>
      <c r="D3388">
        <f>'Data (BMI 30+)'!D1463</f>
        <v>0.25262950000000001</v>
      </c>
      <c r="G3388" s="113" t="s">
        <v>1470</v>
      </c>
      <c r="H3388" s="113">
        <v>0.15384390000000001</v>
      </c>
      <c r="I3388" s="113">
        <v>0.1341311</v>
      </c>
      <c r="J3388" s="113">
        <v>0.17355670000000001</v>
      </c>
      <c r="K3388" s="114" t="str">
        <f t="shared" si="157"/>
        <v>TRUE</v>
      </c>
      <c r="L3388" s="114" t="str">
        <f t="shared" si="158"/>
        <v>TRUE</v>
      </c>
      <c r="M3388" s="114" t="str">
        <f t="shared" si="159"/>
        <v>TRUE</v>
      </c>
    </row>
    <row r="3389" spans="1:13" x14ac:dyDescent="0.25">
      <c r="A3389" t="str">
        <f>"BMI30_" &amp; 'Data (BMI 30+)'!A1464</f>
        <v>BMI30_Males_period3_HB6_Standardised</v>
      </c>
      <c r="B3389">
        <f>'Data (BMI 30+)'!B1464</f>
        <v>0.15384390000000001</v>
      </c>
      <c r="C3389">
        <f>'Data (BMI 30+)'!C1464</f>
        <v>0.1341311</v>
      </c>
      <c r="D3389">
        <f>'Data (BMI 30+)'!D1464</f>
        <v>0.17355670000000001</v>
      </c>
      <c r="G3389" s="113" t="s">
        <v>1471</v>
      </c>
      <c r="H3389" s="113">
        <v>0.22593479999999999</v>
      </c>
      <c r="I3389" s="113">
        <v>0.20634240000000001</v>
      </c>
      <c r="J3389" s="113">
        <v>0.2455271</v>
      </c>
      <c r="K3389" s="114" t="str">
        <f t="shared" si="157"/>
        <v>TRUE</v>
      </c>
      <c r="L3389" s="114" t="str">
        <f t="shared" si="158"/>
        <v>TRUE</v>
      </c>
      <c r="M3389" s="114" t="str">
        <f t="shared" si="159"/>
        <v>TRUE</v>
      </c>
    </row>
    <row r="3390" spans="1:13" x14ac:dyDescent="0.25">
      <c r="A3390" t="str">
        <f>"BMI30_" &amp; 'Data (BMI 30+)'!A1465</f>
        <v>BMI30_Males_period3_HB7_Standardised</v>
      </c>
      <c r="B3390">
        <f>'Data (BMI 30+)'!B1465</f>
        <v>0.22593479999999999</v>
      </c>
      <c r="C3390">
        <f>'Data (BMI 30+)'!C1465</f>
        <v>0.20634240000000001</v>
      </c>
      <c r="D3390">
        <f>'Data (BMI 30+)'!D1465</f>
        <v>0.2455271</v>
      </c>
      <c r="G3390" s="113" t="s">
        <v>1472</v>
      </c>
      <c r="H3390" s="113">
        <v>0.1764182</v>
      </c>
      <c r="I3390" s="113">
        <v>0.16322239999999999</v>
      </c>
      <c r="J3390" s="113">
        <v>0.18961410000000001</v>
      </c>
      <c r="K3390" s="114" t="str">
        <f t="shared" si="157"/>
        <v>TRUE</v>
      </c>
      <c r="L3390" s="114" t="str">
        <f t="shared" si="158"/>
        <v>TRUE</v>
      </c>
      <c r="M3390" s="114" t="str">
        <f t="shared" si="159"/>
        <v>TRUE</v>
      </c>
    </row>
    <row r="3391" spans="1:13" x14ac:dyDescent="0.25">
      <c r="A3391" t="str">
        <f>"BMI30_" &amp; 'Data (BMI 30+)'!A1466</f>
        <v>BMI30_Females_period3_HB1_Standardised</v>
      </c>
      <c r="B3391">
        <f>'Data (BMI 30+)'!B1466</f>
        <v>0.1764182</v>
      </c>
      <c r="C3391">
        <f>'Data (BMI 30+)'!C1466</f>
        <v>0.16322239999999999</v>
      </c>
      <c r="D3391">
        <f>'Data (BMI 30+)'!D1466</f>
        <v>0.18961410000000001</v>
      </c>
      <c r="G3391" s="113" t="s">
        <v>1473</v>
      </c>
      <c r="H3391" s="113">
        <v>0.194352</v>
      </c>
      <c r="I3391" s="113">
        <v>0.17447869999999999</v>
      </c>
      <c r="J3391" s="113">
        <v>0.21422530000000001</v>
      </c>
      <c r="K3391" s="114" t="str">
        <f t="shared" si="157"/>
        <v>TRUE</v>
      </c>
      <c r="L3391" s="114" t="str">
        <f t="shared" si="158"/>
        <v>TRUE</v>
      </c>
      <c r="M3391" s="114" t="str">
        <f t="shared" si="159"/>
        <v>TRUE</v>
      </c>
    </row>
    <row r="3392" spans="1:13" x14ac:dyDescent="0.25">
      <c r="A3392" t="str">
        <f>"BMI30_" &amp; 'Data (BMI 30+)'!A1467</f>
        <v>BMI30_Females_period3_HB2_Standardised</v>
      </c>
      <c r="B3392">
        <f>'Data (BMI 30+)'!B1467</f>
        <v>0.194352</v>
      </c>
      <c r="C3392">
        <f>'Data (BMI 30+)'!C1467</f>
        <v>0.17447869999999999</v>
      </c>
      <c r="D3392">
        <f>'Data (BMI 30+)'!D1467</f>
        <v>0.21422530000000001</v>
      </c>
      <c r="G3392" s="113" t="s">
        <v>1474</v>
      </c>
      <c r="H3392" s="113">
        <v>0.173402</v>
      </c>
      <c r="I3392" s="113">
        <v>0.1424223</v>
      </c>
      <c r="J3392" s="113">
        <v>0.2043816</v>
      </c>
      <c r="K3392" s="114" t="str">
        <f t="shared" si="157"/>
        <v>TRUE</v>
      </c>
      <c r="L3392" s="114" t="str">
        <f t="shared" si="158"/>
        <v>TRUE</v>
      </c>
      <c r="M3392" s="114" t="str">
        <f t="shared" si="159"/>
        <v>TRUE</v>
      </c>
    </row>
    <row r="3393" spans="1:13" x14ac:dyDescent="0.25">
      <c r="A3393" t="str">
        <f>"BMI30_" &amp; 'Data (BMI 30+)'!A1468</f>
        <v>BMI30_Females_period3_HB3_Standardised</v>
      </c>
      <c r="B3393">
        <f>'Data (BMI 30+)'!B1468</f>
        <v>0.173402</v>
      </c>
      <c r="C3393">
        <f>'Data (BMI 30+)'!C1468</f>
        <v>0.1424223</v>
      </c>
      <c r="D3393">
        <f>'Data (BMI 30+)'!D1468</f>
        <v>0.2043816</v>
      </c>
      <c r="G3393" s="113" t="s">
        <v>1475</v>
      </c>
      <c r="H3393" s="113">
        <v>0.204017</v>
      </c>
      <c r="I3393" s="113">
        <v>0.18489929999999999</v>
      </c>
      <c r="J3393" s="113">
        <v>0.22313469999999999</v>
      </c>
      <c r="K3393" s="114" t="str">
        <f t="shared" si="157"/>
        <v>TRUE</v>
      </c>
      <c r="L3393" s="114" t="str">
        <f t="shared" si="158"/>
        <v>TRUE</v>
      </c>
      <c r="M3393" s="114" t="str">
        <f t="shared" si="159"/>
        <v>TRUE</v>
      </c>
    </row>
    <row r="3394" spans="1:13" x14ac:dyDescent="0.25">
      <c r="A3394" t="str">
        <f>"BMI30_" &amp; 'Data (BMI 30+)'!A1469</f>
        <v>BMI30_Females_period3_HB4_Standardised</v>
      </c>
      <c r="B3394">
        <f>'Data (BMI 30+)'!B1469</f>
        <v>0.204017</v>
      </c>
      <c r="C3394">
        <f>'Data (BMI 30+)'!C1469</f>
        <v>0.18489929999999999</v>
      </c>
      <c r="D3394">
        <f>'Data (BMI 30+)'!D1469</f>
        <v>0.22313469999999999</v>
      </c>
      <c r="G3394" s="113" t="s">
        <v>1476</v>
      </c>
      <c r="H3394" s="113">
        <v>0.25918020000000003</v>
      </c>
      <c r="I3394" s="113">
        <v>0.23674999999999999</v>
      </c>
      <c r="J3394" s="113">
        <v>0.28161049999999999</v>
      </c>
      <c r="K3394" s="114" t="str">
        <f t="shared" si="157"/>
        <v>TRUE</v>
      </c>
      <c r="L3394" s="114" t="str">
        <f t="shared" si="158"/>
        <v>TRUE</v>
      </c>
      <c r="M3394" s="114" t="str">
        <f t="shared" si="159"/>
        <v>TRUE</v>
      </c>
    </row>
    <row r="3395" spans="1:13" x14ac:dyDescent="0.25">
      <c r="A3395" t="str">
        <f>"BMI30_" &amp; 'Data (BMI 30+)'!A1470</f>
        <v>BMI30_Females_period3_HB5_Standardised</v>
      </c>
      <c r="B3395">
        <f>'Data (BMI 30+)'!B1470</f>
        <v>0.25918020000000003</v>
      </c>
      <c r="C3395">
        <f>'Data (BMI 30+)'!C1470</f>
        <v>0.23674999999999999</v>
      </c>
      <c r="D3395">
        <f>'Data (BMI 30+)'!D1470</f>
        <v>0.28161049999999999</v>
      </c>
      <c r="G3395" s="113" t="s">
        <v>1477</v>
      </c>
      <c r="H3395" s="113">
        <v>0.18851899999999999</v>
      </c>
      <c r="I3395" s="113">
        <v>0.16512350000000001</v>
      </c>
      <c r="J3395" s="113">
        <v>0.21191450000000001</v>
      </c>
      <c r="K3395" s="114" t="str">
        <f t="shared" si="157"/>
        <v>TRUE</v>
      </c>
      <c r="L3395" s="114" t="str">
        <f t="shared" si="158"/>
        <v>TRUE</v>
      </c>
      <c r="M3395" s="114" t="str">
        <f t="shared" si="159"/>
        <v>TRUE</v>
      </c>
    </row>
    <row r="3396" spans="1:13" x14ac:dyDescent="0.25">
      <c r="A3396" t="str">
        <f>"BMI30_" &amp; 'Data (BMI 30+)'!A1471</f>
        <v>BMI30_Females_period3_HB6_Standardised</v>
      </c>
      <c r="B3396">
        <f>'Data (BMI 30+)'!B1471</f>
        <v>0.18851899999999999</v>
      </c>
      <c r="C3396">
        <f>'Data (BMI 30+)'!C1471</f>
        <v>0.16512350000000001</v>
      </c>
      <c r="D3396">
        <f>'Data (BMI 30+)'!D1471</f>
        <v>0.21191450000000001</v>
      </c>
      <c r="G3396" s="113" t="s">
        <v>1478</v>
      </c>
      <c r="H3396" s="113">
        <v>0.23579159999999999</v>
      </c>
      <c r="I3396" s="113">
        <v>0.2187742</v>
      </c>
      <c r="J3396" s="113">
        <v>0.25280900000000001</v>
      </c>
      <c r="K3396" s="114" t="str">
        <f t="shared" ref="K3396:K3459" si="160">IF(B3397=H3396,"TRUE","FALSE")</f>
        <v>TRUE</v>
      </c>
      <c r="L3396" s="114" t="str">
        <f t="shared" ref="L3396:L3459" si="161">IF(C3397=I3396,"TRUE","FALSE")</f>
        <v>TRUE</v>
      </c>
      <c r="M3396" s="114" t="str">
        <f t="shared" ref="M3396:M3459" si="162">IF(D3397=J3396,"TRUE","FALSE")</f>
        <v>TRUE</v>
      </c>
    </row>
    <row r="3397" spans="1:13" x14ac:dyDescent="0.25">
      <c r="A3397" t="str">
        <f>"BMI30_" &amp; 'Data (BMI 30+)'!A1472</f>
        <v>BMI30_Females_period3_HB7_Standardised</v>
      </c>
      <c r="B3397">
        <f>'Data (BMI 30+)'!B1472</f>
        <v>0.23579159999999999</v>
      </c>
      <c r="C3397">
        <f>'Data (BMI 30+)'!C1472</f>
        <v>0.2187742</v>
      </c>
      <c r="D3397">
        <f>'Data (BMI 30+)'!D1472</f>
        <v>0.25280900000000001</v>
      </c>
      <c r="G3397" s="113" t="s">
        <v>1479</v>
      </c>
      <c r="H3397" s="113">
        <v>0.20047029999999999</v>
      </c>
      <c r="I3397" s="113">
        <v>0.19432089999999999</v>
      </c>
      <c r="J3397" s="113">
        <v>0.20661969999999999</v>
      </c>
      <c r="K3397" s="114" t="str">
        <f t="shared" si="160"/>
        <v>TRUE</v>
      </c>
      <c r="L3397" s="114" t="str">
        <f t="shared" si="161"/>
        <v>TRUE</v>
      </c>
      <c r="M3397" s="114" t="str">
        <f t="shared" si="162"/>
        <v>TRUE</v>
      </c>
    </row>
    <row r="3398" spans="1:13" x14ac:dyDescent="0.25">
      <c r="A3398" t="str">
        <f>"BMI30_" &amp; 'Data (BMI 30+)'!A1473</f>
        <v>BMI30_Allpersons_period3_Wales_Standardised</v>
      </c>
      <c r="B3398">
        <f>'Data (BMI 30+)'!B1473</f>
        <v>0.20047029999999999</v>
      </c>
      <c r="C3398">
        <f>'Data (BMI 30+)'!C1473</f>
        <v>0.19432089999999999</v>
      </c>
      <c r="D3398">
        <f>'Data (BMI 30+)'!D1473</f>
        <v>0.20661969999999999</v>
      </c>
      <c r="G3398" s="113" t="s">
        <v>1480</v>
      </c>
      <c r="H3398" s="113">
        <v>0.1976175</v>
      </c>
      <c r="I3398" s="113">
        <v>0.18955900000000001</v>
      </c>
      <c r="J3398" s="113">
        <v>0.2056761</v>
      </c>
      <c r="K3398" s="114" t="str">
        <f t="shared" si="160"/>
        <v>TRUE</v>
      </c>
      <c r="L3398" s="114" t="str">
        <f t="shared" si="161"/>
        <v>TRUE</v>
      </c>
      <c r="M3398" s="114" t="str">
        <f t="shared" si="162"/>
        <v>TRUE</v>
      </c>
    </row>
    <row r="3399" spans="1:13" x14ac:dyDescent="0.25">
      <c r="A3399" t="str">
        <f>"BMI30_" &amp; 'Data (BMI 30+)'!A1474</f>
        <v>BMI30_Males_period3_Wales_Standardised</v>
      </c>
      <c r="B3399">
        <f>'Data (BMI 30+)'!B1474</f>
        <v>0.1976175</v>
      </c>
      <c r="C3399">
        <f>'Data (BMI 30+)'!C1474</f>
        <v>0.18955900000000001</v>
      </c>
      <c r="D3399">
        <f>'Data (BMI 30+)'!D1474</f>
        <v>0.2056761</v>
      </c>
      <c r="G3399" s="113" t="s">
        <v>1481</v>
      </c>
      <c r="H3399" s="113">
        <v>0.20320489999999999</v>
      </c>
      <c r="I3399" s="113">
        <v>0.19564570000000001</v>
      </c>
      <c r="J3399" s="113">
        <v>0.21076410000000001</v>
      </c>
      <c r="K3399" s="114" t="str">
        <f t="shared" si="160"/>
        <v>TRUE</v>
      </c>
      <c r="L3399" s="114" t="str">
        <f t="shared" si="161"/>
        <v>TRUE</v>
      </c>
      <c r="M3399" s="114" t="str">
        <f t="shared" si="162"/>
        <v>TRUE</v>
      </c>
    </row>
    <row r="3400" spans="1:13" x14ac:dyDescent="0.25">
      <c r="A3400" t="str">
        <f>"BMI30_" &amp; 'Data (BMI 30+)'!A1475</f>
        <v>BMI30_Females_period3_Wales_Standardised</v>
      </c>
      <c r="B3400">
        <f>'Data (BMI 30+)'!B1475</f>
        <v>0.20320489999999999</v>
      </c>
      <c r="C3400">
        <f>'Data (BMI 30+)'!C1475</f>
        <v>0.19564570000000001</v>
      </c>
      <c r="D3400">
        <f>'Data (BMI 30+)'!D1475</f>
        <v>0.21076410000000001</v>
      </c>
      <c r="G3400" s="113" t="s">
        <v>1482</v>
      </c>
      <c r="H3400" s="113">
        <v>0.18673580000000001</v>
      </c>
      <c r="I3400" s="113">
        <v>0.16048950000000001</v>
      </c>
      <c r="J3400" s="113">
        <v>0.212982</v>
      </c>
      <c r="K3400" s="114" t="str">
        <f t="shared" si="160"/>
        <v>TRUE</v>
      </c>
      <c r="L3400" s="114" t="str">
        <f t="shared" si="161"/>
        <v>TRUE</v>
      </c>
      <c r="M3400" s="114" t="str">
        <f t="shared" si="162"/>
        <v>TRUE</v>
      </c>
    </row>
    <row r="3401" spans="1:13" x14ac:dyDescent="0.25">
      <c r="A3401" t="str">
        <f>"BMI30_" &amp; 'Data (BMI 30+)'!A1476</f>
        <v>BMI30_Allpersons_period4_LA1_Standardised</v>
      </c>
      <c r="B3401">
        <f>'Data (BMI 30+)'!B1476</f>
        <v>0.18673580000000001</v>
      </c>
      <c r="C3401">
        <f>'Data (BMI 30+)'!C1476</f>
        <v>0.16048950000000001</v>
      </c>
      <c r="D3401">
        <f>'Data (BMI 30+)'!D1476</f>
        <v>0.212982</v>
      </c>
      <c r="G3401" s="113" t="s">
        <v>1483</v>
      </c>
      <c r="H3401" s="113">
        <v>0.1799404</v>
      </c>
      <c r="I3401" s="113">
        <v>0.15610859999999999</v>
      </c>
      <c r="J3401" s="113">
        <v>0.20377219999999999</v>
      </c>
      <c r="K3401" s="114" t="str">
        <f t="shared" si="160"/>
        <v>TRUE</v>
      </c>
      <c r="L3401" s="114" t="str">
        <f t="shared" si="161"/>
        <v>TRUE</v>
      </c>
      <c r="M3401" s="114" t="str">
        <f t="shared" si="162"/>
        <v>TRUE</v>
      </c>
    </row>
    <row r="3402" spans="1:13" x14ac:dyDescent="0.25">
      <c r="A3402" t="str">
        <f>"BMI30_" &amp; 'Data (BMI 30+)'!A1477</f>
        <v>BMI30_Allpersons_period4_LA2_Standardised</v>
      </c>
      <c r="B3402">
        <f>'Data (BMI 30+)'!B1477</f>
        <v>0.1799404</v>
      </c>
      <c r="C3402">
        <f>'Data (BMI 30+)'!C1477</f>
        <v>0.15610859999999999</v>
      </c>
      <c r="D3402">
        <f>'Data (BMI 30+)'!D1477</f>
        <v>0.20377219999999999</v>
      </c>
      <c r="G3402" s="113" t="s">
        <v>1484</v>
      </c>
      <c r="H3402" s="113">
        <v>0.17026250000000001</v>
      </c>
      <c r="I3402" s="113">
        <v>0.14173910000000001</v>
      </c>
      <c r="J3402" s="113">
        <v>0.19878589999999999</v>
      </c>
      <c r="K3402" s="114" t="str">
        <f t="shared" si="160"/>
        <v>TRUE</v>
      </c>
      <c r="L3402" s="114" t="str">
        <f t="shared" si="161"/>
        <v>TRUE</v>
      </c>
      <c r="M3402" s="114" t="str">
        <f t="shared" si="162"/>
        <v>TRUE</v>
      </c>
    </row>
    <row r="3403" spans="1:13" x14ac:dyDescent="0.25">
      <c r="A3403" t="str">
        <f>"BMI30_" &amp; 'Data (BMI 30+)'!A1478</f>
        <v>BMI30_Allpersons_period4_LA3_Standardised</v>
      </c>
      <c r="B3403">
        <f>'Data (BMI 30+)'!B1478</f>
        <v>0.17026250000000001</v>
      </c>
      <c r="C3403">
        <f>'Data (BMI 30+)'!C1478</f>
        <v>0.14173910000000001</v>
      </c>
      <c r="D3403">
        <f>'Data (BMI 30+)'!D1478</f>
        <v>0.19878589999999999</v>
      </c>
      <c r="G3403" s="113" t="s">
        <v>1485</v>
      </c>
      <c r="H3403" s="113">
        <v>0.18687709999999999</v>
      </c>
      <c r="I3403" s="113">
        <v>0.1600877</v>
      </c>
      <c r="J3403" s="113">
        <v>0.21366650000000001</v>
      </c>
      <c r="K3403" s="114" t="str">
        <f t="shared" si="160"/>
        <v>TRUE</v>
      </c>
      <c r="L3403" s="114" t="str">
        <f t="shared" si="161"/>
        <v>TRUE</v>
      </c>
      <c r="M3403" s="114" t="str">
        <f t="shared" si="162"/>
        <v>TRUE</v>
      </c>
    </row>
    <row r="3404" spans="1:13" x14ac:dyDescent="0.25">
      <c r="A3404" t="str">
        <f>"BMI30_" &amp; 'Data (BMI 30+)'!A1479</f>
        <v>BMI30_Allpersons_period4_LA4_Standardised</v>
      </c>
      <c r="B3404">
        <f>'Data (BMI 30+)'!B1479</f>
        <v>0.18687709999999999</v>
      </c>
      <c r="C3404">
        <f>'Data (BMI 30+)'!C1479</f>
        <v>0.1600877</v>
      </c>
      <c r="D3404">
        <f>'Data (BMI 30+)'!D1479</f>
        <v>0.21366650000000001</v>
      </c>
      <c r="G3404" s="113" t="s">
        <v>1486</v>
      </c>
      <c r="H3404" s="113">
        <v>0.18655060000000001</v>
      </c>
      <c r="I3404" s="113">
        <v>0.16067680000000001</v>
      </c>
      <c r="J3404" s="113">
        <v>0.21242449999999999</v>
      </c>
      <c r="K3404" s="114" t="str">
        <f t="shared" si="160"/>
        <v>TRUE</v>
      </c>
      <c r="L3404" s="114" t="str">
        <f t="shared" si="161"/>
        <v>TRUE</v>
      </c>
      <c r="M3404" s="114" t="str">
        <f t="shared" si="162"/>
        <v>TRUE</v>
      </c>
    </row>
    <row r="3405" spans="1:13" x14ac:dyDescent="0.25">
      <c r="A3405" t="str">
        <f>"BMI30_" &amp; 'Data (BMI 30+)'!A1480</f>
        <v>BMI30_Allpersons_period4_LA5_Standardised</v>
      </c>
      <c r="B3405">
        <f>'Data (BMI 30+)'!B1480</f>
        <v>0.18655060000000001</v>
      </c>
      <c r="C3405">
        <f>'Data (BMI 30+)'!C1480</f>
        <v>0.16067680000000001</v>
      </c>
      <c r="D3405">
        <f>'Data (BMI 30+)'!D1480</f>
        <v>0.21242449999999999</v>
      </c>
      <c r="G3405" s="113" t="s">
        <v>1487</v>
      </c>
      <c r="H3405" s="113">
        <v>0.19078020000000001</v>
      </c>
      <c r="I3405" s="113">
        <v>0.16496150000000001</v>
      </c>
      <c r="J3405" s="113">
        <v>0.21659900000000001</v>
      </c>
      <c r="K3405" s="114" t="str">
        <f t="shared" si="160"/>
        <v>TRUE</v>
      </c>
      <c r="L3405" s="114" t="str">
        <f t="shared" si="161"/>
        <v>TRUE</v>
      </c>
      <c r="M3405" s="114" t="str">
        <f t="shared" si="162"/>
        <v>TRUE</v>
      </c>
    </row>
    <row r="3406" spans="1:13" x14ac:dyDescent="0.25">
      <c r="A3406" t="str">
        <f>"BMI30_" &amp; 'Data (BMI 30+)'!A1481</f>
        <v>BMI30_Allpersons_period4_LA6_Standardised</v>
      </c>
      <c r="B3406">
        <f>'Data (BMI 30+)'!B1481</f>
        <v>0.19078020000000001</v>
      </c>
      <c r="C3406">
        <f>'Data (BMI 30+)'!C1481</f>
        <v>0.16496150000000001</v>
      </c>
      <c r="D3406">
        <f>'Data (BMI 30+)'!D1481</f>
        <v>0.21659900000000001</v>
      </c>
      <c r="G3406" s="113" t="s">
        <v>1488</v>
      </c>
      <c r="H3406" s="113">
        <v>0.14402039999999999</v>
      </c>
      <c r="I3406" s="113">
        <v>0.1226404</v>
      </c>
      <c r="J3406" s="113">
        <v>0.1654004</v>
      </c>
      <c r="K3406" s="114" t="str">
        <f t="shared" si="160"/>
        <v>TRUE</v>
      </c>
      <c r="L3406" s="114" t="str">
        <f t="shared" si="161"/>
        <v>TRUE</v>
      </c>
      <c r="M3406" s="114" t="str">
        <f t="shared" si="162"/>
        <v>TRUE</v>
      </c>
    </row>
    <row r="3407" spans="1:13" x14ac:dyDescent="0.25">
      <c r="A3407" t="str">
        <f>"BMI30_" &amp; 'Data (BMI 30+)'!A1482</f>
        <v>BMI30_Allpersons_period4_LA7_Standardised</v>
      </c>
      <c r="B3407">
        <f>'Data (BMI 30+)'!B1482</f>
        <v>0.14402039999999999</v>
      </c>
      <c r="C3407">
        <f>'Data (BMI 30+)'!C1482</f>
        <v>0.1226404</v>
      </c>
      <c r="D3407">
        <f>'Data (BMI 30+)'!D1482</f>
        <v>0.1654004</v>
      </c>
      <c r="G3407" s="113" t="s">
        <v>1489</v>
      </c>
      <c r="H3407" s="113">
        <v>0.16916020000000001</v>
      </c>
      <c r="I3407" s="113">
        <v>0.1444917</v>
      </c>
      <c r="J3407" s="113">
        <v>0.19382869999999999</v>
      </c>
      <c r="K3407" s="114" t="str">
        <f t="shared" si="160"/>
        <v>TRUE</v>
      </c>
      <c r="L3407" s="114" t="str">
        <f t="shared" si="161"/>
        <v>TRUE</v>
      </c>
      <c r="M3407" s="114" t="str">
        <f t="shared" si="162"/>
        <v>TRUE</v>
      </c>
    </row>
    <row r="3408" spans="1:13" x14ac:dyDescent="0.25">
      <c r="A3408" t="str">
        <f>"BMI30_" &amp; 'Data (BMI 30+)'!A1483</f>
        <v>BMI30_Allpersons_period4_LA8_Standardised</v>
      </c>
      <c r="B3408">
        <f>'Data (BMI 30+)'!B1483</f>
        <v>0.16916020000000001</v>
      </c>
      <c r="C3408">
        <f>'Data (BMI 30+)'!C1483</f>
        <v>0.1444917</v>
      </c>
      <c r="D3408">
        <f>'Data (BMI 30+)'!D1483</f>
        <v>0.19382869999999999</v>
      </c>
      <c r="G3408" s="113" t="s">
        <v>1490</v>
      </c>
      <c r="H3408" s="113">
        <v>0.20333319999999999</v>
      </c>
      <c r="I3408" s="113">
        <v>0.17720369999999999</v>
      </c>
      <c r="J3408" s="113">
        <v>0.22946269999999999</v>
      </c>
      <c r="K3408" s="114" t="str">
        <f t="shared" si="160"/>
        <v>TRUE</v>
      </c>
      <c r="L3408" s="114" t="str">
        <f t="shared" si="161"/>
        <v>TRUE</v>
      </c>
      <c r="M3408" s="114" t="str">
        <f t="shared" si="162"/>
        <v>TRUE</v>
      </c>
    </row>
    <row r="3409" spans="1:13" x14ac:dyDescent="0.25">
      <c r="A3409" t="str">
        <f>"BMI30_" &amp; 'Data (BMI 30+)'!A1484</f>
        <v>BMI30_Allpersons_period4_LA9_Standardised</v>
      </c>
      <c r="B3409">
        <f>'Data (BMI 30+)'!B1484</f>
        <v>0.20333319999999999</v>
      </c>
      <c r="C3409">
        <f>'Data (BMI 30+)'!C1484</f>
        <v>0.17720369999999999</v>
      </c>
      <c r="D3409">
        <f>'Data (BMI 30+)'!D1484</f>
        <v>0.22946269999999999</v>
      </c>
      <c r="G3409" s="113" t="s">
        <v>1491</v>
      </c>
      <c r="H3409" s="113">
        <v>0.2133099</v>
      </c>
      <c r="I3409" s="113">
        <v>0.18623039999999999</v>
      </c>
      <c r="J3409" s="113">
        <v>0.24038950000000001</v>
      </c>
      <c r="K3409" s="114" t="str">
        <f t="shared" si="160"/>
        <v>TRUE</v>
      </c>
      <c r="L3409" s="114" t="str">
        <f t="shared" si="161"/>
        <v>TRUE</v>
      </c>
      <c r="M3409" s="114" t="str">
        <f t="shared" si="162"/>
        <v>TRUE</v>
      </c>
    </row>
    <row r="3410" spans="1:13" x14ac:dyDescent="0.25">
      <c r="A3410" t="str">
        <f>"BMI30_" &amp; 'Data (BMI 30+)'!A1485</f>
        <v>BMI30_Allpersons_period4_LA10_Standardised</v>
      </c>
      <c r="B3410">
        <f>'Data (BMI 30+)'!B1485</f>
        <v>0.2133099</v>
      </c>
      <c r="C3410">
        <f>'Data (BMI 30+)'!C1485</f>
        <v>0.18623039999999999</v>
      </c>
      <c r="D3410">
        <f>'Data (BMI 30+)'!D1485</f>
        <v>0.24038950000000001</v>
      </c>
      <c r="G3410" s="113" t="s">
        <v>1492</v>
      </c>
      <c r="H3410" s="113">
        <v>0.22193160000000001</v>
      </c>
      <c r="I3410" s="113">
        <v>0.19860559999999999</v>
      </c>
      <c r="J3410" s="113">
        <v>0.2452577</v>
      </c>
      <c r="K3410" s="114" t="str">
        <f t="shared" si="160"/>
        <v>TRUE</v>
      </c>
      <c r="L3410" s="114" t="str">
        <f t="shared" si="161"/>
        <v>TRUE</v>
      </c>
      <c r="M3410" s="114" t="str">
        <f t="shared" si="162"/>
        <v>TRUE</v>
      </c>
    </row>
    <row r="3411" spans="1:13" x14ac:dyDescent="0.25">
      <c r="A3411" t="str">
        <f>"BMI30_" &amp; 'Data (BMI 30+)'!A1486</f>
        <v>BMI30_Allpersons_period4_LA11_Standardised</v>
      </c>
      <c r="B3411">
        <f>'Data (BMI 30+)'!B1486</f>
        <v>0.22193160000000001</v>
      </c>
      <c r="C3411">
        <f>'Data (BMI 30+)'!C1486</f>
        <v>0.19860559999999999</v>
      </c>
      <c r="D3411">
        <f>'Data (BMI 30+)'!D1486</f>
        <v>0.2452577</v>
      </c>
      <c r="G3411" s="113" t="s">
        <v>1493</v>
      </c>
      <c r="H3411" s="113">
        <v>0.2315268</v>
      </c>
      <c r="I3411" s="113">
        <v>0.20229630000000001</v>
      </c>
      <c r="J3411" s="113">
        <v>0.26075730000000003</v>
      </c>
      <c r="K3411" s="114" t="str">
        <f t="shared" si="160"/>
        <v>TRUE</v>
      </c>
      <c r="L3411" s="114" t="str">
        <f t="shared" si="161"/>
        <v>TRUE</v>
      </c>
      <c r="M3411" s="114" t="str">
        <f t="shared" si="162"/>
        <v>TRUE</v>
      </c>
    </row>
    <row r="3412" spans="1:13" x14ac:dyDescent="0.25">
      <c r="A3412" t="str">
        <f>"BMI30_" &amp; 'Data (BMI 30+)'!A1487</f>
        <v>BMI30_Allpersons_period4_LA12_Standardised</v>
      </c>
      <c r="B3412">
        <f>'Data (BMI 30+)'!B1487</f>
        <v>0.2315268</v>
      </c>
      <c r="C3412">
        <f>'Data (BMI 30+)'!C1487</f>
        <v>0.20229630000000001</v>
      </c>
      <c r="D3412">
        <f>'Data (BMI 30+)'!D1487</f>
        <v>0.26075730000000003</v>
      </c>
      <c r="G3412" s="113" t="s">
        <v>1494</v>
      </c>
      <c r="H3412" s="113">
        <v>0.2170513</v>
      </c>
      <c r="I3412" s="113">
        <v>0.187198</v>
      </c>
      <c r="J3412" s="113">
        <v>0.2469046</v>
      </c>
      <c r="K3412" s="114" t="str">
        <f t="shared" si="160"/>
        <v>TRUE</v>
      </c>
      <c r="L3412" s="114" t="str">
        <f t="shared" si="161"/>
        <v>TRUE</v>
      </c>
      <c r="M3412" s="114" t="str">
        <f t="shared" si="162"/>
        <v>TRUE</v>
      </c>
    </row>
    <row r="3413" spans="1:13" x14ac:dyDescent="0.25">
      <c r="A3413" t="str">
        <f>"BMI30_" &amp; 'Data (BMI 30+)'!A1488</f>
        <v>BMI30_Allpersons_period4_LA13_Standardised</v>
      </c>
      <c r="B3413">
        <f>'Data (BMI 30+)'!B1488</f>
        <v>0.2170513</v>
      </c>
      <c r="C3413">
        <f>'Data (BMI 30+)'!C1488</f>
        <v>0.187198</v>
      </c>
      <c r="D3413">
        <f>'Data (BMI 30+)'!D1488</f>
        <v>0.2469046</v>
      </c>
      <c r="G3413" s="113" t="s">
        <v>1495</v>
      </c>
      <c r="H3413" s="113">
        <v>0.16805290000000001</v>
      </c>
      <c r="I3413" s="113">
        <v>0.1416415</v>
      </c>
      <c r="J3413" s="113">
        <v>0.19446430000000001</v>
      </c>
      <c r="K3413" s="114" t="str">
        <f t="shared" si="160"/>
        <v>TRUE</v>
      </c>
      <c r="L3413" s="114" t="str">
        <f t="shared" si="161"/>
        <v>TRUE</v>
      </c>
      <c r="M3413" s="114" t="str">
        <f t="shared" si="162"/>
        <v>TRUE</v>
      </c>
    </row>
    <row r="3414" spans="1:13" x14ac:dyDescent="0.25">
      <c r="A3414" t="str">
        <f>"BMI30_" &amp; 'Data (BMI 30+)'!A1489</f>
        <v>BMI30_Allpersons_period4_LA14_Standardised</v>
      </c>
      <c r="B3414">
        <f>'Data (BMI 30+)'!B1489</f>
        <v>0.16805290000000001</v>
      </c>
      <c r="C3414">
        <f>'Data (BMI 30+)'!C1489</f>
        <v>0.1416415</v>
      </c>
      <c r="D3414">
        <f>'Data (BMI 30+)'!D1489</f>
        <v>0.19446430000000001</v>
      </c>
      <c r="G3414" s="113" t="s">
        <v>1496</v>
      </c>
      <c r="H3414" s="113">
        <v>0.17811959999999999</v>
      </c>
      <c r="I3414" s="113">
        <v>0.1574372</v>
      </c>
      <c r="J3414" s="113">
        <v>0.19880200000000001</v>
      </c>
      <c r="K3414" s="114" t="str">
        <f t="shared" si="160"/>
        <v>TRUE</v>
      </c>
      <c r="L3414" s="114" t="str">
        <f t="shared" si="161"/>
        <v>TRUE</v>
      </c>
      <c r="M3414" s="114" t="str">
        <f t="shared" si="162"/>
        <v>TRUE</v>
      </c>
    </row>
    <row r="3415" spans="1:13" x14ac:dyDescent="0.25">
      <c r="A3415" t="str">
        <f>"BMI30_" &amp; 'Data (BMI 30+)'!A1490</f>
        <v>BMI30_Allpersons_period4_LA15_Standardised</v>
      </c>
      <c r="B3415">
        <f>'Data (BMI 30+)'!B1490</f>
        <v>0.17811959999999999</v>
      </c>
      <c r="C3415">
        <f>'Data (BMI 30+)'!C1490</f>
        <v>0.1574372</v>
      </c>
      <c r="D3415">
        <f>'Data (BMI 30+)'!D1490</f>
        <v>0.19880200000000001</v>
      </c>
      <c r="G3415" s="113" t="s">
        <v>1497</v>
      </c>
      <c r="H3415" s="113">
        <v>0.26924520000000002</v>
      </c>
      <c r="I3415" s="113">
        <v>0.2471035</v>
      </c>
      <c r="J3415" s="113">
        <v>0.2913869</v>
      </c>
      <c r="K3415" s="114" t="str">
        <f t="shared" si="160"/>
        <v>TRUE</v>
      </c>
      <c r="L3415" s="114" t="str">
        <f t="shared" si="161"/>
        <v>TRUE</v>
      </c>
      <c r="M3415" s="114" t="str">
        <f t="shared" si="162"/>
        <v>TRUE</v>
      </c>
    </row>
    <row r="3416" spans="1:13" x14ac:dyDescent="0.25">
      <c r="A3416" t="str">
        <f>"BMI30_" &amp; 'Data (BMI 30+)'!A1491</f>
        <v>BMI30_Allpersons_period4_LA16_Standardised</v>
      </c>
      <c r="B3416">
        <f>'Data (BMI 30+)'!B1491</f>
        <v>0.26924520000000002</v>
      </c>
      <c r="C3416">
        <f>'Data (BMI 30+)'!C1491</f>
        <v>0.2471035</v>
      </c>
      <c r="D3416">
        <f>'Data (BMI 30+)'!D1491</f>
        <v>0.2913869</v>
      </c>
      <c r="G3416" s="113" t="s">
        <v>1498</v>
      </c>
      <c r="H3416" s="113">
        <v>0.23314550000000001</v>
      </c>
      <c r="I3416" s="113">
        <v>0.20542679999999999</v>
      </c>
      <c r="J3416" s="113">
        <v>0.26086419999999999</v>
      </c>
      <c r="K3416" s="114" t="str">
        <f t="shared" si="160"/>
        <v>TRUE</v>
      </c>
      <c r="L3416" s="114" t="str">
        <f t="shared" si="161"/>
        <v>TRUE</v>
      </c>
      <c r="M3416" s="114" t="str">
        <f t="shared" si="162"/>
        <v>TRUE</v>
      </c>
    </row>
    <row r="3417" spans="1:13" x14ac:dyDescent="0.25">
      <c r="A3417" t="str">
        <f>"BMI30_" &amp; 'Data (BMI 30+)'!A1492</f>
        <v>BMI30_Allpersons_period4_LA17_Standardised</v>
      </c>
      <c r="B3417">
        <f>'Data (BMI 30+)'!B1492</f>
        <v>0.23314550000000001</v>
      </c>
      <c r="C3417">
        <f>'Data (BMI 30+)'!C1492</f>
        <v>0.20542679999999999</v>
      </c>
      <c r="D3417">
        <f>'Data (BMI 30+)'!D1492</f>
        <v>0.26086419999999999</v>
      </c>
      <c r="G3417" s="113" t="s">
        <v>1499</v>
      </c>
      <c r="H3417" s="113">
        <v>0.25002000000000002</v>
      </c>
      <c r="I3417" s="113">
        <v>0.22264390000000001</v>
      </c>
      <c r="J3417" s="113">
        <v>0.27739609999999998</v>
      </c>
      <c r="K3417" s="114" t="str">
        <f t="shared" si="160"/>
        <v>TRUE</v>
      </c>
      <c r="L3417" s="114" t="str">
        <f t="shared" si="161"/>
        <v>TRUE</v>
      </c>
      <c r="M3417" s="114" t="str">
        <f t="shared" si="162"/>
        <v>TRUE</v>
      </c>
    </row>
    <row r="3418" spans="1:13" x14ac:dyDescent="0.25">
      <c r="A3418" t="str">
        <f>"BMI30_" &amp; 'Data (BMI 30+)'!A1493</f>
        <v>BMI30_Allpersons_period4_LA18_Standardised</v>
      </c>
      <c r="B3418">
        <f>'Data (BMI 30+)'!B1493</f>
        <v>0.25002000000000002</v>
      </c>
      <c r="C3418">
        <f>'Data (BMI 30+)'!C1493</f>
        <v>0.22264390000000001</v>
      </c>
      <c r="D3418">
        <f>'Data (BMI 30+)'!D1493</f>
        <v>0.27739609999999998</v>
      </c>
      <c r="G3418" s="113" t="s">
        <v>1500</v>
      </c>
      <c r="H3418" s="113">
        <v>0.29237150000000001</v>
      </c>
      <c r="I3418" s="113">
        <v>0.26290809999999998</v>
      </c>
      <c r="J3418" s="113">
        <v>0.32183499999999998</v>
      </c>
      <c r="K3418" s="114" t="str">
        <f t="shared" si="160"/>
        <v>TRUE</v>
      </c>
      <c r="L3418" s="114" t="str">
        <f t="shared" si="161"/>
        <v>TRUE</v>
      </c>
      <c r="M3418" s="114" t="str">
        <f t="shared" si="162"/>
        <v>TRUE</v>
      </c>
    </row>
    <row r="3419" spans="1:13" x14ac:dyDescent="0.25">
      <c r="A3419" t="str">
        <f>"BMI30_" &amp; 'Data (BMI 30+)'!A1494</f>
        <v>BMI30_Allpersons_period4_LA19_Standardised</v>
      </c>
      <c r="B3419">
        <f>'Data (BMI 30+)'!B1494</f>
        <v>0.29237150000000001</v>
      </c>
      <c r="C3419">
        <f>'Data (BMI 30+)'!C1494</f>
        <v>0.26290809999999998</v>
      </c>
      <c r="D3419">
        <f>'Data (BMI 30+)'!D1494</f>
        <v>0.32183499999999998</v>
      </c>
      <c r="G3419" s="113" t="s">
        <v>1501</v>
      </c>
      <c r="H3419" s="113">
        <v>0.25227090000000002</v>
      </c>
      <c r="I3419" s="113">
        <v>0.21955659999999999</v>
      </c>
      <c r="J3419" s="113">
        <v>0.28498509999999999</v>
      </c>
      <c r="K3419" s="114" t="str">
        <f t="shared" si="160"/>
        <v>TRUE</v>
      </c>
      <c r="L3419" s="114" t="str">
        <f t="shared" si="161"/>
        <v>TRUE</v>
      </c>
      <c r="M3419" s="114" t="str">
        <f t="shared" si="162"/>
        <v>TRUE</v>
      </c>
    </row>
    <row r="3420" spans="1:13" x14ac:dyDescent="0.25">
      <c r="A3420" t="str">
        <f>"BMI30_" &amp; 'Data (BMI 30+)'!A1495</f>
        <v>BMI30_Allpersons_period4_LA20_Standardised</v>
      </c>
      <c r="B3420">
        <f>'Data (BMI 30+)'!B1495</f>
        <v>0.25227090000000002</v>
      </c>
      <c r="C3420">
        <f>'Data (BMI 30+)'!C1495</f>
        <v>0.21955659999999999</v>
      </c>
      <c r="D3420">
        <f>'Data (BMI 30+)'!D1495</f>
        <v>0.28498509999999999</v>
      </c>
      <c r="G3420" s="113" t="s">
        <v>1502</v>
      </c>
      <c r="H3420" s="113">
        <v>0.17383399999999999</v>
      </c>
      <c r="I3420" s="113">
        <v>0.14184569999999999</v>
      </c>
      <c r="J3420" s="113">
        <v>0.20582230000000001</v>
      </c>
      <c r="K3420" s="114" t="str">
        <f t="shared" si="160"/>
        <v>TRUE</v>
      </c>
      <c r="L3420" s="114" t="str">
        <f t="shared" si="161"/>
        <v>TRUE</v>
      </c>
      <c r="M3420" s="114" t="str">
        <f t="shared" si="162"/>
        <v>TRUE</v>
      </c>
    </row>
    <row r="3421" spans="1:13" x14ac:dyDescent="0.25">
      <c r="A3421" t="str">
        <f>"BMI30_" &amp; 'Data (BMI 30+)'!A1496</f>
        <v>BMI30_Allpersons_period4_LA21_Standardised</v>
      </c>
      <c r="B3421">
        <f>'Data (BMI 30+)'!B1496</f>
        <v>0.17383399999999999</v>
      </c>
      <c r="C3421">
        <f>'Data (BMI 30+)'!C1496</f>
        <v>0.14184569999999999</v>
      </c>
      <c r="D3421">
        <f>'Data (BMI 30+)'!D1496</f>
        <v>0.20582230000000001</v>
      </c>
      <c r="G3421" s="113" t="s">
        <v>1503</v>
      </c>
      <c r="H3421" s="113">
        <v>0.23292689999999999</v>
      </c>
      <c r="I3421" s="113">
        <v>0.20768719999999999</v>
      </c>
      <c r="J3421" s="113">
        <v>0.25816660000000002</v>
      </c>
      <c r="K3421" s="114" t="str">
        <f t="shared" si="160"/>
        <v>TRUE</v>
      </c>
      <c r="L3421" s="114" t="str">
        <f t="shared" si="161"/>
        <v>TRUE</v>
      </c>
      <c r="M3421" s="114" t="str">
        <f t="shared" si="162"/>
        <v>TRUE</v>
      </c>
    </row>
    <row r="3422" spans="1:13" x14ac:dyDescent="0.25">
      <c r="A3422" t="str">
        <f>"BMI30_" &amp; 'Data (BMI 30+)'!A1497</f>
        <v>BMI30_Allpersons_period4_LA22_Standardised</v>
      </c>
      <c r="B3422">
        <f>'Data (BMI 30+)'!B1497</f>
        <v>0.23292689999999999</v>
      </c>
      <c r="C3422">
        <f>'Data (BMI 30+)'!C1497</f>
        <v>0.20768719999999999</v>
      </c>
      <c r="D3422">
        <f>'Data (BMI 30+)'!D1497</f>
        <v>0.25816660000000002</v>
      </c>
      <c r="G3422" s="113" t="s">
        <v>1504</v>
      </c>
      <c r="H3422" s="113">
        <v>0.1968809</v>
      </c>
      <c r="I3422" s="113">
        <v>0.16166739999999999</v>
      </c>
      <c r="J3422" s="113">
        <v>0.23209440000000001</v>
      </c>
      <c r="K3422" s="114" t="str">
        <f t="shared" si="160"/>
        <v>TRUE</v>
      </c>
      <c r="L3422" s="114" t="str">
        <f t="shared" si="161"/>
        <v>TRUE</v>
      </c>
      <c r="M3422" s="114" t="str">
        <f t="shared" si="162"/>
        <v>TRUE</v>
      </c>
    </row>
    <row r="3423" spans="1:13" x14ac:dyDescent="0.25">
      <c r="A3423" t="str">
        <f>"BMI30_" &amp; 'Data (BMI 30+)'!A1498</f>
        <v>BMI30_Males_period4_LA1_Standardised</v>
      </c>
      <c r="B3423">
        <f>'Data (BMI 30+)'!B1498</f>
        <v>0.1968809</v>
      </c>
      <c r="C3423">
        <f>'Data (BMI 30+)'!C1498</f>
        <v>0.16166739999999999</v>
      </c>
      <c r="D3423">
        <f>'Data (BMI 30+)'!D1498</f>
        <v>0.23209440000000001</v>
      </c>
      <c r="G3423" s="113" t="s">
        <v>1505</v>
      </c>
      <c r="H3423" s="113">
        <v>0.19582859999999999</v>
      </c>
      <c r="I3423" s="113">
        <v>0.15813749999999999</v>
      </c>
      <c r="J3423" s="113">
        <v>0.23351959999999999</v>
      </c>
      <c r="K3423" s="114" t="str">
        <f t="shared" si="160"/>
        <v>TRUE</v>
      </c>
      <c r="L3423" s="114" t="str">
        <f t="shared" si="161"/>
        <v>TRUE</v>
      </c>
      <c r="M3423" s="114" t="str">
        <f t="shared" si="162"/>
        <v>TRUE</v>
      </c>
    </row>
    <row r="3424" spans="1:13" x14ac:dyDescent="0.25">
      <c r="A3424" t="str">
        <f>"BMI30_" &amp; 'Data (BMI 30+)'!A1499</f>
        <v>BMI30_Males_period4_LA2_Standardised</v>
      </c>
      <c r="B3424">
        <f>'Data (BMI 30+)'!B1499</f>
        <v>0.19582859999999999</v>
      </c>
      <c r="C3424">
        <f>'Data (BMI 30+)'!C1499</f>
        <v>0.15813749999999999</v>
      </c>
      <c r="D3424">
        <f>'Data (BMI 30+)'!D1499</f>
        <v>0.23351959999999999</v>
      </c>
      <c r="G3424" s="113" t="s">
        <v>1506</v>
      </c>
      <c r="H3424" s="113">
        <v>0.16855020000000001</v>
      </c>
      <c r="I3424" s="113">
        <v>0.13278860000000001</v>
      </c>
      <c r="J3424" s="113">
        <v>0.20431179999999999</v>
      </c>
      <c r="K3424" s="114" t="str">
        <f t="shared" si="160"/>
        <v>TRUE</v>
      </c>
      <c r="L3424" s="114" t="str">
        <f t="shared" si="161"/>
        <v>TRUE</v>
      </c>
      <c r="M3424" s="114" t="str">
        <f t="shared" si="162"/>
        <v>TRUE</v>
      </c>
    </row>
    <row r="3425" spans="1:13" x14ac:dyDescent="0.25">
      <c r="A3425" t="str">
        <f>"BMI30_" &amp; 'Data (BMI 30+)'!A1500</f>
        <v>BMI30_Males_period4_LA3_Standardised</v>
      </c>
      <c r="B3425">
        <f>'Data (BMI 30+)'!B1500</f>
        <v>0.16855020000000001</v>
      </c>
      <c r="C3425">
        <f>'Data (BMI 30+)'!C1500</f>
        <v>0.13278860000000001</v>
      </c>
      <c r="D3425">
        <f>'Data (BMI 30+)'!D1500</f>
        <v>0.20431179999999999</v>
      </c>
      <c r="G3425" s="113" t="s">
        <v>1507</v>
      </c>
      <c r="H3425" s="113">
        <v>0.17415050000000001</v>
      </c>
      <c r="I3425" s="113">
        <v>0.1382379</v>
      </c>
      <c r="J3425" s="113">
        <v>0.210063</v>
      </c>
      <c r="K3425" s="114" t="str">
        <f t="shared" si="160"/>
        <v>TRUE</v>
      </c>
      <c r="L3425" s="114" t="str">
        <f t="shared" si="161"/>
        <v>TRUE</v>
      </c>
      <c r="M3425" s="114" t="str">
        <f t="shared" si="162"/>
        <v>TRUE</v>
      </c>
    </row>
    <row r="3426" spans="1:13" x14ac:dyDescent="0.25">
      <c r="A3426" t="str">
        <f>"BMI30_" &amp; 'Data (BMI 30+)'!A1501</f>
        <v>BMI30_Males_period4_LA4_Standardised</v>
      </c>
      <c r="B3426">
        <f>'Data (BMI 30+)'!B1501</f>
        <v>0.17415050000000001</v>
      </c>
      <c r="C3426">
        <f>'Data (BMI 30+)'!C1501</f>
        <v>0.1382379</v>
      </c>
      <c r="D3426">
        <f>'Data (BMI 30+)'!D1501</f>
        <v>0.210063</v>
      </c>
      <c r="G3426" s="113" t="s">
        <v>1508</v>
      </c>
      <c r="H3426" s="113">
        <v>0.20968419999999999</v>
      </c>
      <c r="I3426" s="113">
        <v>0.1730015</v>
      </c>
      <c r="J3426" s="113">
        <v>0.2463668</v>
      </c>
      <c r="K3426" s="114" t="str">
        <f t="shared" si="160"/>
        <v>TRUE</v>
      </c>
      <c r="L3426" s="114" t="str">
        <f t="shared" si="161"/>
        <v>TRUE</v>
      </c>
      <c r="M3426" s="114" t="str">
        <f t="shared" si="162"/>
        <v>TRUE</v>
      </c>
    </row>
    <row r="3427" spans="1:13" x14ac:dyDescent="0.25">
      <c r="A3427" t="str">
        <f>"BMI30_" &amp; 'Data (BMI 30+)'!A1502</f>
        <v>BMI30_Males_period4_LA5_Standardised</v>
      </c>
      <c r="B3427">
        <f>'Data (BMI 30+)'!B1502</f>
        <v>0.20968419999999999</v>
      </c>
      <c r="C3427">
        <f>'Data (BMI 30+)'!C1502</f>
        <v>0.1730015</v>
      </c>
      <c r="D3427">
        <f>'Data (BMI 30+)'!D1502</f>
        <v>0.2463668</v>
      </c>
      <c r="G3427" s="113" t="s">
        <v>1509</v>
      </c>
      <c r="H3427" s="113">
        <v>0.1868824</v>
      </c>
      <c r="I3427" s="113">
        <v>0.15075140000000001</v>
      </c>
      <c r="J3427" s="113">
        <v>0.2230133</v>
      </c>
      <c r="K3427" s="114" t="str">
        <f t="shared" si="160"/>
        <v>TRUE</v>
      </c>
      <c r="L3427" s="114" t="str">
        <f t="shared" si="161"/>
        <v>TRUE</v>
      </c>
      <c r="M3427" s="114" t="str">
        <f t="shared" si="162"/>
        <v>TRUE</v>
      </c>
    </row>
    <row r="3428" spans="1:13" x14ac:dyDescent="0.25">
      <c r="A3428" t="str">
        <f>"BMI30_" &amp; 'Data (BMI 30+)'!A1503</f>
        <v>BMI30_Males_period4_LA6_Standardised</v>
      </c>
      <c r="B3428">
        <f>'Data (BMI 30+)'!B1503</f>
        <v>0.1868824</v>
      </c>
      <c r="C3428">
        <f>'Data (BMI 30+)'!C1503</f>
        <v>0.15075140000000001</v>
      </c>
      <c r="D3428">
        <f>'Data (BMI 30+)'!D1503</f>
        <v>0.2230133</v>
      </c>
      <c r="G3428" s="113" t="s">
        <v>1510</v>
      </c>
      <c r="H3428" s="113">
        <v>0.1213762</v>
      </c>
      <c r="I3428" s="113">
        <v>9.1474E-2</v>
      </c>
      <c r="J3428" s="113">
        <v>0.15127850000000001</v>
      </c>
      <c r="K3428" s="114" t="str">
        <f t="shared" si="160"/>
        <v>TRUE</v>
      </c>
      <c r="L3428" s="114" t="str">
        <f t="shared" si="161"/>
        <v>TRUE</v>
      </c>
      <c r="M3428" s="114" t="str">
        <f t="shared" si="162"/>
        <v>TRUE</v>
      </c>
    </row>
    <row r="3429" spans="1:13" x14ac:dyDescent="0.25">
      <c r="A3429" t="str">
        <f>"BMI30_" &amp; 'Data (BMI 30+)'!A1504</f>
        <v>BMI30_Males_period4_LA7_Standardised</v>
      </c>
      <c r="B3429">
        <f>'Data (BMI 30+)'!B1504</f>
        <v>0.1213762</v>
      </c>
      <c r="C3429">
        <f>'Data (BMI 30+)'!C1504</f>
        <v>9.1474E-2</v>
      </c>
      <c r="D3429">
        <f>'Data (BMI 30+)'!D1504</f>
        <v>0.15127850000000001</v>
      </c>
      <c r="G3429" s="113" t="s">
        <v>1511</v>
      </c>
      <c r="H3429" s="113">
        <v>0.16162979999999999</v>
      </c>
      <c r="I3429" s="113">
        <v>0.12285119999999999</v>
      </c>
      <c r="J3429" s="113">
        <v>0.20040830000000001</v>
      </c>
      <c r="K3429" s="114" t="str">
        <f t="shared" si="160"/>
        <v>TRUE</v>
      </c>
      <c r="L3429" s="114" t="str">
        <f t="shared" si="161"/>
        <v>TRUE</v>
      </c>
      <c r="M3429" s="114" t="str">
        <f t="shared" si="162"/>
        <v>TRUE</v>
      </c>
    </row>
    <row r="3430" spans="1:13" x14ac:dyDescent="0.25">
      <c r="A3430" t="str">
        <f>"BMI30_" &amp; 'Data (BMI 30+)'!A1505</f>
        <v>BMI30_Males_period4_LA8_Standardised</v>
      </c>
      <c r="B3430">
        <f>'Data (BMI 30+)'!B1505</f>
        <v>0.16162979999999999</v>
      </c>
      <c r="C3430">
        <f>'Data (BMI 30+)'!C1505</f>
        <v>0.12285119999999999</v>
      </c>
      <c r="D3430">
        <f>'Data (BMI 30+)'!D1505</f>
        <v>0.20040830000000001</v>
      </c>
      <c r="G3430" s="113" t="s">
        <v>1512</v>
      </c>
      <c r="H3430" s="113">
        <v>0.2030429</v>
      </c>
      <c r="I3430" s="113">
        <v>0.16483020000000001</v>
      </c>
      <c r="J3430" s="113">
        <v>0.24125550000000001</v>
      </c>
      <c r="K3430" s="114" t="str">
        <f t="shared" si="160"/>
        <v>TRUE</v>
      </c>
      <c r="L3430" s="114" t="str">
        <f t="shared" si="161"/>
        <v>TRUE</v>
      </c>
      <c r="M3430" s="114" t="str">
        <f t="shared" si="162"/>
        <v>TRUE</v>
      </c>
    </row>
    <row r="3431" spans="1:13" x14ac:dyDescent="0.25">
      <c r="A3431" t="str">
        <f>"BMI30_" &amp; 'Data (BMI 30+)'!A1506</f>
        <v>BMI30_Males_period4_LA9_Standardised</v>
      </c>
      <c r="B3431">
        <f>'Data (BMI 30+)'!B1506</f>
        <v>0.2030429</v>
      </c>
      <c r="C3431">
        <f>'Data (BMI 30+)'!C1506</f>
        <v>0.16483020000000001</v>
      </c>
      <c r="D3431">
        <f>'Data (BMI 30+)'!D1506</f>
        <v>0.24125550000000001</v>
      </c>
      <c r="G3431" s="113" t="s">
        <v>1513</v>
      </c>
      <c r="H3431" s="113">
        <v>0.20558219999999999</v>
      </c>
      <c r="I3431" s="113">
        <v>0.1715507</v>
      </c>
      <c r="J3431" s="113">
        <v>0.23961379999999999</v>
      </c>
      <c r="K3431" s="114" t="str">
        <f t="shared" si="160"/>
        <v>TRUE</v>
      </c>
      <c r="L3431" s="114" t="str">
        <f t="shared" si="161"/>
        <v>TRUE</v>
      </c>
      <c r="M3431" s="114" t="str">
        <f t="shared" si="162"/>
        <v>TRUE</v>
      </c>
    </row>
    <row r="3432" spans="1:13" x14ac:dyDescent="0.25">
      <c r="A3432" t="str">
        <f>"BMI30_" &amp; 'Data (BMI 30+)'!A1507</f>
        <v>BMI30_Males_period4_LA10_Standardised</v>
      </c>
      <c r="B3432">
        <f>'Data (BMI 30+)'!B1507</f>
        <v>0.20558219999999999</v>
      </c>
      <c r="C3432">
        <f>'Data (BMI 30+)'!C1507</f>
        <v>0.1715507</v>
      </c>
      <c r="D3432">
        <f>'Data (BMI 30+)'!D1507</f>
        <v>0.23961379999999999</v>
      </c>
      <c r="G3432" s="113" t="s">
        <v>1514</v>
      </c>
      <c r="H3432" s="113">
        <v>0.21351120000000001</v>
      </c>
      <c r="I3432" s="113">
        <v>0.18381929999999999</v>
      </c>
      <c r="J3432" s="113">
        <v>0.243203</v>
      </c>
      <c r="K3432" s="114" t="str">
        <f t="shared" si="160"/>
        <v>TRUE</v>
      </c>
      <c r="L3432" s="114" t="str">
        <f t="shared" si="161"/>
        <v>TRUE</v>
      </c>
      <c r="M3432" s="114" t="str">
        <f t="shared" si="162"/>
        <v>TRUE</v>
      </c>
    </row>
    <row r="3433" spans="1:13" x14ac:dyDescent="0.25">
      <c r="A3433" t="str">
        <f>"BMI30_" &amp; 'Data (BMI 30+)'!A1508</f>
        <v>BMI30_Males_period4_LA11_Standardised</v>
      </c>
      <c r="B3433">
        <f>'Data (BMI 30+)'!B1508</f>
        <v>0.21351120000000001</v>
      </c>
      <c r="C3433">
        <f>'Data (BMI 30+)'!C1508</f>
        <v>0.18381929999999999</v>
      </c>
      <c r="D3433">
        <f>'Data (BMI 30+)'!D1508</f>
        <v>0.243203</v>
      </c>
      <c r="G3433" s="113" t="s">
        <v>1515</v>
      </c>
      <c r="H3433" s="113">
        <v>0.23675689999999999</v>
      </c>
      <c r="I3433" s="113">
        <v>0.19251989999999999</v>
      </c>
      <c r="J3433" s="113">
        <v>0.28099390000000002</v>
      </c>
      <c r="K3433" s="114" t="str">
        <f t="shared" si="160"/>
        <v>TRUE</v>
      </c>
      <c r="L3433" s="114" t="str">
        <f t="shared" si="161"/>
        <v>TRUE</v>
      </c>
      <c r="M3433" s="114" t="str">
        <f t="shared" si="162"/>
        <v>TRUE</v>
      </c>
    </row>
    <row r="3434" spans="1:13" x14ac:dyDescent="0.25">
      <c r="A3434" t="str">
        <f>"BMI30_" &amp; 'Data (BMI 30+)'!A1509</f>
        <v>BMI30_Males_period4_LA12_Standardised</v>
      </c>
      <c r="B3434">
        <f>'Data (BMI 30+)'!B1509</f>
        <v>0.23675689999999999</v>
      </c>
      <c r="C3434">
        <f>'Data (BMI 30+)'!C1509</f>
        <v>0.19251989999999999</v>
      </c>
      <c r="D3434">
        <f>'Data (BMI 30+)'!D1509</f>
        <v>0.28099390000000002</v>
      </c>
      <c r="G3434" s="113" t="s">
        <v>1516</v>
      </c>
      <c r="H3434" s="113">
        <v>0.23334199999999999</v>
      </c>
      <c r="I3434" s="113">
        <v>0.1872346</v>
      </c>
      <c r="J3434" s="113">
        <v>0.27944940000000001</v>
      </c>
      <c r="K3434" s="114" t="str">
        <f t="shared" si="160"/>
        <v>TRUE</v>
      </c>
      <c r="L3434" s="114" t="str">
        <f t="shared" si="161"/>
        <v>TRUE</v>
      </c>
      <c r="M3434" s="114" t="str">
        <f t="shared" si="162"/>
        <v>TRUE</v>
      </c>
    </row>
    <row r="3435" spans="1:13" x14ac:dyDescent="0.25">
      <c r="A3435" t="str">
        <f>"BMI30_" &amp; 'Data (BMI 30+)'!A1510</f>
        <v>BMI30_Males_period4_LA13_Standardised</v>
      </c>
      <c r="B3435">
        <f>'Data (BMI 30+)'!B1510</f>
        <v>0.23334199999999999</v>
      </c>
      <c r="C3435">
        <f>'Data (BMI 30+)'!C1510</f>
        <v>0.1872346</v>
      </c>
      <c r="D3435">
        <f>'Data (BMI 30+)'!D1510</f>
        <v>0.27944940000000001</v>
      </c>
      <c r="G3435" s="113" t="s">
        <v>1517</v>
      </c>
      <c r="H3435" s="113">
        <v>0.1647682</v>
      </c>
      <c r="I3435" s="113">
        <v>0.12902810000000001</v>
      </c>
      <c r="J3435" s="113">
        <v>0.2005084</v>
      </c>
      <c r="K3435" s="114" t="str">
        <f t="shared" si="160"/>
        <v>TRUE</v>
      </c>
      <c r="L3435" s="114" t="str">
        <f t="shared" si="161"/>
        <v>TRUE</v>
      </c>
      <c r="M3435" s="114" t="str">
        <f t="shared" si="162"/>
        <v>TRUE</v>
      </c>
    </row>
    <row r="3436" spans="1:13" x14ac:dyDescent="0.25">
      <c r="A3436" t="str">
        <f>"BMI30_" &amp; 'Data (BMI 30+)'!A1511</f>
        <v>BMI30_Males_period4_LA14_Standardised</v>
      </c>
      <c r="B3436">
        <f>'Data (BMI 30+)'!B1511</f>
        <v>0.1647682</v>
      </c>
      <c r="C3436">
        <f>'Data (BMI 30+)'!C1511</f>
        <v>0.12902810000000001</v>
      </c>
      <c r="D3436">
        <f>'Data (BMI 30+)'!D1511</f>
        <v>0.2005084</v>
      </c>
      <c r="G3436" s="113" t="s">
        <v>1518</v>
      </c>
      <c r="H3436" s="113">
        <v>0.15616630000000001</v>
      </c>
      <c r="I3436" s="113">
        <v>0.12989500000000001</v>
      </c>
      <c r="J3436" s="113">
        <v>0.1824375</v>
      </c>
      <c r="K3436" s="114" t="str">
        <f t="shared" si="160"/>
        <v>TRUE</v>
      </c>
      <c r="L3436" s="114" t="str">
        <f t="shared" si="161"/>
        <v>TRUE</v>
      </c>
      <c r="M3436" s="114" t="str">
        <f t="shared" si="162"/>
        <v>TRUE</v>
      </c>
    </row>
    <row r="3437" spans="1:13" x14ac:dyDescent="0.25">
      <c r="A3437" t="str">
        <f>"BMI30_" &amp; 'Data (BMI 30+)'!A1512</f>
        <v>BMI30_Males_period4_LA15_Standardised</v>
      </c>
      <c r="B3437">
        <f>'Data (BMI 30+)'!B1512</f>
        <v>0.15616630000000001</v>
      </c>
      <c r="C3437">
        <f>'Data (BMI 30+)'!C1512</f>
        <v>0.12989500000000001</v>
      </c>
      <c r="D3437">
        <f>'Data (BMI 30+)'!D1512</f>
        <v>0.1824375</v>
      </c>
      <c r="G3437" s="113" t="s">
        <v>1519</v>
      </c>
      <c r="H3437" s="113">
        <v>0.26458959999999998</v>
      </c>
      <c r="I3437" s="113">
        <v>0.23636180000000001</v>
      </c>
      <c r="J3437" s="113">
        <v>0.2928173</v>
      </c>
      <c r="K3437" s="114" t="str">
        <f t="shared" si="160"/>
        <v>TRUE</v>
      </c>
      <c r="L3437" s="114" t="str">
        <f t="shared" si="161"/>
        <v>TRUE</v>
      </c>
      <c r="M3437" s="114" t="str">
        <f t="shared" si="162"/>
        <v>TRUE</v>
      </c>
    </row>
    <row r="3438" spans="1:13" x14ac:dyDescent="0.25">
      <c r="A3438" t="str">
        <f>"BMI30_" &amp; 'Data (BMI 30+)'!A1513</f>
        <v>BMI30_Males_period4_LA16_Standardised</v>
      </c>
      <c r="B3438">
        <f>'Data (BMI 30+)'!B1513</f>
        <v>0.26458959999999998</v>
      </c>
      <c r="C3438">
        <f>'Data (BMI 30+)'!C1513</f>
        <v>0.23636180000000001</v>
      </c>
      <c r="D3438">
        <f>'Data (BMI 30+)'!D1513</f>
        <v>0.2928173</v>
      </c>
      <c r="G3438" s="113" t="s">
        <v>1520</v>
      </c>
      <c r="H3438" s="113">
        <v>0.25455309999999998</v>
      </c>
      <c r="I3438" s="113">
        <v>0.2172433</v>
      </c>
      <c r="J3438" s="113">
        <v>0.29186279999999998</v>
      </c>
      <c r="K3438" s="114" t="str">
        <f t="shared" si="160"/>
        <v>TRUE</v>
      </c>
      <c r="L3438" s="114" t="str">
        <f t="shared" si="161"/>
        <v>TRUE</v>
      </c>
      <c r="M3438" s="114" t="str">
        <f t="shared" si="162"/>
        <v>TRUE</v>
      </c>
    </row>
    <row r="3439" spans="1:13" x14ac:dyDescent="0.25">
      <c r="A3439" t="str">
        <f>"BMI30_" &amp; 'Data (BMI 30+)'!A1514</f>
        <v>BMI30_Males_period4_LA17_Standardised</v>
      </c>
      <c r="B3439">
        <f>'Data (BMI 30+)'!B1514</f>
        <v>0.25455309999999998</v>
      </c>
      <c r="C3439">
        <f>'Data (BMI 30+)'!C1514</f>
        <v>0.2172433</v>
      </c>
      <c r="D3439">
        <f>'Data (BMI 30+)'!D1514</f>
        <v>0.29186279999999998</v>
      </c>
      <c r="G3439" s="113" t="s">
        <v>1521</v>
      </c>
      <c r="H3439" s="113">
        <v>0.24566099999999999</v>
      </c>
      <c r="I3439" s="113">
        <v>0.2095902</v>
      </c>
      <c r="J3439" s="113">
        <v>0.28173189999999998</v>
      </c>
      <c r="K3439" s="114" t="str">
        <f t="shared" si="160"/>
        <v>TRUE</v>
      </c>
      <c r="L3439" s="114" t="str">
        <f t="shared" si="161"/>
        <v>TRUE</v>
      </c>
      <c r="M3439" s="114" t="str">
        <f t="shared" si="162"/>
        <v>TRUE</v>
      </c>
    </row>
    <row r="3440" spans="1:13" x14ac:dyDescent="0.25">
      <c r="A3440" t="str">
        <f>"BMI30_" &amp; 'Data (BMI 30+)'!A1515</f>
        <v>BMI30_Males_period4_LA18_Standardised</v>
      </c>
      <c r="B3440">
        <f>'Data (BMI 30+)'!B1515</f>
        <v>0.24566099999999999</v>
      </c>
      <c r="C3440">
        <f>'Data (BMI 30+)'!C1515</f>
        <v>0.2095902</v>
      </c>
      <c r="D3440">
        <f>'Data (BMI 30+)'!D1515</f>
        <v>0.28173189999999998</v>
      </c>
      <c r="G3440" s="113" t="s">
        <v>1522</v>
      </c>
      <c r="H3440" s="113">
        <v>0.27703080000000002</v>
      </c>
      <c r="I3440" s="113">
        <v>0.23934920000000001</v>
      </c>
      <c r="J3440" s="113">
        <v>0.31471250000000001</v>
      </c>
      <c r="K3440" s="114" t="str">
        <f t="shared" si="160"/>
        <v>TRUE</v>
      </c>
      <c r="L3440" s="114" t="str">
        <f t="shared" si="161"/>
        <v>TRUE</v>
      </c>
      <c r="M3440" s="114" t="str">
        <f t="shared" si="162"/>
        <v>TRUE</v>
      </c>
    </row>
    <row r="3441" spans="1:13" x14ac:dyDescent="0.25">
      <c r="A3441" t="str">
        <f>"BMI30_" &amp; 'Data (BMI 30+)'!A1516</f>
        <v>BMI30_Males_period4_LA19_Standardised</v>
      </c>
      <c r="B3441">
        <f>'Data (BMI 30+)'!B1516</f>
        <v>0.27703080000000002</v>
      </c>
      <c r="C3441">
        <f>'Data (BMI 30+)'!C1516</f>
        <v>0.23934920000000001</v>
      </c>
      <c r="D3441">
        <f>'Data (BMI 30+)'!D1516</f>
        <v>0.31471250000000001</v>
      </c>
      <c r="G3441" s="113" t="s">
        <v>1523</v>
      </c>
      <c r="H3441" s="113">
        <v>0.24735860000000001</v>
      </c>
      <c r="I3441" s="113">
        <v>0.20317180000000001</v>
      </c>
      <c r="J3441" s="113">
        <v>0.29154530000000001</v>
      </c>
      <c r="K3441" s="114" t="str">
        <f t="shared" si="160"/>
        <v>TRUE</v>
      </c>
      <c r="L3441" s="114" t="str">
        <f t="shared" si="161"/>
        <v>TRUE</v>
      </c>
      <c r="M3441" s="114" t="str">
        <f t="shared" si="162"/>
        <v>TRUE</v>
      </c>
    </row>
    <row r="3442" spans="1:13" x14ac:dyDescent="0.25">
      <c r="A3442" t="str">
        <f>"BMI30_" &amp; 'Data (BMI 30+)'!A1517</f>
        <v>BMI30_Males_period4_LA20_Standardised</v>
      </c>
      <c r="B3442">
        <f>'Data (BMI 30+)'!B1517</f>
        <v>0.24735860000000001</v>
      </c>
      <c r="C3442">
        <f>'Data (BMI 30+)'!C1517</f>
        <v>0.20317180000000001</v>
      </c>
      <c r="D3442">
        <f>'Data (BMI 30+)'!D1517</f>
        <v>0.29154530000000001</v>
      </c>
      <c r="G3442" s="113" t="s">
        <v>1524</v>
      </c>
      <c r="H3442" s="113">
        <v>0.1857115</v>
      </c>
      <c r="I3442" s="113">
        <v>0.14143249999999999</v>
      </c>
      <c r="J3442" s="113">
        <v>0.22999049999999999</v>
      </c>
      <c r="K3442" s="114" t="str">
        <f t="shared" si="160"/>
        <v>TRUE</v>
      </c>
      <c r="L3442" s="114" t="str">
        <f t="shared" si="161"/>
        <v>TRUE</v>
      </c>
      <c r="M3442" s="114" t="str">
        <f t="shared" si="162"/>
        <v>TRUE</v>
      </c>
    </row>
    <row r="3443" spans="1:13" x14ac:dyDescent="0.25">
      <c r="A3443" t="str">
        <f>"BMI30_" &amp; 'Data (BMI 30+)'!A1518</f>
        <v>BMI30_Males_period4_LA21_Standardised</v>
      </c>
      <c r="B3443">
        <f>'Data (BMI 30+)'!B1518</f>
        <v>0.1857115</v>
      </c>
      <c r="C3443">
        <f>'Data (BMI 30+)'!C1518</f>
        <v>0.14143249999999999</v>
      </c>
      <c r="D3443">
        <f>'Data (BMI 30+)'!D1518</f>
        <v>0.22999049999999999</v>
      </c>
      <c r="G3443" s="113" t="s">
        <v>1525</v>
      </c>
      <c r="H3443" s="113">
        <v>0.228325</v>
      </c>
      <c r="I3443" s="113">
        <v>0.19402649999999999</v>
      </c>
      <c r="J3443" s="113">
        <v>0.26262360000000001</v>
      </c>
      <c r="K3443" s="114" t="str">
        <f t="shared" si="160"/>
        <v>TRUE</v>
      </c>
      <c r="L3443" s="114" t="str">
        <f t="shared" si="161"/>
        <v>TRUE</v>
      </c>
      <c r="M3443" s="114" t="str">
        <f t="shared" si="162"/>
        <v>TRUE</v>
      </c>
    </row>
    <row r="3444" spans="1:13" x14ac:dyDescent="0.25">
      <c r="A3444" t="str">
        <f>"BMI30_" &amp; 'Data (BMI 30+)'!A1519</f>
        <v>BMI30_Males_period4_LA22_Standardised</v>
      </c>
      <c r="B3444">
        <f>'Data (BMI 30+)'!B1519</f>
        <v>0.228325</v>
      </c>
      <c r="C3444">
        <f>'Data (BMI 30+)'!C1519</f>
        <v>0.19402649999999999</v>
      </c>
      <c r="D3444">
        <f>'Data (BMI 30+)'!D1519</f>
        <v>0.26262360000000001</v>
      </c>
      <c r="G3444" s="113" t="s">
        <v>1526</v>
      </c>
      <c r="H3444" s="113">
        <v>0.17614440000000001</v>
      </c>
      <c r="I3444" s="113">
        <v>0.14067099999999999</v>
      </c>
      <c r="J3444" s="113">
        <v>0.21161779999999999</v>
      </c>
      <c r="K3444" s="114" t="str">
        <f t="shared" si="160"/>
        <v>TRUE</v>
      </c>
      <c r="L3444" s="114" t="str">
        <f t="shared" si="161"/>
        <v>TRUE</v>
      </c>
      <c r="M3444" s="114" t="str">
        <f t="shared" si="162"/>
        <v>TRUE</v>
      </c>
    </row>
    <row r="3445" spans="1:13" x14ac:dyDescent="0.25">
      <c r="A3445" t="str">
        <f>"BMI30_" &amp; 'Data (BMI 30+)'!A1520</f>
        <v>BMI30_Females_period4_LA1_Standardised</v>
      </c>
      <c r="B3445">
        <f>'Data (BMI 30+)'!B1520</f>
        <v>0.17614440000000001</v>
      </c>
      <c r="C3445">
        <f>'Data (BMI 30+)'!C1520</f>
        <v>0.14067099999999999</v>
      </c>
      <c r="D3445">
        <f>'Data (BMI 30+)'!D1520</f>
        <v>0.21161779999999999</v>
      </c>
      <c r="G3445" s="113" t="s">
        <v>1527</v>
      </c>
      <c r="H3445" s="113">
        <v>0.16446939999999999</v>
      </c>
      <c r="I3445" s="113">
        <v>0.13557710000000001</v>
      </c>
      <c r="J3445" s="113">
        <v>0.1933617</v>
      </c>
      <c r="K3445" s="114" t="str">
        <f t="shared" si="160"/>
        <v>TRUE</v>
      </c>
      <c r="L3445" s="114" t="str">
        <f t="shared" si="161"/>
        <v>TRUE</v>
      </c>
      <c r="M3445" s="114" t="str">
        <f t="shared" si="162"/>
        <v>TRUE</v>
      </c>
    </row>
    <row r="3446" spans="1:13" x14ac:dyDescent="0.25">
      <c r="A3446" t="str">
        <f>"BMI30_" &amp; 'Data (BMI 30+)'!A1521</f>
        <v>BMI30_Females_period4_LA2_Standardised</v>
      </c>
      <c r="B3446">
        <f>'Data (BMI 30+)'!B1521</f>
        <v>0.16446939999999999</v>
      </c>
      <c r="C3446">
        <f>'Data (BMI 30+)'!C1521</f>
        <v>0.13557710000000001</v>
      </c>
      <c r="D3446">
        <f>'Data (BMI 30+)'!D1521</f>
        <v>0.1933617</v>
      </c>
      <c r="G3446" s="113" t="s">
        <v>1528</v>
      </c>
      <c r="H3446" s="113">
        <v>0.17220659999999999</v>
      </c>
      <c r="I3446" s="113">
        <v>0.1371774</v>
      </c>
      <c r="J3446" s="113">
        <v>0.2072358</v>
      </c>
      <c r="K3446" s="114" t="str">
        <f t="shared" si="160"/>
        <v>TRUE</v>
      </c>
      <c r="L3446" s="114" t="str">
        <f t="shared" si="161"/>
        <v>TRUE</v>
      </c>
      <c r="M3446" s="114" t="str">
        <f t="shared" si="162"/>
        <v>TRUE</v>
      </c>
    </row>
    <row r="3447" spans="1:13" x14ac:dyDescent="0.25">
      <c r="A3447" t="str">
        <f>"BMI30_" &amp; 'Data (BMI 30+)'!A1522</f>
        <v>BMI30_Females_period4_LA3_Standardised</v>
      </c>
      <c r="B3447">
        <f>'Data (BMI 30+)'!B1522</f>
        <v>0.17220659999999999</v>
      </c>
      <c r="C3447">
        <f>'Data (BMI 30+)'!C1522</f>
        <v>0.1371774</v>
      </c>
      <c r="D3447">
        <f>'Data (BMI 30+)'!D1522</f>
        <v>0.2072358</v>
      </c>
      <c r="G3447" s="113" t="s">
        <v>1529</v>
      </c>
      <c r="H3447" s="113">
        <v>0.19660759999999999</v>
      </c>
      <c r="I3447" s="113">
        <v>0.15874170000000001</v>
      </c>
      <c r="J3447" s="113">
        <v>0.2344735</v>
      </c>
      <c r="K3447" s="114" t="str">
        <f t="shared" si="160"/>
        <v>TRUE</v>
      </c>
      <c r="L3447" s="114" t="str">
        <f t="shared" si="161"/>
        <v>TRUE</v>
      </c>
      <c r="M3447" s="114" t="str">
        <f t="shared" si="162"/>
        <v>TRUE</v>
      </c>
    </row>
    <row r="3448" spans="1:13" x14ac:dyDescent="0.25">
      <c r="A3448" t="str">
        <f>"BMI30_" &amp; 'Data (BMI 30+)'!A1523</f>
        <v>BMI30_Females_period4_LA4_Standardised</v>
      </c>
      <c r="B3448">
        <f>'Data (BMI 30+)'!B1523</f>
        <v>0.19660759999999999</v>
      </c>
      <c r="C3448">
        <f>'Data (BMI 30+)'!C1523</f>
        <v>0.15874170000000001</v>
      </c>
      <c r="D3448">
        <f>'Data (BMI 30+)'!D1523</f>
        <v>0.2344735</v>
      </c>
      <c r="G3448" s="113" t="s">
        <v>1530</v>
      </c>
      <c r="H3448" s="113">
        <v>0.1636571</v>
      </c>
      <c r="I3448" s="113">
        <v>0.1381452</v>
      </c>
      <c r="J3448" s="113">
        <v>0.189169</v>
      </c>
      <c r="K3448" s="114" t="str">
        <f t="shared" si="160"/>
        <v>TRUE</v>
      </c>
      <c r="L3448" s="114" t="str">
        <f t="shared" si="161"/>
        <v>TRUE</v>
      </c>
      <c r="M3448" s="114" t="str">
        <f t="shared" si="162"/>
        <v>TRUE</v>
      </c>
    </row>
    <row r="3449" spans="1:13" x14ac:dyDescent="0.25">
      <c r="A3449" t="str">
        <f>"BMI30_" &amp; 'Data (BMI 30+)'!A1524</f>
        <v>BMI30_Females_period4_LA5_Standardised</v>
      </c>
      <c r="B3449">
        <f>'Data (BMI 30+)'!B1524</f>
        <v>0.1636571</v>
      </c>
      <c r="C3449">
        <f>'Data (BMI 30+)'!C1524</f>
        <v>0.1381452</v>
      </c>
      <c r="D3449">
        <f>'Data (BMI 30+)'!D1524</f>
        <v>0.189169</v>
      </c>
      <c r="G3449" s="113" t="s">
        <v>1531</v>
      </c>
      <c r="H3449" s="113">
        <v>0.19393850000000001</v>
      </c>
      <c r="I3449" s="113">
        <v>0.16037390000000001</v>
      </c>
      <c r="J3449" s="113">
        <v>0.22750319999999999</v>
      </c>
      <c r="K3449" s="114" t="str">
        <f t="shared" si="160"/>
        <v>TRUE</v>
      </c>
      <c r="L3449" s="114" t="str">
        <f t="shared" si="161"/>
        <v>TRUE</v>
      </c>
      <c r="M3449" s="114" t="str">
        <f t="shared" si="162"/>
        <v>TRUE</v>
      </c>
    </row>
    <row r="3450" spans="1:13" x14ac:dyDescent="0.25">
      <c r="A3450" t="str">
        <f>"BMI30_" &amp; 'Data (BMI 30+)'!A1525</f>
        <v>BMI30_Females_period4_LA6_Standardised</v>
      </c>
      <c r="B3450">
        <f>'Data (BMI 30+)'!B1525</f>
        <v>0.19393850000000001</v>
      </c>
      <c r="C3450">
        <f>'Data (BMI 30+)'!C1525</f>
        <v>0.16037390000000001</v>
      </c>
      <c r="D3450">
        <f>'Data (BMI 30+)'!D1525</f>
        <v>0.22750319999999999</v>
      </c>
      <c r="G3450" s="113" t="s">
        <v>1532</v>
      </c>
      <c r="H3450" s="113">
        <v>0.1678839</v>
      </c>
      <c r="I3450" s="113">
        <v>0.13652529999999999</v>
      </c>
      <c r="J3450" s="113">
        <v>0.19924239999999999</v>
      </c>
      <c r="K3450" s="114" t="str">
        <f t="shared" si="160"/>
        <v>TRUE</v>
      </c>
      <c r="L3450" s="114" t="str">
        <f t="shared" si="161"/>
        <v>TRUE</v>
      </c>
      <c r="M3450" s="114" t="str">
        <f t="shared" si="162"/>
        <v>TRUE</v>
      </c>
    </row>
    <row r="3451" spans="1:13" x14ac:dyDescent="0.25">
      <c r="A3451" t="str">
        <f>"BMI30_" &amp; 'Data (BMI 30+)'!A1526</f>
        <v>BMI30_Females_period4_LA7_Standardised</v>
      </c>
      <c r="B3451">
        <f>'Data (BMI 30+)'!B1526</f>
        <v>0.1678839</v>
      </c>
      <c r="C3451">
        <f>'Data (BMI 30+)'!C1526</f>
        <v>0.13652529999999999</v>
      </c>
      <c r="D3451">
        <f>'Data (BMI 30+)'!D1526</f>
        <v>0.19924239999999999</v>
      </c>
      <c r="G3451" s="113" t="s">
        <v>1533</v>
      </c>
      <c r="H3451" s="113">
        <v>0.1736162</v>
      </c>
      <c r="I3451" s="113">
        <v>0.14049200000000001</v>
      </c>
      <c r="J3451" s="113">
        <v>0.20674049999999999</v>
      </c>
      <c r="K3451" s="114" t="str">
        <f t="shared" si="160"/>
        <v>TRUE</v>
      </c>
      <c r="L3451" s="114" t="str">
        <f t="shared" si="161"/>
        <v>TRUE</v>
      </c>
      <c r="M3451" s="114" t="str">
        <f t="shared" si="162"/>
        <v>TRUE</v>
      </c>
    </row>
    <row r="3452" spans="1:13" x14ac:dyDescent="0.25">
      <c r="A3452" t="str">
        <f>"BMI30_" &amp; 'Data (BMI 30+)'!A1527</f>
        <v>BMI30_Females_period4_LA8_Standardised</v>
      </c>
      <c r="B3452">
        <f>'Data (BMI 30+)'!B1527</f>
        <v>0.1736162</v>
      </c>
      <c r="C3452">
        <f>'Data (BMI 30+)'!C1527</f>
        <v>0.14049200000000001</v>
      </c>
      <c r="D3452">
        <f>'Data (BMI 30+)'!D1527</f>
        <v>0.20674049999999999</v>
      </c>
      <c r="G3452" s="113" t="s">
        <v>1534</v>
      </c>
      <c r="H3452" s="113">
        <v>0.20337440000000001</v>
      </c>
      <c r="I3452" s="113">
        <v>0.17172509999999999</v>
      </c>
      <c r="J3452" s="113">
        <v>0.2350237</v>
      </c>
      <c r="K3452" s="114" t="str">
        <f t="shared" si="160"/>
        <v>TRUE</v>
      </c>
      <c r="L3452" s="114" t="str">
        <f t="shared" si="161"/>
        <v>TRUE</v>
      </c>
      <c r="M3452" s="114" t="str">
        <f t="shared" si="162"/>
        <v>TRUE</v>
      </c>
    </row>
    <row r="3453" spans="1:13" x14ac:dyDescent="0.25">
      <c r="A3453" t="str">
        <f>"BMI30_" &amp; 'Data (BMI 30+)'!A1528</f>
        <v>BMI30_Females_period4_LA9_Standardised</v>
      </c>
      <c r="B3453">
        <f>'Data (BMI 30+)'!B1528</f>
        <v>0.20337440000000001</v>
      </c>
      <c r="C3453">
        <f>'Data (BMI 30+)'!C1528</f>
        <v>0.17172509999999999</v>
      </c>
      <c r="D3453">
        <f>'Data (BMI 30+)'!D1528</f>
        <v>0.2350237</v>
      </c>
      <c r="G3453" s="113" t="s">
        <v>1535</v>
      </c>
      <c r="H3453" s="113">
        <v>0.2233792</v>
      </c>
      <c r="I3453" s="113">
        <v>0.1854568</v>
      </c>
      <c r="J3453" s="113">
        <v>0.26130170000000003</v>
      </c>
      <c r="K3453" s="114" t="str">
        <f t="shared" si="160"/>
        <v>TRUE</v>
      </c>
      <c r="L3453" s="114" t="str">
        <f t="shared" si="161"/>
        <v>TRUE</v>
      </c>
      <c r="M3453" s="114" t="str">
        <f t="shared" si="162"/>
        <v>TRUE</v>
      </c>
    </row>
    <row r="3454" spans="1:13" x14ac:dyDescent="0.25">
      <c r="A3454" t="str">
        <f>"BMI30_" &amp; 'Data (BMI 30+)'!A1529</f>
        <v>BMI30_Females_period4_LA10_Standardised</v>
      </c>
      <c r="B3454">
        <f>'Data (BMI 30+)'!B1529</f>
        <v>0.2233792</v>
      </c>
      <c r="C3454">
        <f>'Data (BMI 30+)'!C1529</f>
        <v>0.1854568</v>
      </c>
      <c r="D3454">
        <f>'Data (BMI 30+)'!D1529</f>
        <v>0.26130170000000003</v>
      </c>
      <c r="G3454" s="113" t="s">
        <v>1536</v>
      </c>
      <c r="H3454" s="113">
        <v>0.22797690000000001</v>
      </c>
      <c r="I3454" s="113">
        <v>0.1979215</v>
      </c>
      <c r="J3454" s="113">
        <v>0.25803219999999999</v>
      </c>
      <c r="K3454" s="114" t="str">
        <f t="shared" si="160"/>
        <v>TRUE</v>
      </c>
      <c r="L3454" s="114" t="str">
        <f t="shared" si="161"/>
        <v>TRUE</v>
      </c>
      <c r="M3454" s="114" t="str">
        <f t="shared" si="162"/>
        <v>TRUE</v>
      </c>
    </row>
    <row r="3455" spans="1:13" x14ac:dyDescent="0.25">
      <c r="A3455" t="str">
        <f>"BMI30_" &amp; 'Data (BMI 30+)'!A1530</f>
        <v>BMI30_Females_period4_LA11_Standardised</v>
      </c>
      <c r="B3455">
        <f>'Data (BMI 30+)'!B1530</f>
        <v>0.22797690000000001</v>
      </c>
      <c r="C3455">
        <f>'Data (BMI 30+)'!C1530</f>
        <v>0.1979215</v>
      </c>
      <c r="D3455">
        <f>'Data (BMI 30+)'!D1530</f>
        <v>0.25803219999999999</v>
      </c>
      <c r="G3455" s="113" t="s">
        <v>1537</v>
      </c>
      <c r="H3455" s="113">
        <v>0.23259949999999999</v>
      </c>
      <c r="I3455" s="113">
        <v>0.196576</v>
      </c>
      <c r="J3455" s="113">
        <v>0.2686231</v>
      </c>
      <c r="K3455" s="114" t="str">
        <f t="shared" si="160"/>
        <v>TRUE</v>
      </c>
      <c r="L3455" s="114" t="str">
        <f t="shared" si="161"/>
        <v>TRUE</v>
      </c>
      <c r="M3455" s="114" t="str">
        <f t="shared" si="162"/>
        <v>TRUE</v>
      </c>
    </row>
    <row r="3456" spans="1:13" x14ac:dyDescent="0.25">
      <c r="A3456" t="str">
        <f>"BMI30_" &amp; 'Data (BMI 30+)'!A1531</f>
        <v>BMI30_Females_period4_LA12_Standardised</v>
      </c>
      <c r="B3456">
        <f>'Data (BMI 30+)'!B1531</f>
        <v>0.23259949999999999</v>
      </c>
      <c r="C3456">
        <f>'Data (BMI 30+)'!C1531</f>
        <v>0.196576</v>
      </c>
      <c r="D3456">
        <f>'Data (BMI 30+)'!D1531</f>
        <v>0.2686231</v>
      </c>
      <c r="G3456" s="113" t="s">
        <v>1538</v>
      </c>
      <c r="H3456" s="113">
        <v>0.19792470000000001</v>
      </c>
      <c r="I3456" s="113">
        <v>0.16649949999999999</v>
      </c>
      <c r="J3456" s="113">
        <v>0.22934979999999999</v>
      </c>
      <c r="K3456" s="114" t="str">
        <f t="shared" si="160"/>
        <v>TRUE</v>
      </c>
      <c r="L3456" s="114" t="str">
        <f t="shared" si="161"/>
        <v>TRUE</v>
      </c>
      <c r="M3456" s="114" t="str">
        <f t="shared" si="162"/>
        <v>TRUE</v>
      </c>
    </row>
    <row r="3457" spans="1:13" x14ac:dyDescent="0.25">
      <c r="A3457" t="str">
        <f>"BMI30_" &amp; 'Data (BMI 30+)'!A1532</f>
        <v>BMI30_Females_period4_LA13_Standardised</v>
      </c>
      <c r="B3457">
        <f>'Data (BMI 30+)'!B1532</f>
        <v>0.19792470000000001</v>
      </c>
      <c r="C3457">
        <f>'Data (BMI 30+)'!C1532</f>
        <v>0.16649949999999999</v>
      </c>
      <c r="D3457">
        <f>'Data (BMI 30+)'!D1532</f>
        <v>0.22934979999999999</v>
      </c>
      <c r="G3457" s="113" t="s">
        <v>1539</v>
      </c>
      <c r="H3457" s="113">
        <v>0.1710264</v>
      </c>
      <c r="I3457" s="113">
        <v>0.13948279999999999</v>
      </c>
      <c r="J3457" s="113">
        <v>0.2025699</v>
      </c>
      <c r="K3457" s="114" t="str">
        <f t="shared" si="160"/>
        <v>TRUE</v>
      </c>
      <c r="L3457" s="114" t="str">
        <f t="shared" si="161"/>
        <v>TRUE</v>
      </c>
      <c r="M3457" s="114" t="str">
        <f t="shared" si="162"/>
        <v>TRUE</v>
      </c>
    </row>
    <row r="3458" spans="1:13" x14ac:dyDescent="0.25">
      <c r="A3458" t="str">
        <f>"BMI30_" &amp; 'Data (BMI 30+)'!A1533</f>
        <v>BMI30_Females_period4_LA14_Standardised</v>
      </c>
      <c r="B3458">
        <f>'Data (BMI 30+)'!B1533</f>
        <v>0.1710264</v>
      </c>
      <c r="C3458">
        <f>'Data (BMI 30+)'!C1533</f>
        <v>0.13948279999999999</v>
      </c>
      <c r="D3458">
        <f>'Data (BMI 30+)'!D1533</f>
        <v>0.2025699</v>
      </c>
      <c r="G3458" s="113" t="s">
        <v>1540</v>
      </c>
      <c r="H3458" s="113">
        <v>0.197189</v>
      </c>
      <c r="I3458" s="113">
        <v>0.16783480000000001</v>
      </c>
      <c r="J3458" s="113">
        <v>0.2265433</v>
      </c>
      <c r="K3458" s="114" t="str">
        <f t="shared" si="160"/>
        <v>TRUE</v>
      </c>
      <c r="L3458" s="114" t="str">
        <f t="shared" si="161"/>
        <v>TRUE</v>
      </c>
      <c r="M3458" s="114" t="str">
        <f t="shared" si="162"/>
        <v>TRUE</v>
      </c>
    </row>
    <row r="3459" spans="1:13" x14ac:dyDescent="0.25">
      <c r="A3459" t="str">
        <f>"BMI30_" &amp; 'Data (BMI 30+)'!A1534</f>
        <v>BMI30_Females_period4_LA15_Standardised</v>
      </c>
      <c r="B3459">
        <f>'Data (BMI 30+)'!B1534</f>
        <v>0.197189</v>
      </c>
      <c r="C3459">
        <f>'Data (BMI 30+)'!C1534</f>
        <v>0.16783480000000001</v>
      </c>
      <c r="D3459">
        <f>'Data (BMI 30+)'!D1534</f>
        <v>0.2265433</v>
      </c>
      <c r="G3459" s="113" t="s">
        <v>1541</v>
      </c>
      <c r="H3459" s="113">
        <v>0.27666069999999998</v>
      </c>
      <c r="I3459" s="113">
        <v>0.2460686</v>
      </c>
      <c r="J3459" s="113">
        <v>0.30725279999999999</v>
      </c>
      <c r="K3459" s="114" t="str">
        <f t="shared" si="160"/>
        <v>TRUE</v>
      </c>
      <c r="L3459" s="114" t="str">
        <f t="shared" si="161"/>
        <v>TRUE</v>
      </c>
      <c r="M3459" s="114" t="str">
        <f t="shared" si="162"/>
        <v>TRUE</v>
      </c>
    </row>
    <row r="3460" spans="1:13" x14ac:dyDescent="0.25">
      <c r="A3460" t="str">
        <f>"BMI30_" &amp; 'Data (BMI 30+)'!A1535</f>
        <v>BMI30_Females_period4_LA16_Standardised</v>
      </c>
      <c r="B3460">
        <f>'Data (BMI 30+)'!B1535</f>
        <v>0.27666069999999998</v>
      </c>
      <c r="C3460">
        <f>'Data (BMI 30+)'!C1535</f>
        <v>0.2460686</v>
      </c>
      <c r="D3460">
        <f>'Data (BMI 30+)'!D1535</f>
        <v>0.30725279999999999</v>
      </c>
      <c r="G3460" s="113" t="s">
        <v>1542</v>
      </c>
      <c r="H3460" s="113">
        <v>0.2174277</v>
      </c>
      <c r="I3460" s="113">
        <v>0.1801982</v>
      </c>
      <c r="J3460" s="113">
        <v>0.25465710000000003</v>
      </c>
      <c r="K3460" s="114" t="str">
        <f t="shared" ref="K3460:K3523" si="163">IF(B3461=H3460,"TRUE","FALSE")</f>
        <v>TRUE</v>
      </c>
      <c r="L3460" s="114" t="str">
        <f t="shared" ref="L3460:L3523" si="164">IF(C3461=I3460,"TRUE","FALSE")</f>
        <v>TRUE</v>
      </c>
      <c r="M3460" s="114" t="str">
        <f t="shared" ref="M3460:M3523" si="165">IF(D3461=J3460,"TRUE","FALSE")</f>
        <v>TRUE</v>
      </c>
    </row>
    <row r="3461" spans="1:13" x14ac:dyDescent="0.25">
      <c r="A3461" t="str">
        <f>"BMI30_" &amp; 'Data (BMI 30+)'!A1536</f>
        <v>BMI30_Females_period4_LA17_Standardised</v>
      </c>
      <c r="B3461">
        <f>'Data (BMI 30+)'!B1536</f>
        <v>0.2174277</v>
      </c>
      <c r="C3461">
        <f>'Data (BMI 30+)'!C1536</f>
        <v>0.1801982</v>
      </c>
      <c r="D3461">
        <f>'Data (BMI 30+)'!D1536</f>
        <v>0.25465710000000003</v>
      </c>
      <c r="G3461" s="113" t="s">
        <v>1543</v>
      </c>
      <c r="H3461" s="113">
        <v>0.25472939999999999</v>
      </c>
      <c r="I3461" s="113">
        <v>0.21901960000000001</v>
      </c>
      <c r="J3461" s="113">
        <v>0.29043910000000001</v>
      </c>
      <c r="K3461" s="114" t="str">
        <f t="shared" si="163"/>
        <v>TRUE</v>
      </c>
      <c r="L3461" s="114" t="str">
        <f t="shared" si="164"/>
        <v>TRUE</v>
      </c>
      <c r="M3461" s="114" t="str">
        <f t="shared" si="165"/>
        <v>TRUE</v>
      </c>
    </row>
    <row r="3462" spans="1:13" x14ac:dyDescent="0.25">
      <c r="A3462" t="str">
        <f>"BMI30_" &amp; 'Data (BMI 30+)'!A1537</f>
        <v>BMI30_Females_period4_LA18_Standardised</v>
      </c>
      <c r="B3462">
        <f>'Data (BMI 30+)'!B1537</f>
        <v>0.25472939999999999</v>
      </c>
      <c r="C3462">
        <f>'Data (BMI 30+)'!C1537</f>
        <v>0.21901960000000001</v>
      </c>
      <c r="D3462">
        <f>'Data (BMI 30+)'!D1537</f>
        <v>0.29043910000000001</v>
      </c>
      <c r="G3462" s="113" t="s">
        <v>1544</v>
      </c>
      <c r="H3462" s="113">
        <v>0.30409150000000001</v>
      </c>
      <c r="I3462" s="113">
        <v>0.2666309</v>
      </c>
      <c r="J3462" s="113">
        <v>0.34155210000000003</v>
      </c>
      <c r="K3462" s="114" t="str">
        <f t="shared" si="163"/>
        <v>TRUE</v>
      </c>
      <c r="L3462" s="114" t="str">
        <f t="shared" si="164"/>
        <v>TRUE</v>
      </c>
      <c r="M3462" s="114" t="str">
        <f t="shared" si="165"/>
        <v>TRUE</v>
      </c>
    </row>
    <row r="3463" spans="1:13" x14ac:dyDescent="0.25">
      <c r="A3463" t="str">
        <f>"BMI30_" &amp; 'Data (BMI 30+)'!A1538</f>
        <v>BMI30_Females_period4_LA19_Standardised</v>
      </c>
      <c r="B3463">
        <f>'Data (BMI 30+)'!B1538</f>
        <v>0.30409150000000001</v>
      </c>
      <c r="C3463">
        <f>'Data (BMI 30+)'!C1538</f>
        <v>0.2666309</v>
      </c>
      <c r="D3463">
        <f>'Data (BMI 30+)'!D1538</f>
        <v>0.34155210000000003</v>
      </c>
      <c r="G3463" s="113" t="s">
        <v>1545</v>
      </c>
      <c r="H3463" s="113">
        <v>0.25778649999999997</v>
      </c>
      <c r="I3463" s="113">
        <v>0.2171884</v>
      </c>
      <c r="J3463" s="113">
        <v>0.2983847</v>
      </c>
      <c r="K3463" s="114" t="str">
        <f t="shared" si="163"/>
        <v>TRUE</v>
      </c>
      <c r="L3463" s="114" t="str">
        <f t="shared" si="164"/>
        <v>TRUE</v>
      </c>
      <c r="M3463" s="114" t="str">
        <f t="shared" si="165"/>
        <v>TRUE</v>
      </c>
    </row>
    <row r="3464" spans="1:13" x14ac:dyDescent="0.25">
      <c r="A3464" t="str">
        <f>"BMI30_" &amp; 'Data (BMI 30+)'!A1539</f>
        <v>BMI30_Females_period4_LA20_Standardised</v>
      </c>
      <c r="B3464">
        <f>'Data (BMI 30+)'!B1539</f>
        <v>0.25778649999999997</v>
      </c>
      <c r="C3464">
        <f>'Data (BMI 30+)'!C1539</f>
        <v>0.2171884</v>
      </c>
      <c r="D3464">
        <f>'Data (BMI 30+)'!D1539</f>
        <v>0.2983847</v>
      </c>
      <c r="G3464" s="113" t="s">
        <v>1546</v>
      </c>
      <c r="H3464" s="113">
        <v>0.16587389999999999</v>
      </c>
      <c r="I3464" s="113">
        <v>0.12977230000000001</v>
      </c>
      <c r="J3464" s="113">
        <v>0.20197560000000001</v>
      </c>
      <c r="K3464" s="114" t="str">
        <f t="shared" si="163"/>
        <v>TRUE</v>
      </c>
      <c r="L3464" s="114" t="str">
        <f t="shared" si="164"/>
        <v>TRUE</v>
      </c>
      <c r="M3464" s="114" t="str">
        <f t="shared" si="165"/>
        <v>TRUE</v>
      </c>
    </row>
    <row r="3465" spans="1:13" x14ac:dyDescent="0.25">
      <c r="A3465" t="str">
        <f>"BMI30_" &amp; 'Data (BMI 30+)'!A1540</f>
        <v>BMI30_Females_period4_LA21_Standardised</v>
      </c>
      <c r="B3465">
        <f>'Data (BMI 30+)'!B1540</f>
        <v>0.16587389999999999</v>
      </c>
      <c r="C3465">
        <f>'Data (BMI 30+)'!C1540</f>
        <v>0.12977230000000001</v>
      </c>
      <c r="D3465">
        <f>'Data (BMI 30+)'!D1540</f>
        <v>0.20197560000000001</v>
      </c>
      <c r="G3465" s="113" t="s">
        <v>1547</v>
      </c>
      <c r="H3465" s="113">
        <v>0.23722779999999999</v>
      </c>
      <c r="I3465" s="113">
        <v>0.2010265</v>
      </c>
      <c r="J3465" s="113">
        <v>0.27342909999999998</v>
      </c>
      <c r="K3465" s="114" t="str">
        <f t="shared" si="163"/>
        <v>TRUE</v>
      </c>
      <c r="L3465" s="114" t="str">
        <f t="shared" si="164"/>
        <v>TRUE</v>
      </c>
      <c r="M3465" s="114" t="str">
        <f t="shared" si="165"/>
        <v>TRUE</v>
      </c>
    </row>
    <row r="3466" spans="1:13" x14ac:dyDescent="0.25">
      <c r="A3466" t="str">
        <f>"BMI30_" &amp; 'Data (BMI 30+)'!A1541</f>
        <v>BMI30_Females_period4_LA22_Standardised</v>
      </c>
      <c r="B3466">
        <f>'Data (BMI 30+)'!B1541</f>
        <v>0.23722779999999999</v>
      </c>
      <c r="C3466">
        <f>'Data (BMI 30+)'!C1541</f>
        <v>0.2010265</v>
      </c>
      <c r="D3466">
        <f>'Data (BMI 30+)'!D1541</f>
        <v>0.27342909999999998</v>
      </c>
      <c r="G3466" s="113" t="s">
        <v>1548</v>
      </c>
      <c r="H3466" s="113">
        <v>0.1835601</v>
      </c>
      <c r="I3466" s="113">
        <v>0.1726231</v>
      </c>
      <c r="J3466" s="113">
        <v>0.19449710000000001</v>
      </c>
      <c r="K3466" s="114" t="str">
        <f t="shared" si="163"/>
        <v>TRUE</v>
      </c>
      <c r="L3466" s="114" t="str">
        <f t="shared" si="164"/>
        <v>TRUE</v>
      </c>
      <c r="M3466" s="114" t="str">
        <f t="shared" si="165"/>
        <v>TRUE</v>
      </c>
    </row>
    <row r="3467" spans="1:13" x14ac:dyDescent="0.25">
      <c r="A3467" t="str">
        <f>"BMI30_" &amp; 'Data (BMI 30+)'!A1542</f>
        <v>BMI30_Allpersons_period4_HB1_Standardised</v>
      </c>
      <c r="B3467">
        <f>'Data (BMI 30+)'!B1542</f>
        <v>0.1835601</v>
      </c>
      <c r="C3467">
        <f>'Data (BMI 30+)'!C1542</f>
        <v>0.1726231</v>
      </c>
      <c r="D3467">
        <f>'Data (BMI 30+)'!D1542</f>
        <v>0.19449710000000001</v>
      </c>
      <c r="G3467" s="113" t="s">
        <v>1549</v>
      </c>
      <c r="H3467" s="113">
        <v>0.20185120000000001</v>
      </c>
      <c r="I3467" s="113">
        <v>0.185784</v>
      </c>
      <c r="J3467" s="113">
        <v>0.21791840000000001</v>
      </c>
      <c r="K3467" s="114" t="str">
        <f t="shared" si="163"/>
        <v>TRUE</v>
      </c>
      <c r="L3467" s="114" t="str">
        <f t="shared" si="164"/>
        <v>TRUE</v>
      </c>
      <c r="M3467" s="114" t="str">
        <f t="shared" si="165"/>
        <v>TRUE</v>
      </c>
    </row>
    <row r="3468" spans="1:13" x14ac:dyDescent="0.25">
      <c r="A3468" t="str">
        <f>"BMI30_" &amp; 'Data (BMI 30+)'!A1543</f>
        <v>BMI30_Allpersons_period4_HB2_Standardised</v>
      </c>
      <c r="B3468">
        <f>'Data (BMI 30+)'!B1543</f>
        <v>0.20185120000000001</v>
      </c>
      <c r="C3468">
        <f>'Data (BMI 30+)'!C1543</f>
        <v>0.185784</v>
      </c>
      <c r="D3468">
        <f>'Data (BMI 30+)'!D1543</f>
        <v>0.21791840000000001</v>
      </c>
      <c r="G3468" s="113" t="s">
        <v>1550</v>
      </c>
      <c r="H3468" s="113">
        <v>0.14402039999999999</v>
      </c>
      <c r="I3468" s="113">
        <v>0.1226404</v>
      </c>
      <c r="J3468" s="113">
        <v>0.1654004</v>
      </c>
      <c r="K3468" s="114" t="str">
        <f t="shared" si="163"/>
        <v>TRUE</v>
      </c>
      <c r="L3468" s="114" t="str">
        <f t="shared" si="164"/>
        <v>TRUE</v>
      </c>
      <c r="M3468" s="114" t="str">
        <f t="shared" si="165"/>
        <v>TRUE</v>
      </c>
    </row>
    <row r="3469" spans="1:13" x14ac:dyDescent="0.25">
      <c r="A3469" t="str">
        <f>"BMI30_" &amp; 'Data (BMI 30+)'!A1544</f>
        <v>BMI30_Allpersons_period4_HB3_Standardised</v>
      </c>
      <c r="B3469">
        <f>'Data (BMI 30+)'!B1544</f>
        <v>0.14402039999999999</v>
      </c>
      <c r="C3469">
        <f>'Data (BMI 30+)'!C1544</f>
        <v>0.1226404</v>
      </c>
      <c r="D3469">
        <f>'Data (BMI 30+)'!D1544</f>
        <v>0.1654004</v>
      </c>
      <c r="G3469" s="113" t="s">
        <v>1551</v>
      </c>
      <c r="H3469" s="113">
        <v>0.22331119999999999</v>
      </c>
      <c r="I3469" s="113">
        <v>0.2077629</v>
      </c>
      <c r="J3469" s="113">
        <v>0.23885960000000001</v>
      </c>
      <c r="K3469" s="114" t="str">
        <f t="shared" si="163"/>
        <v>TRUE</v>
      </c>
      <c r="L3469" s="114" t="str">
        <f t="shared" si="164"/>
        <v>TRUE</v>
      </c>
      <c r="M3469" s="114" t="str">
        <f t="shared" si="165"/>
        <v>TRUE</v>
      </c>
    </row>
    <row r="3470" spans="1:13" x14ac:dyDescent="0.25">
      <c r="A3470" t="str">
        <f>"BMI30_" &amp; 'Data (BMI 30+)'!A1545</f>
        <v>BMI30_Allpersons_period4_HB4_Standardised</v>
      </c>
      <c r="B3470">
        <f>'Data (BMI 30+)'!B1545</f>
        <v>0.22331119999999999</v>
      </c>
      <c r="C3470">
        <f>'Data (BMI 30+)'!C1545</f>
        <v>0.2077629</v>
      </c>
      <c r="D3470">
        <f>'Data (BMI 30+)'!D1545</f>
        <v>0.23885960000000001</v>
      </c>
      <c r="G3470" s="113" t="s">
        <v>1552</v>
      </c>
      <c r="H3470" s="113">
        <v>0.26247039999999999</v>
      </c>
      <c r="I3470" s="113">
        <v>0.24385419999999999</v>
      </c>
      <c r="J3470" s="113">
        <v>0.28108660000000002</v>
      </c>
      <c r="K3470" s="114" t="str">
        <f t="shared" si="163"/>
        <v>TRUE</v>
      </c>
      <c r="L3470" s="114" t="str">
        <f t="shared" si="164"/>
        <v>TRUE</v>
      </c>
      <c r="M3470" s="114" t="str">
        <f t="shared" si="165"/>
        <v>TRUE</v>
      </c>
    </row>
    <row r="3471" spans="1:13" x14ac:dyDescent="0.25">
      <c r="A3471" t="str">
        <f>"BMI30_" &amp; 'Data (BMI 30+)'!A1546</f>
        <v>BMI30_Allpersons_period4_HB5_Standardised</v>
      </c>
      <c r="B3471">
        <f>'Data (BMI 30+)'!B1546</f>
        <v>0.26247039999999999</v>
      </c>
      <c r="C3471">
        <f>'Data (BMI 30+)'!C1546</f>
        <v>0.24385419999999999</v>
      </c>
      <c r="D3471">
        <f>'Data (BMI 30+)'!D1546</f>
        <v>0.28108660000000002</v>
      </c>
      <c r="G3471" s="113" t="s">
        <v>1553</v>
      </c>
      <c r="H3471" s="113">
        <v>0.17511869999999999</v>
      </c>
      <c r="I3471" s="113">
        <v>0.1586322</v>
      </c>
      <c r="J3471" s="113">
        <v>0.1916052</v>
      </c>
      <c r="K3471" s="114" t="str">
        <f t="shared" si="163"/>
        <v>TRUE</v>
      </c>
      <c r="L3471" s="114" t="str">
        <f t="shared" si="164"/>
        <v>TRUE</v>
      </c>
      <c r="M3471" s="114" t="str">
        <f t="shared" si="165"/>
        <v>TRUE</v>
      </c>
    </row>
    <row r="3472" spans="1:13" x14ac:dyDescent="0.25">
      <c r="A3472" t="str">
        <f>"BMI30_" &amp; 'Data (BMI 30+)'!A1547</f>
        <v>BMI30_Allpersons_period4_HB6_Standardised</v>
      </c>
      <c r="B3472">
        <f>'Data (BMI 30+)'!B1547</f>
        <v>0.17511869999999999</v>
      </c>
      <c r="C3472">
        <f>'Data (BMI 30+)'!C1547</f>
        <v>0.1586322</v>
      </c>
      <c r="D3472">
        <f>'Data (BMI 30+)'!D1547</f>
        <v>0.1916052</v>
      </c>
      <c r="G3472" s="113" t="s">
        <v>1554</v>
      </c>
      <c r="H3472" s="113">
        <v>0.23922489999999999</v>
      </c>
      <c r="I3472" s="113">
        <v>0.225356</v>
      </c>
      <c r="J3472" s="113">
        <v>0.25309379999999998</v>
      </c>
      <c r="K3472" s="114" t="str">
        <f t="shared" si="163"/>
        <v>TRUE</v>
      </c>
      <c r="L3472" s="114" t="str">
        <f t="shared" si="164"/>
        <v>TRUE</v>
      </c>
      <c r="M3472" s="114" t="str">
        <f t="shared" si="165"/>
        <v>TRUE</v>
      </c>
    </row>
    <row r="3473" spans="1:13" x14ac:dyDescent="0.25">
      <c r="A3473" t="str">
        <f>"BMI30_" &amp; 'Data (BMI 30+)'!A1548</f>
        <v>BMI30_Allpersons_period4_HB7_Standardised</v>
      </c>
      <c r="B3473">
        <f>'Data (BMI 30+)'!B1548</f>
        <v>0.23922489999999999</v>
      </c>
      <c r="C3473">
        <f>'Data (BMI 30+)'!C1548</f>
        <v>0.225356</v>
      </c>
      <c r="D3473">
        <f>'Data (BMI 30+)'!D1548</f>
        <v>0.25309379999999998</v>
      </c>
      <c r="G3473" s="113" t="s">
        <v>1555</v>
      </c>
      <c r="H3473" s="113">
        <v>0.19061829999999999</v>
      </c>
      <c r="I3473" s="113">
        <v>0.1751489</v>
      </c>
      <c r="J3473" s="113">
        <v>0.20608770000000001</v>
      </c>
      <c r="K3473" s="114" t="str">
        <f t="shared" si="163"/>
        <v>TRUE</v>
      </c>
      <c r="L3473" s="114" t="str">
        <f t="shared" si="164"/>
        <v>TRUE</v>
      </c>
      <c r="M3473" s="114" t="str">
        <f t="shared" si="165"/>
        <v>TRUE</v>
      </c>
    </row>
    <row r="3474" spans="1:13" x14ac:dyDescent="0.25">
      <c r="A3474" t="str">
        <f>"BMI30_" &amp; 'Data (BMI 30+)'!A1549</f>
        <v>BMI30_Males_period4_HB1_Standardised</v>
      </c>
      <c r="B3474">
        <f>'Data (BMI 30+)'!B1549</f>
        <v>0.19061829999999999</v>
      </c>
      <c r="C3474">
        <f>'Data (BMI 30+)'!C1549</f>
        <v>0.1751489</v>
      </c>
      <c r="D3474">
        <f>'Data (BMI 30+)'!D1549</f>
        <v>0.20608770000000001</v>
      </c>
      <c r="G3474" s="113" t="s">
        <v>1556</v>
      </c>
      <c r="H3474" s="113">
        <v>0.19799240000000001</v>
      </c>
      <c r="I3474" s="113">
        <v>0.1762426</v>
      </c>
      <c r="J3474" s="113">
        <v>0.2197422</v>
      </c>
      <c r="K3474" s="114" t="str">
        <f t="shared" si="163"/>
        <v>TRUE</v>
      </c>
      <c r="L3474" s="114" t="str">
        <f t="shared" si="164"/>
        <v>TRUE</v>
      </c>
      <c r="M3474" s="114" t="str">
        <f t="shared" si="165"/>
        <v>TRUE</v>
      </c>
    </row>
    <row r="3475" spans="1:13" x14ac:dyDescent="0.25">
      <c r="A3475" t="str">
        <f>"BMI30_" &amp; 'Data (BMI 30+)'!A1550</f>
        <v>BMI30_Males_period4_HB2_Standardised</v>
      </c>
      <c r="B3475">
        <f>'Data (BMI 30+)'!B1550</f>
        <v>0.19799240000000001</v>
      </c>
      <c r="C3475">
        <f>'Data (BMI 30+)'!C1550</f>
        <v>0.1762426</v>
      </c>
      <c r="D3475">
        <f>'Data (BMI 30+)'!D1550</f>
        <v>0.2197422</v>
      </c>
      <c r="G3475" s="113" t="s">
        <v>1557</v>
      </c>
      <c r="H3475" s="113">
        <v>0.1213762</v>
      </c>
      <c r="I3475" s="113">
        <v>9.1474E-2</v>
      </c>
      <c r="J3475" s="113">
        <v>0.15127850000000001</v>
      </c>
      <c r="K3475" s="114" t="str">
        <f t="shared" si="163"/>
        <v>TRUE</v>
      </c>
      <c r="L3475" s="114" t="str">
        <f t="shared" si="164"/>
        <v>TRUE</v>
      </c>
      <c r="M3475" s="114" t="str">
        <f t="shared" si="165"/>
        <v>TRUE</v>
      </c>
    </row>
    <row r="3476" spans="1:13" x14ac:dyDescent="0.25">
      <c r="A3476" t="str">
        <f>"BMI30_" &amp; 'Data (BMI 30+)'!A1551</f>
        <v>BMI30_Males_period4_HB3_Standardised</v>
      </c>
      <c r="B3476">
        <f>'Data (BMI 30+)'!B1551</f>
        <v>0.1213762</v>
      </c>
      <c r="C3476">
        <f>'Data (BMI 30+)'!C1551</f>
        <v>9.1474E-2</v>
      </c>
      <c r="D3476">
        <f>'Data (BMI 30+)'!D1551</f>
        <v>0.15127850000000001</v>
      </c>
      <c r="G3476" s="113" t="s">
        <v>1558</v>
      </c>
      <c r="H3476" s="113">
        <v>0.22591710000000001</v>
      </c>
      <c r="I3476" s="113">
        <v>0.203872</v>
      </c>
      <c r="J3476" s="113">
        <v>0.24796219999999999</v>
      </c>
      <c r="K3476" s="114" t="str">
        <f t="shared" si="163"/>
        <v>TRUE</v>
      </c>
      <c r="L3476" s="114" t="str">
        <f t="shared" si="164"/>
        <v>TRUE</v>
      </c>
      <c r="M3476" s="114" t="str">
        <f t="shared" si="165"/>
        <v>TRUE</v>
      </c>
    </row>
    <row r="3477" spans="1:13" x14ac:dyDescent="0.25">
      <c r="A3477" t="str">
        <f>"BMI30_" &amp; 'Data (BMI 30+)'!A1552</f>
        <v>BMI30_Males_period4_HB4_Standardised</v>
      </c>
      <c r="B3477">
        <f>'Data (BMI 30+)'!B1552</f>
        <v>0.22591710000000001</v>
      </c>
      <c r="C3477">
        <f>'Data (BMI 30+)'!C1552</f>
        <v>0.203872</v>
      </c>
      <c r="D3477">
        <f>'Data (BMI 30+)'!D1552</f>
        <v>0.24796219999999999</v>
      </c>
      <c r="G3477" s="113" t="s">
        <v>1559</v>
      </c>
      <c r="H3477" s="113">
        <v>0.26249990000000001</v>
      </c>
      <c r="I3477" s="113">
        <v>0.23848630000000001</v>
      </c>
      <c r="J3477" s="113">
        <v>0.28651349999999998</v>
      </c>
      <c r="K3477" s="114" t="str">
        <f t="shared" si="163"/>
        <v>TRUE</v>
      </c>
      <c r="L3477" s="114" t="str">
        <f t="shared" si="164"/>
        <v>TRUE</v>
      </c>
      <c r="M3477" s="114" t="str">
        <f t="shared" si="165"/>
        <v>TRUE</v>
      </c>
    </row>
    <row r="3478" spans="1:13" x14ac:dyDescent="0.25">
      <c r="A3478" t="str">
        <f>"BMI30_" &amp; 'Data (BMI 30+)'!A1553</f>
        <v>BMI30_Males_period4_HB5_Standardised</v>
      </c>
      <c r="B3478">
        <f>'Data (BMI 30+)'!B1553</f>
        <v>0.26249990000000001</v>
      </c>
      <c r="C3478">
        <f>'Data (BMI 30+)'!C1553</f>
        <v>0.23848630000000001</v>
      </c>
      <c r="D3478">
        <f>'Data (BMI 30+)'!D1553</f>
        <v>0.28651349999999998</v>
      </c>
      <c r="G3478" s="113" t="s">
        <v>1560</v>
      </c>
      <c r="H3478" s="113">
        <v>0.15919620000000001</v>
      </c>
      <c r="I3478" s="113">
        <v>0.13794300000000001</v>
      </c>
      <c r="J3478" s="113">
        <v>0.18044940000000001</v>
      </c>
      <c r="K3478" s="114" t="str">
        <f t="shared" si="163"/>
        <v>TRUE</v>
      </c>
      <c r="L3478" s="114" t="str">
        <f t="shared" si="164"/>
        <v>TRUE</v>
      </c>
      <c r="M3478" s="114" t="str">
        <f t="shared" si="165"/>
        <v>TRUE</v>
      </c>
    </row>
    <row r="3479" spans="1:13" x14ac:dyDescent="0.25">
      <c r="A3479" t="str">
        <f>"BMI30_" &amp; 'Data (BMI 30+)'!A1554</f>
        <v>BMI30_Males_period4_HB6_Standardised</v>
      </c>
      <c r="B3479">
        <f>'Data (BMI 30+)'!B1554</f>
        <v>0.15919620000000001</v>
      </c>
      <c r="C3479">
        <f>'Data (BMI 30+)'!C1554</f>
        <v>0.13794300000000001</v>
      </c>
      <c r="D3479">
        <f>'Data (BMI 30+)'!D1554</f>
        <v>0.18044940000000001</v>
      </c>
      <c r="G3479" s="113" t="s">
        <v>1561</v>
      </c>
      <c r="H3479" s="113">
        <v>0.23621600000000001</v>
      </c>
      <c r="I3479" s="113">
        <v>0.2177973</v>
      </c>
      <c r="J3479" s="113">
        <v>0.25463479999999999</v>
      </c>
      <c r="K3479" s="114" t="str">
        <f t="shared" si="163"/>
        <v>TRUE</v>
      </c>
      <c r="L3479" s="114" t="str">
        <f t="shared" si="164"/>
        <v>TRUE</v>
      </c>
      <c r="M3479" s="114" t="str">
        <f t="shared" si="165"/>
        <v>TRUE</v>
      </c>
    </row>
    <row r="3480" spans="1:13" x14ac:dyDescent="0.25">
      <c r="A3480" t="str">
        <f>"BMI30_" &amp; 'Data (BMI 30+)'!A1555</f>
        <v>BMI30_Males_period4_HB7_Standardised</v>
      </c>
      <c r="B3480">
        <f>'Data (BMI 30+)'!B1555</f>
        <v>0.23621600000000001</v>
      </c>
      <c r="C3480">
        <f>'Data (BMI 30+)'!C1555</f>
        <v>0.2177973</v>
      </c>
      <c r="D3480">
        <f>'Data (BMI 30+)'!D1555</f>
        <v>0.25463479999999999</v>
      </c>
      <c r="G3480" s="113" t="s">
        <v>1562</v>
      </c>
      <c r="H3480" s="113">
        <v>0.17591879999999999</v>
      </c>
      <c r="I3480" s="113">
        <v>0.1626426</v>
      </c>
      <c r="J3480" s="113">
        <v>0.189195</v>
      </c>
      <c r="K3480" s="114" t="str">
        <f t="shared" si="163"/>
        <v>TRUE</v>
      </c>
      <c r="L3480" s="114" t="str">
        <f t="shared" si="164"/>
        <v>TRUE</v>
      </c>
      <c r="M3480" s="114" t="str">
        <f t="shared" si="165"/>
        <v>TRUE</v>
      </c>
    </row>
    <row r="3481" spans="1:13" x14ac:dyDescent="0.25">
      <c r="A3481" t="str">
        <f>"BMI30_" &amp; 'Data (BMI 30+)'!A1556</f>
        <v>BMI30_Females_period4_HB1_Standardised</v>
      </c>
      <c r="B3481">
        <f>'Data (BMI 30+)'!B1556</f>
        <v>0.17591879999999999</v>
      </c>
      <c r="C3481">
        <f>'Data (BMI 30+)'!C1556</f>
        <v>0.1626426</v>
      </c>
      <c r="D3481">
        <f>'Data (BMI 30+)'!D1556</f>
        <v>0.189195</v>
      </c>
      <c r="G3481" s="113" t="s">
        <v>1563</v>
      </c>
      <c r="H3481" s="113">
        <v>0.20673240000000001</v>
      </c>
      <c r="I3481" s="113">
        <v>0.18513930000000001</v>
      </c>
      <c r="J3481" s="113">
        <v>0.22832549999999999</v>
      </c>
      <c r="K3481" s="114" t="str">
        <f t="shared" si="163"/>
        <v>TRUE</v>
      </c>
      <c r="L3481" s="114" t="str">
        <f t="shared" si="164"/>
        <v>TRUE</v>
      </c>
      <c r="M3481" s="114" t="str">
        <f t="shared" si="165"/>
        <v>TRUE</v>
      </c>
    </row>
    <row r="3482" spans="1:13" x14ac:dyDescent="0.25">
      <c r="A3482" t="str">
        <f>"BMI30_" &amp; 'Data (BMI 30+)'!A1557</f>
        <v>BMI30_Females_period4_HB2_Standardised</v>
      </c>
      <c r="B3482">
        <f>'Data (BMI 30+)'!B1557</f>
        <v>0.20673240000000001</v>
      </c>
      <c r="C3482">
        <f>'Data (BMI 30+)'!C1557</f>
        <v>0.18513930000000001</v>
      </c>
      <c r="D3482">
        <f>'Data (BMI 30+)'!D1557</f>
        <v>0.22832549999999999</v>
      </c>
      <c r="G3482" s="113" t="s">
        <v>1564</v>
      </c>
      <c r="H3482" s="113">
        <v>0.1678839</v>
      </c>
      <c r="I3482" s="113">
        <v>0.13652529999999999</v>
      </c>
      <c r="J3482" s="113">
        <v>0.19924239999999999</v>
      </c>
      <c r="K3482" s="114" t="str">
        <f t="shared" si="163"/>
        <v>TRUE</v>
      </c>
      <c r="L3482" s="114" t="str">
        <f t="shared" si="164"/>
        <v>TRUE</v>
      </c>
      <c r="M3482" s="114" t="str">
        <f t="shared" si="165"/>
        <v>TRUE</v>
      </c>
    </row>
    <row r="3483" spans="1:13" x14ac:dyDescent="0.25">
      <c r="A3483" t="str">
        <f>"BMI30_" &amp; 'Data (BMI 30+)'!A1558</f>
        <v>BMI30_Females_period4_HB3_Standardised</v>
      </c>
      <c r="B3483">
        <f>'Data (BMI 30+)'!B1558</f>
        <v>0.1678839</v>
      </c>
      <c r="C3483">
        <f>'Data (BMI 30+)'!C1558</f>
        <v>0.13652529999999999</v>
      </c>
      <c r="D3483">
        <f>'Data (BMI 30+)'!D1558</f>
        <v>0.19924239999999999</v>
      </c>
      <c r="G3483" s="113" t="s">
        <v>1565</v>
      </c>
      <c r="H3483" s="113">
        <v>0.22027089999999999</v>
      </c>
      <c r="I3483" s="113">
        <v>0.20141410000000001</v>
      </c>
      <c r="J3483" s="113">
        <v>0.2391277</v>
      </c>
      <c r="K3483" s="114" t="str">
        <f t="shared" si="163"/>
        <v>TRUE</v>
      </c>
      <c r="L3483" s="114" t="str">
        <f t="shared" si="164"/>
        <v>TRUE</v>
      </c>
      <c r="M3483" s="114" t="str">
        <f t="shared" si="165"/>
        <v>TRUE</v>
      </c>
    </row>
    <row r="3484" spans="1:13" x14ac:dyDescent="0.25">
      <c r="A3484" t="str">
        <f>"BMI30_" &amp; 'Data (BMI 30+)'!A1559</f>
        <v>BMI30_Females_period4_HB4_Standardised</v>
      </c>
      <c r="B3484">
        <f>'Data (BMI 30+)'!B1559</f>
        <v>0.22027089999999999</v>
      </c>
      <c r="C3484">
        <f>'Data (BMI 30+)'!C1559</f>
        <v>0.20141410000000001</v>
      </c>
      <c r="D3484">
        <f>'Data (BMI 30+)'!D1559</f>
        <v>0.2391277</v>
      </c>
      <c r="G3484" s="113" t="s">
        <v>1566</v>
      </c>
      <c r="H3484" s="113">
        <v>0.26483770000000001</v>
      </c>
      <c r="I3484" s="113">
        <v>0.23930689999999999</v>
      </c>
      <c r="J3484" s="113">
        <v>0.29036859999999998</v>
      </c>
      <c r="K3484" s="114" t="str">
        <f t="shared" si="163"/>
        <v>TRUE</v>
      </c>
      <c r="L3484" s="114" t="str">
        <f t="shared" si="164"/>
        <v>TRUE</v>
      </c>
      <c r="M3484" s="114" t="str">
        <f t="shared" si="165"/>
        <v>TRUE</v>
      </c>
    </row>
    <row r="3485" spans="1:13" x14ac:dyDescent="0.25">
      <c r="A3485" t="str">
        <f>"BMI30_" &amp; 'Data (BMI 30+)'!A1560</f>
        <v>BMI30_Females_period4_HB5_Standardised</v>
      </c>
      <c r="B3485">
        <f>'Data (BMI 30+)'!B1560</f>
        <v>0.26483770000000001</v>
      </c>
      <c r="C3485">
        <f>'Data (BMI 30+)'!C1560</f>
        <v>0.23930689999999999</v>
      </c>
      <c r="D3485">
        <f>'Data (BMI 30+)'!D1560</f>
        <v>0.29036859999999998</v>
      </c>
      <c r="G3485" s="113" t="s">
        <v>1567</v>
      </c>
      <c r="H3485" s="113">
        <v>0.18910009999999999</v>
      </c>
      <c r="I3485" s="113">
        <v>0.16661909999999999</v>
      </c>
      <c r="J3485" s="113">
        <v>0.2115812</v>
      </c>
      <c r="K3485" s="114" t="str">
        <f t="shared" si="163"/>
        <v>TRUE</v>
      </c>
      <c r="L3485" s="114" t="str">
        <f t="shared" si="164"/>
        <v>TRUE</v>
      </c>
      <c r="M3485" s="114" t="str">
        <f t="shared" si="165"/>
        <v>TRUE</v>
      </c>
    </row>
    <row r="3486" spans="1:13" x14ac:dyDescent="0.25">
      <c r="A3486" t="str">
        <f>"BMI30_" &amp; 'Data (BMI 30+)'!A1561</f>
        <v>BMI30_Females_period4_HB6_Standardised</v>
      </c>
      <c r="B3486">
        <f>'Data (BMI 30+)'!B1561</f>
        <v>0.18910009999999999</v>
      </c>
      <c r="C3486">
        <f>'Data (BMI 30+)'!C1561</f>
        <v>0.16661909999999999</v>
      </c>
      <c r="D3486">
        <f>'Data (BMI 30+)'!D1561</f>
        <v>0.2115812</v>
      </c>
      <c r="G3486" s="113" t="s">
        <v>1568</v>
      </c>
      <c r="H3486" s="113">
        <v>0.24212159999999999</v>
      </c>
      <c r="I3486" s="113">
        <v>0.22444520000000001</v>
      </c>
      <c r="J3486" s="113">
        <v>0.25979799999999997</v>
      </c>
      <c r="K3486" s="114" t="str">
        <f t="shared" si="163"/>
        <v>TRUE</v>
      </c>
      <c r="L3486" s="114" t="str">
        <f t="shared" si="164"/>
        <v>TRUE</v>
      </c>
      <c r="M3486" s="114" t="str">
        <f t="shared" si="165"/>
        <v>TRUE</v>
      </c>
    </row>
    <row r="3487" spans="1:13" x14ac:dyDescent="0.25">
      <c r="A3487" t="str">
        <f>"BMI30_" &amp; 'Data (BMI 30+)'!A1562</f>
        <v>BMI30_Females_period4_HB7_Standardised</v>
      </c>
      <c r="B3487">
        <f>'Data (BMI 30+)'!B1562</f>
        <v>0.24212159999999999</v>
      </c>
      <c r="C3487">
        <f>'Data (BMI 30+)'!C1562</f>
        <v>0.22444520000000001</v>
      </c>
      <c r="D3487">
        <f>'Data (BMI 30+)'!D1562</f>
        <v>0.25979799999999997</v>
      </c>
      <c r="G3487" s="113" t="s">
        <v>1569</v>
      </c>
      <c r="H3487" s="113">
        <v>0.2069897</v>
      </c>
      <c r="I3487" s="113">
        <v>0.2009852</v>
      </c>
      <c r="J3487" s="113">
        <v>0.21299409999999999</v>
      </c>
      <c r="K3487" s="114" t="str">
        <f t="shared" si="163"/>
        <v>TRUE</v>
      </c>
      <c r="L3487" s="114" t="str">
        <f t="shared" si="164"/>
        <v>TRUE</v>
      </c>
      <c r="M3487" s="114" t="str">
        <f t="shared" si="165"/>
        <v>TRUE</v>
      </c>
    </row>
    <row r="3488" spans="1:13" x14ac:dyDescent="0.25">
      <c r="A3488" t="str">
        <f>"BMI30_" &amp; 'Data (BMI 30+)'!A1563</f>
        <v>BMI30_Allpersons_period4_Wales_Standardised</v>
      </c>
      <c r="B3488">
        <f>'Data (BMI 30+)'!B1563</f>
        <v>0.2069897</v>
      </c>
      <c r="C3488">
        <f>'Data (BMI 30+)'!C1563</f>
        <v>0.2009852</v>
      </c>
      <c r="D3488">
        <f>'Data (BMI 30+)'!D1563</f>
        <v>0.21299409999999999</v>
      </c>
      <c r="G3488" s="113" t="s">
        <v>1570</v>
      </c>
      <c r="H3488" s="113">
        <v>0.2048816</v>
      </c>
      <c r="I3488" s="113">
        <v>0.1967566</v>
      </c>
      <c r="J3488" s="113">
        <v>0.21300659999999999</v>
      </c>
      <c r="K3488" s="114" t="str">
        <f t="shared" si="163"/>
        <v>TRUE</v>
      </c>
      <c r="L3488" s="114" t="str">
        <f t="shared" si="164"/>
        <v>TRUE</v>
      </c>
      <c r="M3488" s="114" t="str">
        <f t="shared" si="165"/>
        <v>TRUE</v>
      </c>
    </row>
    <row r="3489" spans="1:13" x14ac:dyDescent="0.25">
      <c r="A3489" t="str">
        <f>"BMI30_" &amp; 'Data (BMI 30+)'!A1564</f>
        <v>BMI30_Males_period4_Wales_Standardised</v>
      </c>
      <c r="B3489">
        <f>'Data (BMI 30+)'!B1564</f>
        <v>0.2048816</v>
      </c>
      <c r="C3489">
        <f>'Data (BMI 30+)'!C1564</f>
        <v>0.1967566</v>
      </c>
      <c r="D3489">
        <f>'Data (BMI 30+)'!D1564</f>
        <v>0.21300659999999999</v>
      </c>
      <c r="G3489" s="113" t="s">
        <v>1571</v>
      </c>
      <c r="H3489" s="113">
        <v>0.2086847</v>
      </c>
      <c r="I3489" s="113">
        <v>0.2011394</v>
      </c>
      <c r="J3489" s="113">
        <v>0.21623010000000001</v>
      </c>
      <c r="K3489" s="114" t="str">
        <f t="shared" si="163"/>
        <v>TRUE</v>
      </c>
      <c r="L3489" s="114" t="str">
        <f t="shared" si="164"/>
        <v>TRUE</v>
      </c>
      <c r="M3489" s="114" t="str">
        <f t="shared" si="165"/>
        <v>TRUE</v>
      </c>
    </row>
    <row r="3490" spans="1:13" x14ac:dyDescent="0.25">
      <c r="A3490" t="str">
        <f>"BMI30_" &amp; 'Data (BMI 30+)'!A1565</f>
        <v>BMI30_Females_period4_Wales_Standardised</v>
      </c>
      <c r="B3490">
        <f>'Data (BMI 30+)'!B1565</f>
        <v>0.2086847</v>
      </c>
      <c r="C3490">
        <f>'Data (BMI 30+)'!C1565</f>
        <v>0.2011394</v>
      </c>
      <c r="D3490">
        <f>'Data (BMI 30+)'!D1565</f>
        <v>0.21623010000000001</v>
      </c>
      <c r="G3490" s="113" t="s">
        <v>1572</v>
      </c>
      <c r="H3490" s="113">
        <v>0.2029754</v>
      </c>
      <c r="I3490" s="113">
        <v>0.1757244</v>
      </c>
      <c r="J3490" s="113">
        <v>0.2302265</v>
      </c>
      <c r="K3490" s="114" t="str">
        <f t="shared" si="163"/>
        <v>TRUE</v>
      </c>
      <c r="L3490" s="114" t="str">
        <f t="shared" si="164"/>
        <v>TRUE</v>
      </c>
      <c r="M3490" s="114" t="str">
        <f t="shared" si="165"/>
        <v>TRUE</v>
      </c>
    </row>
    <row r="3491" spans="1:13" x14ac:dyDescent="0.25">
      <c r="A3491" t="str">
        <f>"BMI30_" &amp; 'Data (BMI 30+)'!A1566</f>
        <v>BMI30_Allpersons_period5_LA1_Standardised</v>
      </c>
      <c r="B3491">
        <f>'Data (BMI 30+)'!B1566</f>
        <v>0.2029754</v>
      </c>
      <c r="C3491">
        <f>'Data (BMI 30+)'!C1566</f>
        <v>0.1757244</v>
      </c>
      <c r="D3491">
        <f>'Data (BMI 30+)'!D1566</f>
        <v>0.2302265</v>
      </c>
      <c r="G3491" s="113" t="s">
        <v>1573</v>
      </c>
      <c r="H3491" s="113">
        <v>0.1921012</v>
      </c>
      <c r="I3491" s="113">
        <v>0.16747190000000001</v>
      </c>
      <c r="J3491" s="113">
        <v>0.21673049999999999</v>
      </c>
      <c r="K3491" s="114" t="str">
        <f t="shared" si="163"/>
        <v>TRUE</v>
      </c>
      <c r="L3491" s="114" t="str">
        <f t="shared" si="164"/>
        <v>TRUE</v>
      </c>
      <c r="M3491" s="114" t="str">
        <f t="shared" si="165"/>
        <v>TRUE</v>
      </c>
    </row>
    <row r="3492" spans="1:13" x14ac:dyDescent="0.25">
      <c r="A3492" t="str">
        <f>"BMI30_" &amp; 'Data (BMI 30+)'!A1567</f>
        <v>BMI30_Allpersons_period5_LA2_Standardised</v>
      </c>
      <c r="B3492">
        <f>'Data (BMI 30+)'!B1567</f>
        <v>0.1921012</v>
      </c>
      <c r="C3492">
        <f>'Data (BMI 30+)'!C1567</f>
        <v>0.16747190000000001</v>
      </c>
      <c r="D3492">
        <f>'Data (BMI 30+)'!D1567</f>
        <v>0.21673049999999999</v>
      </c>
      <c r="G3492" s="113" t="s">
        <v>1574</v>
      </c>
      <c r="H3492" s="113">
        <v>0.16710349999999999</v>
      </c>
      <c r="I3492" s="113">
        <v>0.1445718</v>
      </c>
      <c r="J3492" s="113">
        <v>0.1896352</v>
      </c>
      <c r="K3492" s="114" t="str">
        <f t="shared" si="163"/>
        <v>TRUE</v>
      </c>
      <c r="L3492" s="114" t="str">
        <f t="shared" si="164"/>
        <v>TRUE</v>
      </c>
      <c r="M3492" s="114" t="str">
        <f t="shared" si="165"/>
        <v>TRUE</v>
      </c>
    </row>
    <row r="3493" spans="1:13" x14ac:dyDescent="0.25">
      <c r="A3493" t="str">
        <f>"BMI30_" &amp; 'Data (BMI 30+)'!A1568</f>
        <v>BMI30_Allpersons_period5_LA3_Standardised</v>
      </c>
      <c r="B3493">
        <f>'Data (BMI 30+)'!B1568</f>
        <v>0.16710349999999999</v>
      </c>
      <c r="C3493">
        <f>'Data (BMI 30+)'!C1568</f>
        <v>0.1445718</v>
      </c>
      <c r="D3493">
        <f>'Data (BMI 30+)'!D1568</f>
        <v>0.1896352</v>
      </c>
      <c r="G3493" s="113" t="s">
        <v>1575</v>
      </c>
      <c r="H3493" s="113">
        <v>0.17375479999999999</v>
      </c>
      <c r="I3493" s="113">
        <v>0.15161859999999999</v>
      </c>
      <c r="J3493" s="113">
        <v>0.19589110000000001</v>
      </c>
      <c r="K3493" s="114" t="str">
        <f t="shared" si="163"/>
        <v>TRUE</v>
      </c>
      <c r="L3493" s="114" t="str">
        <f t="shared" si="164"/>
        <v>TRUE</v>
      </c>
      <c r="M3493" s="114" t="str">
        <f t="shared" si="165"/>
        <v>TRUE</v>
      </c>
    </row>
    <row r="3494" spans="1:13" x14ac:dyDescent="0.25">
      <c r="A3494" t="str">
        <f>"BMI30_" &amp; 'Data (BMI 30+)'!A1569</f>
        <v>BMI30_Allpersons_period5_LA4_Standardised</v>
      </c>
      <c r="B3494">
        <f>'Data (BMI 30+)'!B1569</f>
        <v>0.17375479999999999</v>
      </c>
      <c r="C3494">
        <f>'Data (BMI 30+)'!C1569</f>
        <v>0.15161859999999999</v>
      </c>
      <c r="D3494">
        <f>'Data (BMI 30+)'!D1569</f>
        <v>0.19589110000000001</v>
      </c>
      <c r="G3494" s="113" t="s">
        <v>1576</v>
      </c>
      <c r="H3494" s="113">
        <v>0.18132229999999999</v>
      </c>
      <c r="I3494" s="113">
        <v>0.1587808</v>
      </c>
      <c r="J3494" s="113">
        <v>0.20386380000000001</v>
      </c>
      <c r="K3494" s="114" t="str">
        <f t="shared" si="163"/>
        <v>TRUE</v>
      </c>
      <c r="L3494" s="114" t="str">
        <f t="shared" si="164"/>
        <v>TRUE</v>
      </c>
      <c r="M3494" s="114" t="str">
        <f t="shared" si="165"/>
        <v>TRUE</v>
      </c>
    </row>
    <row r="3495" spans="1:13" x14ac:dyDescent="0.25">
      <c r="A3495" t="str">
        <f>"BMI30_" &amp; 'Data (BMI 30+)'!A1570</f>
        <v>BMI30_Allpersons_period5_LA5_Standardised</v>
      </c>
      <c r="B3495">
        <f>'Data (BMI 30+)'!B1570</f>
        <v>0.18132229999999999</v>
      </c>
      <c r="C3495">
        <f>'Data (BMI 30+)'!C1570</f>
        <v>0.1587808</v>
      </c>
      <c r="D3495">
        <f>'Data (BMI 30+)'!D1570</f>
        <v>0.20386380000000001</v>
      </c>
      <c r="G3495" s="113" t="s">
        <v>1577</v>
      </c>
      <c r="H3495" s="113">
        <v>0.16122929999999999</v>
      </c>
      <c r="I3495" s="113">
        <v>0.14066890000000001</v>
      </c>
      <c r="J3495" s="113">
        <v>0.1817896</v>
      </c>
      <c r="K3495" s="114" t="str">
        <f t="shared" si="163"/>
        <v>TRUE</v>
      </c>
      <c r="L3495" s="114" t="str">
        <f t="shared" si="164"/>
        <v>TRUE</v>
      </c>
      <c r="M3495" s="114" t="str">
        <f t="shared" si="165"/>
        <v>TRUE</v>
      </c>
    </row>
    <row r="3496" spans="1:13" x14ac:dyDescent="0.25">
      <c r="A3496" t="str">
        <f>"BMI30_" &amp; 'Data (BMI 30+)'!A1571</f>
        <v>BMI30_Allpersons_period5_LA6_Standardised</v>
      </c>
      <c r="B3496">
        <f>'Data (BMI 30+)'!B1571</f>
        <v>0.16122929999999999</v>
      </c>
      <c r="C3496">
        <f>'Data (BMI 30+)'!C1571</f>
        <v>0.14066890000000001</v>
      </c>
      <c r="D3496">
        <f>'Data (BMI 30+)'!D1571</f>
        <v>0.1817896</v>
      </c>
      <c r="G3496" s="113" t="s">
        <v>1578</v>
      </c>
      <c r="H3496" s="113">
        <v>0.16362099999999999</v>
      </c>
      <c r="I3496" s="113">
        <v>0.1389157</v>
      </c>
      <c r="J3496" s="113">
        <v>0.1883264</v>
      </c>
      <c r="K3496" s="114" t="str">
        <f t="shared" si="163"/>
        <v>TRUE</v>
      </c>
      <c r="L3496" s="114" t="str">
        <f t="shared" si="164"/>
        <v>TRUE</v>
      </c>
      <c r="M3496" s="114" t="str">
        <f t="shared" si="165"/>
        <v>TRUE</v>
      </c>
    </row>
    <row r="3497" spans="1:13" x14ac:dyDescent="0.25">
      <c r="A3497" t="str">
        <f>"BMI30_" &amp; 'Data (BMI 30+)'!A1572</f>
        <v>BMI30_Allpersons_period5_LA7_Standardised</v>
      </c>
      <c r="B3497">
        <f>'Data (BMI 30+)'!B1572</f>
        <v>0.16362099999999999</v>
      </c>
      <c r="C3497">
        <f>'Data (BMI 30+)'!C1572</f>
        <v>0.1389157</v>
      </c>
      <c r="D3497">
        <f>'Data (BMI 30+)'!D1572</f>
        <v>0.1883264</v>
      </c>
      <c r="G3497" s="113" t="s">
        <v>1579</v>
      </c>
      <c r="H3497" s="113">
        <v>0.20618030000000001</v>
      </c>
      <c r="I3497" s="113">
        <v>0.17887990000000001</v>
      </c>
      <c r="J3497" s="113">
        <v>0.23348070000000001</v>
      </c>
      <c r="K3497" s="114" t="str">
        <f t="shared" si="163"/>
        <v>TRUE</v>
      </c>
      <c r="L3497" s="114" t="str">
        <f t="shared" si="164"/>
        <v>TRUE</v>
      </c>
      <c r="M3497" s="114" t="str">
        <f t="shared" si="165"/>
        <v>TRUE</v>
      </c>
    </row>
    <row r="3498" spans="1:13" x14ac:dyDescent="0.25">
      <c r="A3498" t="str">
        <f>"BMI30_" &amp; 'Data (BMI 30+)'!A1573</f>
        <v>BMI30_Allpersons_period5_LA8_Standardised</v>
      </c>
      <c r="B3498">
        <f>'Data (BMI 30+)'!B1573</f>
        <v>0.20618030000000001</v>
      </c>
      <c r="C3498">
        <f>'Data (BMI 30+)'!C1573</f>
        <v>0.17887990000000001</v>
      </c>
      <c r="D3498">
        <f>'Data (BMI 30+)'!D1573</f>
        <v>0.23348070000000001</v>
      </c>
      <c r="G3498" s="113" t="s">
        <v>1580</v>
      </c>
      <c r="H3498" s="113">
        <v>0.2399674</v>
      </c>
      <c r="I3498" s="113">
        <v>0.20902970000000001</v>
      </c>
      <c r="J3498" s="113">
        <v>0.27090500000000001</v>
      </c>
      <c r="K3498" s="114" t="str">
        <f t="shared" si="163"/>
        <v>TRUE</v>
      </c>
      <c r="L3498" s="114" t="str">
        <f t="shared" si="164"/>
        <v>TRUE</v>
      </c>
      <c r="M3498" s="114" t="str">
        <f t="shared" si="165"/>
        <v>TRUE</v>
      </c>
    </row>
    <row r="3499" spans="1:13" x14ac:dyDescent="0.25">
      <c r="A3499" t="str">
        <f>"BMI30_" &amp; 'Data (BMI 30+)'!A1574</f>
        <v>BMI30_Allpersons_period5_LA9_Standardised</v>
      </c>
      <c r="B3499">
        <f>'Data (BMI 30+)'!B1574</f>
        <v>0.2399674</v>
      </c>
      <c r="C3499">
        <f>'Data (BMI 30+)'!C1574</f>
        <v>0.20902970000000001</v>
      </c>
      <c r="D3499">
        <f>'Data (BMI 30+)'!D1574</f>
        <v>0.27090500000000001</v>
      </c>
      <c r="G3499" s="113" t="s">
        <v>1581</v>
      </c>
      <c r="H3499" s="113">
        <v>0.20791609999999999</v>
      </c>
      <c r="I3499" s="113">
        <v>0.18484680000000001</v>
      </c>
      <c r="J3499" s="113">
        <v>0.23098540000000001</v>
      </c>
      <c r="K3499" s="114" t="str">
        <f t="shared" si="163"/>
        <v>TRUE</v>
      </c>
      <c r="L3499" s="114" t="str">
        <f t="shared" si="164"/>
        <v>TRUE</v>
      </c>
      <c r="M3499" s="114" t="str">
        <f t="shared" si="165"/>
        <v>TRUE</v>
      </c>
    </row>
    <row r="3500" spans="1:13" x14ac:dyDescent="0.25">
      <c r="A3500" t="str">
        <f>"BMI30_" &amp; 'Data (BMI 30+)'!A1575</f>
        <v>BMI30_Allpersons_period5_LA10_Standardised</v>
      </c>
      <c r="B3500">
        <f>'Data (BMI 30+)'!B1575</f>
        <v>0.20791609999999999</v>
      </c>
      <c r="C3500">
        <f>'Data (BMI 30+)'!C1575</f>
        <v>0.18484680000000001</v>
      </c>
      <c r="D3500">
        <f>'Data (BMI 30+)'!D1575</f>
        <v>0.23098540000000001</v>
      </c>
      <c r="G3500" s="113" t="s">
        <v>1582</v>
      </c>
      <c r="H3500" s="113">
        <v>0.22983680000000001</v>
      </c>
      <c r="I3500" s="113">
        <v>0.20664070000000001</v>
      </c>
      <c r="J3500" s="113">
        <v>0.25303290000000001</v>
      </c>
      <c r="K3500" s="114" t="str">
        <f t="shared" si="163"/>
        <v>TRUE</v>
      </c>
      <c r="L3500" s="114" t="str">
        <f t="shared" si="164"/>
        <v>TRUE</v>
      </c>
      <c r="M3500" s="114" t="str">
        <f t="shared" si="165"/>
        <v>TRUE</v>
      </c>
    </row>
    <row r="3501" spans="1:13" x14ac:dyDescent="0.25">
      <c r="A3501" t="str">
        <f>"BMI30_" &amp; 'Data (BMI 30+)'!A1576</f>
        <v>BMI30_Allpersons_period5_LA11_Standardised</v>
      </c>
      <c r="B3501">
        <f>'Data (BMI 30+)'!B1576</f>
        <v>0.22983680000000001</v>
      </c>
      <c r="C3501">
        <f>'Data (BMI 30+)'!C1576</f>
        <v>0.20664070000000001</v>
      </c>
      <c r="D3501">
        <f>'Data (BMI 30+)'!D1576</f>
        <v>0.25303290000000001</v>
      </c>
      <c r="G3501" s="113" t="s">
        <v>1583</v>
      </c>
      <c r="H3501" s="113">
        <v>0.20963119999999999</v>
      </c>
      <c r="I3501" s="113">
        <v>0.18491270000000001</v>
      </c>
      <c r="J3501" s="113">
        <v>0.23434969999999999</v>
      </c>
      <c r="K3501" s="114" t="str">
        <f t="shared" si="163"/>
        <v>TRUE</v>
      </c>
      <c r="L3501" s="114" t="str">
        <f t="shared" si="164"/>
        <v>TRUE</v>
      </c>
      <c r="M3501" s="114" t="str">
        <f t="shared" si="165"/>
        <v>TRUE</v>
      </c>
    </row>
    <row r="3502" spans="1:13" x14ac:dyDescent="0.25">
      <c r="A3502" t="str">
        <f>"BMI30_" &amp; 'Data (BMI 30+)'!A1577</f>
        <v>BMI30_Allpersons_period5_LA12_Standardised</v>
      </c>
      <c r="B3502">
        <f>'Data (BMI 30+)'!B1577</f>
        <v>0.20963119999999999</v>
      </c>
      <c r="C3502">
        <f>'Data (BMI 30+)'!C1577</f>
        <v>0.18491270000000001</v>
      </c>
      <c r="D3502">
        <f>'Data (BMI 30+)'!D1577</f>
        <v>0.23434969999999999</v>
      </c>
      <c r="G3502" s="113" t="s">
        <v>1584</v>
      </c>
      <c r="H3502" s="113">
        <v>0.24325330000000001</v>
      </c>
      <c r="I3502" s="113">
        <v>0.2165369</v>
      </c>
      <c r="J3502" s="113">
        <v>0.26996959999999998</v>
      </c>
      <c r="K3502" s="114" t="str">
        <f t="shared" si="163"/>
        <v>TRUE</v>
      </c>
      <c r="L3502" s="114" t="str">
        <f t="shared" si="164"/>
        <v>TRUE</v>
      </c>
      <c r="M3502" s="114" t="str">
        <f t="shared" si="165"/>
        <v>TRUE</v>
      </c>
    </row>
    <row r="3503" spans="1:13" x14ac:dyDescent="0.25">
      <c r="A3503" t="str">
        <f>"BMI30_" &amp; 'Data (BMI 30+)'!A1578</f>
        <v>BMI30_Allpersons_period5_LA13_Standardised</v>
      </c>
      <c r="B3503">
        <f>'Data (BMI 30+)'!B1578</f>
        <v>0.24325330000000001</v>
      </c>
      <c r="C3503">
        <f>'Data (BMI 30+)'!C1578</f>
        <v>0.2165369</v>
      </c>
      <c r="D3503">
        <f>'Data (BMI 30+)'!D1578</f>
        <v>0.26996959999999998</v>
      </c>
      <c r="G3503" s="113" t="s">
        <v>1585</v>
      </c>
      <c r="H3503" s="113">
        <v>0.19762360000000001</v>
      </c>
      <c r="I3503" s="113">
        <v>0.1708529</v>
      </c>
      <c r="J3503" s="113">
        <v>0.22439419999999999</v>
      </c>
      <c r="K3503" s="114" t="str">
        <f t="shared" si="163"/>
        <v>TRUE</v>
      </c>
      <c r="L3503" s="114" t="str">
        <f t="shared" si="164"/>
        <v>TRUE</v>
      </c>
      <c r="M3503" s="114" t="str">
        <f t="shared" si="165"/>
        <v>TRUE</v>
      </c>
    </row>
    <row r="3504" spans="1:13" x14ac:dyDescent="0.25">
      <c r="A3504" t="str">
        <f>"BMI30_" &amp; 'Data (BMI 30+)'!A1579</f>
        <v>BMI30_Allpersons_period5_LA14_Standardised</v>
      </c>
      <c r="B3504">
        <f>'Data (BMI 30+)'!B1579</f>
        <v>0.19762360000000001</v>
      </c>
      <c r="C3504">
        <f>'Data (BMI 30+)'!C1579</f>
        <v>0.1708529</v>
      </c>
      <c r="D3504">
        <f>'Data (BMI 30+)'!D1579</f>
        <v>0.22439419999999999</v>
      </c>
      <c r="G3504" s="113" t="s">
        <v>1586</v>
      </c>
      <c r="H3504" s="113">
        <v>0.19749079999999999</v>
      </c>
      <c r="I3504" s="113">
        <v>0.17730760000000001</v>
      </c>
      <c r="J3504" s="113">
        <v>0.21767400000000001</v>
      </c>
      <c r="K3504" s="114" t="str">
        <f t="shared" si="163"/>
        <v>TRUE</v>
      </c>
      <c r="L3504" s="114" t="str">
        <f t="shared" si="164"/>
        <v>TRUE</v>
      </c>
      <c r="M3504" s="114" t="str">
        <f t="shared" si="165"/>
        <v>TRUE</v>
      </c>
    </row>
    <row r="3505" spans="1:13" x14ac:dyDescent="0.25">
      <c r="A3505" t="str">
        <f>"BMI30_" &amp; 'Data (BMI 30+)'!A1580</f>
        <v>BMI30_Allpersons_period5_LA15_Standardised</v>
      </c>
      <c r="B3505">
        <f>'Data (BMI 30+)'!B1580</f>
        <v>0.19749079999999999</v>
      </c>
      <c r="C3505">
        <f>'Data (BMI 30+)'!C1580</f>
        <v>0.17730760000000001</v>
      </c>
      <c r="D3505">
        <f>'Data (BMI 30+)'!D1580</f>
        <v>0.21767400000000001</v>
      </c>
      <c r="G3505" s="113" t="s">
        <v>1587</v>
      </c>
      <c r="H3505" s="113">
        <v>0.26187379999999999</v>
      </c>
      <c r="I3505" s="113">
        <v>0.23778859999999999</v>
      </c>
      <c r="J3505" s="113">
        <v>0.28595900000000002</v>
      </c>
      <c r="K3505" s="114" t="str">
        <f t="shared" si="163"/>
        <v>TRUE</v>
      </c>
      <c r="L3505" s="114" t="str">
        <f t="shared" si="164"/>
        <v>TRUE</v>
      </c>
      <c r="M3505" s="114" t="str">
        <f t="shared" si="165"/>
        <v>TRUE</v>
      </c>
    </row>
    <row r="3506" spans="1:13" x14ac:dyDescent="0.25">
      <c r="A3506" t="str">
        <f>"BMI30_" &amp; 'Data (BMI 30+)'!A1581</f>
        <v>BMI30_Allpersons_period5_LA16_Standardised</v>
      </c>
      <c r="B3506">
        <f>'Data (BMI 30+)'!B1581</f>
        <v>0.26187379999999999</v>
      </c>
      <c r="C3506">
        <f>'Data (BMI 30+)'!C1581</f>
        <v>0.23778859999999999</v>
      </c>
      <c r="D3506">
        <f>'Data (BMI 30+)'!D1581</f>
        <v>0.28595900000000002</v>
      </c>
      <c r="G3506" s="113" t="s">
        <v>1588</v>
      </c>
      <c r="H3506" s="113">
        <v>0.24389189999999999</v>
      </c>
      <c r="I3506" s="113">
        <v>0.21667339999999999</v>
      </c>
      <c r="J3506" s="113">
        <v>0.27111030000000003</v>
      </c>
      <c r="K3506" s="114" t="str">
        <f t="shared" si="163"/>
        <v>TRUE</v>
      </c>
      <c r="L3506" s="114" t="str">
        <f t="shared" si="164"/>
        <v>TRUE</v>
      </c>
      <c r="M3506" s="114" t="str">
        <f t="shared" si="165"/>
        <v>TRUE</v>
      </c>
    </row>
    <row r="3507" spans="1:13" x14ac:dyDescent="0.25">
      <c r="A3507" t="str">
        <f>"BMI30_" &amp; 'Data (BMI 30+)'!A1582</f>
        <v>BMI30_Allpersons_period5_LA17_Standardised</v>
      </c>
      <c r="B3507">
        <f>'Data (BMI 30+)'!B1582</f>
        <v>0.24389189999999999</v>
      </c>
      <c r="C3507">
        <f>'Data (BMI 30+)'!C1582</f>
        <v>0.21667339999999999</v>
      </c>
      <c r="D3507">
        <f>'Data (BMI 30+)'!D1582</f>
        <v>0.27111030000000003</v>
      </c>
      <c r="G3507" s="113" t="s">
        <v>1589</v>
      </c>
      <c r="H3507" s="113">
        <v>0.24954870000000001</v>
      </c>
      <c r="I3507" s="113">
        <v>0.2233078</v>
      </c>
      <c r="J3507" s="113">
        <v>0.27578970000000003</v>
      </c>
      <c r="K3507" s="114" t="str">
        <f t="shared" si="163"/>
        <v>TRUE</v>
      </c>
      <c r="L3507" s="114" t="str">
        <f t="shared" si="164"/>
        <v>TRUE</v>
      </c>
      <c r="M3507" s="114" t="str">
        <f t="shared" si="165"/>
        <v>TRUE</v>
      </c>
    </row>
    <row r="3508" spans="1:13" x14ac:dyDescent="0.25">
      <c r="A3508" t="str">
        <f>"BMI30_" &amp; 'Data (BMI 30+)'!A1583</f>
        <v>BMI30_Allpersons_period5_LA18_Standardised</v>
      </c>
      <c r="B3508">
        <f>'Data (BMI 30+)'!B1583</f>
        <v>0.24954870000000001</v>
      </c>
      <c r="C3508">
        <f>'Data (BMI 30+)'!C1583</f>
        <v>0.2233078</v>
      </c>
      <c r="D3508">
        <f>'Data (BMI 30+)'!D1583</f>
        <v>0.27578970000000003</v>
      </c>
      <c r="G3508" s="113" t="s">
        <v>1590</v>
      </c>
      <c r="H3508" s="113">
        <v>0.27738370000000001</v>
      </c>
      <c r="I3508" s="113">
        <v>0.2489007</v>
      </c>
      <c r="J3508" s="113">
        <v>0.30586669999999999</v>
      </c>
      <c r="K3508" s="114" t="str">
        <f t="shared" si="163"/>
        <v>TRUE</v>
      </c>
      <c r="L3508" s="114" t="str">
        <f t="shared" si="164"/>
        <v>TRUE</v>
      </c>
      <c r="M3508" s="114" t="str">
        <f t="shared" si="165"/>
        <v>TRUE</v>
      </c>
    </row>
    <row r="3509" spans="1:13" x14ac:dyDescent="0.25">
      <c r="A3509" t="str">
        <f>"BMI30_" &amp; 'Data (BMI 30+)'!A1584</f>
        <v>BMI30_Allpersons_period5_LA19_Standardised</v>
      </c>
      <c r="B3509">
        <f>'Data (BMI 30+)'!B1584</f>
        <v>0.27738370000000001</v>
      </c>
      <c r="C3509">
        <f>'Data (BMI 30+)'!C1584</f>
        <v>0.2489007</v>
      </c>
      <c r="D3509">
        <f>'Data (BMI 30+)'!D1584</f>
        <v>0.30586669999999999</v>
      </c>
      <c r="G3509" s="113" t="s">
        <v>1591</v>
      </c>
      <c r="H3509" s="113">
        <v>0.23697260000000001</v>
      </c>
      <c r="I3509" s="113">
        <v>0.2103535</v>
      </c>
      <c r="J3509" s="113">
        <v>0.26359159999999998</v>
      </c>
      <c r="K3509" s="114" t="str">
        <f t="shared" si="163"/>
        <v>TRUE</v>
      </c>
      <c r="L3509" s="114" t="str">
        <f t="shared" si="164"/>
        <v>TRUE</v>
      </c>
      <c r="M3509" s="114" t="str">
        <f t="shared" si="165"/>
        <v>TRUE</v>
      </c>
    </row>
    <row r="3510" spans="1:13" x14ac:dyDescent="0.25">
      <c r="A3510" t="str">
        <f>"BMI30_" &amp; 'Data (BMI 30+)'!A1585</f>
        <v>BMI30_Allpersons_period5_LA20_Standardised</v>
      </c>
      <c r="B3510">
        <f>'Data (BMI 30+)'!B1585</f>
        <v>0.23697260000000001</v>
      </c>
      <c r="C3510">
        <f>'Data (BMI 30+)'!C1585</f>
        <v>0.2103535</v>
      </c>
      <c r="D3510">
        <f>'Data (BMI 30+)'!D1585</f>
        <v>0.26359159999999998</v>
      </c>
      <c r="G3510" s="113" t="s">
        <v>1592</v>
      </c>
      <c r="H3510" s="113">
        <v>0.1754599</v>
      </c>
      <c r="I3510" s="113">
        <v>0.1495418</v>
      </c>
      <c r="J3510" s="113">
        <v>0.2013781</v>
      </c>
      <c r="K3510" s="114" t="str">
        <f t="shared" si="163"/>
        <v>TRUE</v>
      </c>
      <c r="L3510" s="114" t="str">
        <f t="shared" si="164"/>
        <v>TRUE</v>
      </c>
      <c r="M3510" s="114" t="str">
        <f t="shared" si="165"/>
        <v>TRUE</v>
      </c>
    </row>
    <row r="3511" spans="1:13" x14ac:dyDescent="0.25">
      <c r="A3511" t="str">
        <f>"BMI30_" &amp; 'Data (BMI 30+)'!A1586</f>
        <v>BMI30_Allpersons_period5_LA21_Standardised</v>
      </c>
      <c r="B3511">
        <f>'Data (BMI 30+)'!B1586</f>
        <v>0.1754599</v>
      </c>
      <c r="C3511">
        <f>'Data (BMI 30+)'!C1586</f>
        <v>0.1495418</v>
      </c>
      <c r="D3511">
        <f>'Data (BMI 30+)'!D1586</f>
        <v>0.2013781</v>
      </c>
      <c r="G3511" s="113" t="s">
        <v>1593</v>
      </c>
      <c r="H3511" s="113">
        <v>0.2285604</v>
      </c>
      <c r="I3511" s="113">
        <v>0.20161190000000001</v>
      </c>
      <c r="J3511" s="113">
        <v>0.25550889999999998</v>
      </c>
      <c r="K3511" s="114" t="str">
        <f t="shared" si="163"/>
        <v>TRUE</v>
      </c>
      <c r="L3511" s="114" t="str">
        <f t="shared" si="164"/>
        <v>TRUE</v>
      </c>
      <c r="M3511" s="114" t="str">
        <f t="shared" si="165"/>
        <v>TRUE</v>
      </c>
    </row>
    <row r="3512" spans="1:13" x14ac:dyDescent="0.25">
      <c r="A3512" t="str">
        <f>"BMI30_" &amp; 'Data (BMI 30+)'!A1587</f>
        <v>BMI30_Allpersons_period5_LA22_Standardised</v>
      </c>
      <c r="B3512">
        <f>'Data (BMI 30+)'!B1587</f>
        <v>0.2285604</v>
      </c>
      <c r="C3512">
        <f>'Data (BMI 30+)'!C1587</f>
        <v>0.20161190000000001</v>
      </c>
      <c r="D3512">
        <f>'Data (BMI 30+)'!D1587</f>
        <v>0.25550889999999998</v>
      </c>
      <c r="G3512" s="113" t="s">
        <v>1594</v>
      </c>
      <c r="H3512" s="113">
        <v>0.20169429999999999</v>
      </c>
      <c r="I3512" s="113">
        <v>0.16596839999999999</v>
      </c>
      <c r="J3512" s="113">
        <v>0.2374202</v>
      </c>
      <c r="K3512" s="114" t="str">
        <f t="shared" si="163"/>
        <v>TRUE</v>
      </c>
      <c r="L3512" s="114" t="str">
        <f t="shared" si="164"/>
        <v>TRUE</v>
      </c>
      <c r="M3512" s="114" t="str">
        <f t="shared" si="165"/>
        <v>TRUE</v>
      </c>
    </row>
    <row r="3513" spans="1:13" x14ac:dyDescent="0.25">
      <c r="A3513" t="str">
        <f>"BMI30_" &amp; 'Data (BMI 30+)'!A1588</f>
        <v>BMI30_Males_period5_LA1_Standardised</v>
      </c>
      <c r="B3513">
        <f>'Data (BMI 30+)'!B1588</f>
        <v>0.20169429999999999</v>
      </c>
      <c r="C3513">
        <f>'Data (BMI 30+)'!C1588</f>
        <v>0.16596839999999999</v>
      </c>
      <c r="D3513">
        <f>'Data (BMI 30+)'!D1588</f>
        <v>0.2374202</v>
      </c>
      <c r="G3513" s="113" t="s">
        <v>1595</v>
      </c>
      <c r="H3513" s="113">
        <v>0.19577539999999999</v>
      </c>
      <c r="I3513" s="113">
        <v>0.16046640000000001</v>
      </c>
      <c r="J3513" s="113">
        <v>0.2310844</v>
      </c>
      <c r="K3513" s="114" t="str">
        <f t="shared" si="163"/>
        <v>TRUE</v>
      </c>
      <c r="L3513" s="114" t="str">
        <f t="shared" si="164"/>
        <v>TRUE</v>
      </c>
      <c r="M3513" s="114" t="str">
        <f t="shared" si="165"/>
        <v>TRUE</v>
      </c>
    </row>
    <row r="3514" spans="1:13" x14ac:dyDescent="0.25">
      <c r="A3514" t="str">
        <f>"BMI30_" &amp; 'Data (BMI 30+)'!A1589</f>
        <v>BMI30_Males_period5_LA2_Standardised</v>
      </c>
      <c r="B3514">
        <f>'Data (BMI 30+)'!B1589</f>
        <v>0.19577539999999999</v>
      </c>
      <c r="C3514">
        <f>'Data (BMI 30+)'!C1589</f>
        <v>0.16046640000000001</v>
      </c>
      <c r="D3514">
        <f>'Data (BMI 30+)'!D1589</f>
        <v>0.2310844</v>
      </c>
      <c r="G3514" s="113" t="s">
        <v>1596</v>
      </c>
      <c r="H3514" s="113">
        <v>0.17906929999999999</v>
      </c>
      <c r="I3514" s="113">
        <v>0.14666860000000001</v>
      </c>
      <c r="J3514" s="113">
        <v>0.21146999999999999</v>
      </c>
      <c r="K3514" s="114" t="str">
        <f t="shared" si="163"/>
        <v>TRUE</v>
      </c>
      <c r="L3514" s="114" t="str">
        <f t="shared" si="164"/>
        <v>TRUE</v>
      </c>
      <c r="M3514" s="114" t="str">
        <f t="shared" si="165"/>
        <v>TRUE</v>
      </c>
    </row>
    <row r="3515" spans="1:13" x14ac:dyDescent="0.25">
      <c r="A3515" t="str">
        <f>"BMI30_" &amp; 'Data (BMI 30+)'!A1590</f>
        <v>BMI30_Males_period5_LA3_Standardised</v>
      </c>
      <c r="B3515">
        <f>'Data (BMI 30+)'!B1590</f>
        <v>0.17906929999999999</v>
      </c>
      <c r="C3515">
        <f>'Data (BMI 30+)'!C1590</f>
        <v>0.14666860000000001</v>
      </c>
      <c r="D3515">
        <f>'Data (BMI 30+)'!D1590</f>
        <v>0.21146999999999999</v>
      </c>
      <c r="G3515" s="113" t="s">
        <v>1597</v>
      </c>
      <c r="H3515" s="113">
        <v>0.16032489999999999</v>
      </c>
      <c r="I3515" s="113">
        <v>0.13086890000000001</v>
      </c>
      <c r="J3515" s="113">
        <v>0.1897808</v>
      </c>
      <c r="K3515" s="114" t="str">
        <f t="shared" si="163"/>
        <v>TRUE</v>
      </c>
      <c r="L3515" s="114" t="str">
        <f t="shared" si="164"/>
        <v>TRUE</v>
      </c>
      <c r="M3515" s="114" t="str">
        <f t="shared" si="165"/>
        <v>TRUE</v>
      </c>
    </row>
    <row r="3516" spans="1:13" x14ac:dyDescent="0.25">
      <c r="A3516" t="str">
        <f>"BMI30_" &amp; 'Data (BMI 30+)'!A1591</f>
        <v>BMI30_Males_period5_LA4_Standardised</v>
      </c>
      <c r="B3516">
        <f>'Data (BMI 30+)'!B1591</f>
        <v>0.16032489999999999</v>
      </c>
      <c r="C3516">
        <f>'Data (BMI 30+)'!C1591</f>
        <v>0.13086890000000001</v>
      </c>
      <c r="D3516">
        <f>'Data (BMI 30+)'!D1591</f>
        <v>0.1897808</v>
      </c>
      <c r="G3516" s="113" t="s">
        <v>1598</v>
      </c>
      <c r="H3516" s="113">
        <v>0.20359730000000001</v>
      </c>
      <c r="I3516" s="113">
        <v>0.17128009999999999</v>
      </c>
      <c r="J3516" s="113">
        <v>0.2359146</v>
      </c>
      <c r="K3516" s="114" t="str">
        <f t="shared" si="163"/>
        <v>TRUE</v>
      </c>
      <c r="L3516" s="114" t="str">
        <f t="shared" si="164"/>
        <v>TRUE</v>
      </c>
      <c r="M3516" s="114" t="str">
        <f t="shared" si="165"/>
        <v>TRUE</v>
      </c>
    </row>
    <row r="3517" spans="1:13" x14ac:dyDescent="0.25">
      <c r="A3517" t="str">
        <f>"BMI30_" &amp; 'Data (BMI 30+)'!A1592</f>
        <v>BMI30_Males_period5_LA5_Standardised</v>
      </c>
      <c r="B3517">
        <f>'Data (BMI 30+)'!B1592</f>
        <v>0.20359730000000001</v>
      </c>
      <c r="C3517">
        <f>'Data (BMI 30+)'!C1592</f>
        <v>0.17128009999999999</v>
      </c>
      <c r="D3517">
        <f>'Data (BMI 30+)'!D1592</f>
        <v>0.2359146</v>
      </c>
      <c r="G3517" s="113" t="s">
        <v>1599</v>
      </c>
      <c r="H3517" s="113">
        <v>0.1630616</v>
      </c>
      <c r="I3517" s="113">
        <v>0.13437379999999999</v>
      </c>
      <c r="J3517" s="113">
        <v>0.19174930000000001</v>
      </c>
      <c r="K3517" s="114" t="str">
        <f t="shared" si="163"/>
        <v>TRUE</v>
      </c>
      <c r="L3517" s="114" t="str">
        <f t="shared" si="164"/>
        <v>TRUE</v>
      </c>
      <c r="M3517" s="114" t="str">
        <f t="shared" si="165"/>
        <v>TRUE</v>
      </c>
    </row>
    <row r="3518" spans="1:13" x14ac:dyDescent="0.25">
      <c r="A3518" t="str">
        <f>"BMI30_" &amp; 'Data (BMI 30+)'!A1593</f>
        <v>BMI30_Males_period5_LA6_Standardised</v>
      </c>
      <c r="B3518">
        <f>'Data (BMI 30+)'!B1593</f>
        <v>0.1630616</v>
      </c>
      <c r="C3518">
        <f>'Data (BMI 30+)'!C1593</f>
        <v>0.13437379999999999</v>
      </c>
      <c r="D3518">
        <f>'Data (BMI 30+)'!D1593</f>
        <v>0.19174930000000001</v>
      </c>
      <c r="G3518" s="113" t="s">
        <v>1600</v>
      </c>
      <c r="H3518" s="113">
        <v>0.15835350000000001</v>
      </c>
      <c r="I3518" s="113">
        <v>0.1244339</v>
      </c>
      <c r="J3518" s="113">
        <v>0.19227320000000001</v>
      </c>
      <c r="K3518" s="114" t="str">
        <f t="shared" si="163"/>
        <v>TRUE</v>
      </c>
      <c r="L3518" s="114" t="str">
        <f t="shared" si="164"/>
        <v>TRUE</v>
      </c>
      <c r="M3518" s="114" t="str">
        <f t="shared" si="165"/>
        <v>TRUE</v>
      </c>
    </row>
    <row r="3519" spans="1:13" x14ac:dyDescent="0.25">
      <c r="A3519" t="str">
        <f>"BMI30_" &amp; 'Data (BMI 30+)'!A1594</f>
        <v>BMI30_Males_period5_LA7_Standardised</v>
      </c>
      <c r="B3519">
        <f>'Data (BMI 30+)'!B1594</f>
        <v>0.15835350000000001</v>
      </c>
      <c r="C3519">
        <f>'Data (BMI 30+)'!C1594</f>
        <v>0.1244339</v>
      </c>
      <c r="D3519">
        <f>'Data (BMI 30+)'!D1594</f>
        <v>0.19227320000000001</v>
      </c>
      <c r="G3519" s="113" t="s">
        <v>1601</v>
      </c>
      <c r="H3519" s="113">
        <v>0.2166073</v>
      </c>
      <c r="I3519" s="113">
        <v>0.1771279</v>
      </c>
      <c r="J3519" s="113">
        <v>0.2560867</v>
      </c>
      <c r="K3519" s="114" t="str">
        <f t="shared" si="163"/>
        <v>TRUE</v>
      </c>
      <c r="L3519" s="114" t="str">
        <f t="shared" si="164"/>
        <v>TRUE</v>
      </c>
      <c r="M3519" s="114" t="str">
        <f t="shared" si="165"/>
        <v>TRUE</v>
      </c>
    </row>
    <row r="3520" spans="1:13" x14ac:dyDescent="0.25">
      <c r="A3520" t="str">
        <f>"BMI30_" &amp; 'Data (BMI 30+)'!A1595</f>
        <v>BMI30_Males_period5_LA8_Standardised</v>
      </c>
      <c r="B3520">
        <f>'Data (BMI 30+)'!B1595</f>
        <v>0.2166073</v>
      </c>
      <c r="C3520">
        <f>'Data (BMI 30+)'!C1595</f>
        <v>0.1771279</v>
      </c>
      <c r="D3520">
        <f>'Data (BMI 30+)'!D1595</f>
        <v>0.2560867</v>
      </c>
      <c r="G3520" s="113" t="s">
        <v>1602</v>
      </c>
      <c r="H3520" s="113">
        <v>0.2437607</v>
      </c>
      <c r="I3520" s="113">
        <v>0.20343269999999999</v>
      </c>
      <c r="J3520" s="113">
        <v>0.28408860000000002</v>
      </c>
      <c r="K3520" s="114" t="str">
        <f t="shared" si="163"/>
        <v>TRUE</v>
      </c>
      <c r="L3520" s="114" t="str">
        <f t="shared" si="164"/>
        <v>TRUE</v>
      </c>
      <c r="M3520" s="114" t="str">
        <f t="shared" si="165"/>
        <v>TRUE</v>
      </c>
    </row>
    <row r="3521" spans="1:13" x14ac:dyDescent="0.25">
      <c r="A3521" t="str">
        <f>"BMI30_" &amp; 'Data (BMI 30+)'!A1596</f>
        <v>BMI30_Males_period5_LA9_Standardised</v>
      </c>
      <c r="B3521">
        <f>'Data (BMI 30+)'!B1596</f>
        <v>0.2437607</v>
      </c>
      <c r="C3521">
        <f>'Data (BMI 30+)'!C1596</f>
        <v>0.20343269999999999</v>
      </c>
      <c r="D3521">
        <f>'Data (BMI 30+)'!D1596</f>
        <v>0.28408860000000002</v>
      </c>
      <c r="G3521" s="113" t="s">
        <v>1603</v>
      </c>
      <c r="H3521" s="113">
        <v>0.19058849999999999</v>
      </c>
      <c r="I3521" s="113">
        <v>0.15958169999999999</v>
      </c>
      <c r="J3521" s="113">
        <v>0.2215953</v>
      </c>
      <c r="K3521" s="114" t="str">
        <f t="shared" si="163"/>
        <v>TRUE</v>
      </c>
      <c r="L3521" s="114" t="str">
        <f t="shared" si="164"/>
        <v>TRUE</v>
      </c>
      <c r="M3521" s="114" t="str">
        <f t="shared" si="165"/>
        <v>TRUE</v>
      </c>
    </row>
    <row r="3522" spans="1:13" x14ac:dyDescent="0.25">
      <c r="A3522" t="str">
        <f>"BMI30_" &amp; 'Data (BMI 30+)'!A1597</f>
        <v>BMI30_Males_period5_LA10_Standardised</v>
      </c>
      <c r="B3522">
        <f>'Data (BMI 30+)'!B1597</f>
        <v>0.19058849999999999</v>
      </c>
      <c r="C3522">
        <f>'Data (BMI 30+)'!C1597</f>
        <v>0.15958169999999999</v>
      </c>
      <c r="D3522">
        <f>'Data (BMI 30+)'!D1597</f>
        <v>0.2215953</v>
      </c>
      <c r="G3522" s="113" t="s">
        <v>1604</v>
      </c>
      <c r="H3522" s="113">
        <v>0.2378122</v>
      </c>
      <c r="I3522" s="113">
        <v>0.20523230000000001</v>
      </c>
      <c r="J3522" s="113">
        <v>0.27039220000000003</v>
      </c>
      <c r="K3522" s="114" t="str">
        <f t="shared" si="163"/>
        <v>TRUE</v>
      </c>
      <c r="L3522" s="114" t="str">
        <f t="shared" si="164"/>
        <v>TRUE</v>
      </c>
      <c r="M3522" s="114" t="str">
        <f t="shared" si="165"/>
        <v>TRUE</v>
      </c>
    </row>
    <row r="3523" spans="1:13" x14ac:dyDescent="0.25">
      <c r="A3523" t="str">
        <f>"BMI30_" &amp; 'Data (BMI 30+)'!A1598</f>
        <v>BMI30_Males_period5_LA11_Standardised</v>
      </c>
      <c r="B3523">
        <f>'Data (BMI 30+)'!B1598</f>
        <v>0.2378122</v>
      </c>
      <c r="C3523">
        <f>'Data (BMI 30+)'!C1598</f>
        <v>0.20523230000000001</v>
      </c>
      <c r="D3523">
        <f>'Data (BMI 30+)'!D1598</f>
        <v>0.27039220000000003</v>
      </c>
      <c r="G3523" s="113" t="s">
        <v>1605</v>
      </c>
      <c r="H3523" s="113">
        <v>0.2061886</v>
      </c>
      <c r="I3523" s="113">
        <v>0.1731636</v>
      </c>
      <c r="J3523" s="113">
        <v>0.2392137</v>
      </c>
      <c r="K3523" s="114" t="str">
        <f t="shared" si="163"/>
        <v>TRUE</v>
      </c>
      <c r="L3523" s="114" t="str">
        <f t="shared" si="164"/>
        <v>TRUE</v>
      </c>
      <c r="M3523" s="114" t="str">
        <f t="shared" si="165"/>
        <v>TRUE</v>
      </c>
    </row>
    <row r="3524" spans="1:13" x14ac:dyDescent="0.25">
      <c r="A3524" t="str">
        <f>"BMI30_" &amp; 'Data (BMI 30+)'!A1599</f>
        <v>BMI30_Males_period5_LA12_Standardised</v>
      </c>
      <c r="B3524">
        <f>'Data (BMI 30+)'!B1599</f>
        <v>0.2061886</v>
      </c>
      <c r="C3524">
        <f>'Data (BMI 30+)'!C1599</f>
        <v>0.1731636</v>
      </c>
      <c r="D3524">
        <f>'Data (BMI 30+)'!D1599</f>
        <v>0.2392137</v>
      </c>
      <c r="G3524" s="113" t="s">
        <v>1606</v>
      </c>
      <c r="H3524" s="113">
        <v>0.24157629999999999</v>
      </c>
      <c r="I3524" s="113">
        <v>0.2044377</v>
      </c>
      <c r="J3524" s="113">
        <v>0.27871489999999999</v>
      </c>
      <c r="K3524" s="114" t="str">
        <f t="shared" ref="K3524:K3587" si="166">IF(B3525=H3524,"TRUE","FALSE")</f>
        <v>TRUE</v>
      </c>
      <c r="L3524" s="114" t="str">
        <f t="shared" ref="L3524:L3587" si="167">IF(C3525=I3524,"TRUE","FALSE")</f>
        <v>TRUE</v>
      </c>
      <c r="M3524" s="114" t="str">
        <f t="shared" ref="M3524:M3587" si="168">IF(D3525=J3524,"TRUE","FALSE")</f>
        <v>TRUE</v>
      </c>
    </row>
    <row r="3525" spans="1:13" x14ac:dyDescent="0.25">
      <c r="A3525" t="str">
        <f>"BMI30_" &amp; 'Data (BMI 30+)'!A1600</f>
        <v>BMI30_Males_period5_LA13_Standardised</v>
      </c>
      <c r="B3525">
        <f>'Data (BMI 30+)'!B1600</f>
        <v>0.24157629999999999</v>
      </c>
      <c r="C3525">
        <f>'Data (BMI 30+)'!C1600</f>
        <v>0.2044377</v>
      </c>
      <c r="D3525">
        <f>'Data (BMI 30+)'!D1600</f>
        <v>0.27871489999999999</v>
      </c>
      <c r="G3525" s="113" t="s">
        <v>1607</v>
      </c>
      <c r="H3525" s="113">
        <v>0.18764990000000001</v>
      </c>
      <c r="I3525" s="113">
        <v>0.1517289</v>
      </c>
      <c r="J3525" s="113">
        <v>0.22357079999999999</v>
      </c>
      <c r="K3525" s="114" t="str">
        <f t="shared" si="166"/>
        <v>TRUE</v>
      </c>
      <c r="L3525" s="114" t="str">
        <f t="shared" si="167"/>
        <v>TRUE</v>
      </c>
      <c r="M3525" s="114" t="str">
        <f t="shared" si="168"/>
        <v>TRUE</v>
      </c>
    </row>
    <row r="3526" spans="1:13" x14ac:dyDescent="0.25">
      <c r="A3526" t="str">
        <f>"BMI30_" &amp; 'Data (BMI 30+)'!A1601</f>
        <v>BMI30_Males_period5_LA14_Standardised</v>
      </c>
      <c r="B3526">
        <f>'Data (BMI 30+)'!B1601</f>
        <v>0.18764990000000001</v>
      </c>
      <c r="C3526">
        <f>'Data (BMI 30+)'!C1601</f>
        <v>0.1517289</v>
      </c>
      <c r="D3526">
        <f>'Data (BMI 30+)'!D1601</f>
        <v>0.22357079999999999</v>
      </c>
      <c r="G3526" s="113" t="s">
        <v>1608</v>
      </c>
      <c r="H3526" s="113">
        <v>0.1810898</v>
      </c>
      <c r="I3526" s="113">
        <v>0.15422920000000001</v>
      </c>
      <c r="J3526" s="113">
        <v>0.20795040000000001</v>
      </c>
      <c r="K3526" s="114" t="str">
        <f t="shared" si="166"/>
        <v>TRUE</v>
      </c>
      <c r="L3526" s="114" t="str">
        <f t="shared" si="167"/>
        <v>TRUE</v>
      </c>
      <c r="M3526" s="114" t="str">
        <f t="shared" si="168"/>
        <v>TRUE</v>
      </c>
    </row>
    <row r="3527" spans="1:13" x14ac:dyDescent="0.25">
      <c r="A3527" t="str">
        <f>"BMI30_" &amp; 'Data (BMI 30+)'!A1602</f>
        <v>BMI30_Males_period5_LA15_Standardised</v>
      </c>
      <c r="B3527">
        <f>'Data (BMI 30+)'!B1602</f>
        <v>0.1810898</v>
      </c>
      <c r="C3527">
        <f>'Data (BMI 30+)'!C1602</f>
        <v>0.15422920000000001</v>
      </c>
      <c r="D3527">
        <f>'Data (BMI 30+)'!D1602</f>
        <v>0.20795040000000001</v>
      </c>
      <c r="G3527" s="113" t="s">
        <v>1609</v>
      </c>
      <c r="H3527" s="113">
        <v>0.25238909999999998</v>
      </c>
      <c r="I3527" s="113">
        <v>0.219495</v>
      </c>
      <c r="J3527" s="113">
        <v>0.28528330000000002</v>
      </c>
      <c r="K3527" s="114" t="str">
        <f t="shared" si="166"/>
        <v>TRUE</v>
      </c>
      <c r="L3527" s="114" t="str">
        <f t="shared" si="167"/>
        <v>TRUE</v>
      </c>
      <c r="M3527" s="114" t="str">
        <f t="shared" si="168"/>
        <v>TRUE</v>
      </c>
    </row>
    <row r="3528" spans="1:13" x14ac:dyDescent="0.25">
      <c r="A3528" t="str">
        <f>"BMI30_" &amp; 'Data (BMI 30+)'!A1603</f>
        <v>BMI30_Males_period5_LA16_Standardised</v>
      </c>
      <c r="B3528">
        <f>'Data (BMI 30+)'!B1603</f>
        <v>0.25238909999999998</v>
      </c>
      <c r="C3528">
        <f>'Data (BMI 30+)'!C1603</f>
        <v>0.219495</v>
      </c>
      <c r="D3528">
        <f>'Data (BMI 30+)'!D1603</f>
        <v>0.28528330000000002</v>
      </c>
      <c r="G3528" s="113" t="s">
        <v>1610</v>
      </c>
      <c r="H3528" s="113">
        <v>0.266318</v>
      </c>
      <c r="I3528" s="113">
        <v>0.22783149999999999</v>
      </c>
      <c r="J3528" s="113">
        <v>0.30480439999999998</v>
      </c>
      <c r="K3528" s="114" t="str">
        <f t="shared" si="166"/>
        <v>TRUE</v>
      </c>
      <c r="L3528" s="114" t="str">
        <f t="shared" si="167"/>
        <v>TRUE</v>
      </c>
      <c r="M3528" s="114" t="str">
        <f t="shared" si="168"/>
        <v>TRUE</v>
      </c>
    </row>
    <row r="3529" spans="1:13" x14ac:dyDescent="0.25">
      <c r="A3529" t="str">
        <f>"BMI30_" &amp; 'Data (BMI 30+)'!A1604</f>
        <v>BMI30_Males_period5_LA17_Standardised</v>
      </c>
      <c r="B3529">
        <f>'Data (BMI 30+)'!B1604</f>
        <v>0.266318</v>
      </c>
      <c r="C3529">
        <f>'Data (BMI 30+)'!C1604</f>
        <v>0.22783149999999999</v>
      </c>
      <c r="D3529">
        <f>'Data (BMI 30+)'!D1604</f>
        <v>0.30480439999999998</v>
      </c>
      <c r="G3529" s="113" t="s">
        <v>1611</v>
      </c>
      <c r="H3529" s="113">
        <v>0.25358570000000002</v>
      </c>
      <c r="I3529" s="113">
        <v>0.21759600000000001</v>
      </c>
      <c r="J3529" s="113">
        <v>0.28957529999999998</v>
      </c>
      <c r="K3529" s="114" t="str">
        <f t="shared" si="166"/>
        <v>TRUE</v>
      </c>
      <c r="L3529" s="114" t="str">
        <f t="shared" si="167"/>
        <v>TRUE</v>
      </c>
      <c r="M3529" s="114" t="str">
        <f t="shared" si="168"/>
        <v>TRUE</v>
      </c>
    </row>
    <row r="3530" spans="1:13" x14ac:dyDescent="0.25">
      <c r="A3530" t="str">
        <f>"BMI30_" &amp; 'Data (BMI 30+)'!A1605</f>
        <v>BMI30_Males_period5_LA18_Standardised</v>
      </c>
      <c r="B3530">
        <f>'Data (BMI 30+)'!B1605</f>
        <v>0.25358570000000002</v>
      </c>
      <c r="C3530">
        <f>'Data (BMI 30+)'!C1605</f>
        <v>0.21759600000000001</v>
      </c>
      <c r="D3530">
        <f>'Data (BMI 30+)'!D1605</f>
        <v>0.28957529999999998</v>
      </c>
      <c r="G3530" s="113" t="s">
        <v>1612</v>
      </c>
      <c r="H3530" s="113">
        <v>0.25826919999999998</v>
      </c>
      <c r="I3530" s="113">
        <v>0.21907009999999999</v>
      </c>
      <c r="J3530" s="113">
        <v>0.29746820000000002</v>
      </c>
      <c r="K3530" s="114" t="str">
        <f t="shared" si="166"/>
        <v>TRUE</v>
      </c>
      <c r="L3530" s="114" t="str">
        <f t="shared" si="167"/>
        <v>TRUE</v>
      </c>
      <c r="M3530" s="114" t="str">
        <f t="shared" si="168"/>
        <v>TRUE</v>
      </c>
    </row>
    <row r="3531" spans="1:13" x14ac:dyDescent="0.25">
      <c r="A3531" t="str">
        <f>"BMI30_" &amp; 'Data (BMI 30+)'!A1606</f>
        <v>BMI30_Males_period5_LA19_Standardised</v>
      </c>
      <c r="B3531">
        <f>'Data (BMI 30+)'!B1606</f>
        <v>0.25826919999999998</v>
      </c>
      <c r="C3531">
        <f>'Data (BMI 30+)'!C1606</f>
        <v>0.21907009999999999</v>
      </c>
      <c r="D3531">
        <f>'Data (BMI 30+)'!D1606</f>
        <v>0.29746820000000002</v>
      </c>
      <c r="G3531" s="113" t="s">
        <v>1613</v>
      </c>
      <c r="H3531" s="113">
        <v>0.24618970000000001</v>
      </c>
      <c r="I3531" s="113">
        <v>0.20973729999999999</v>
      </c>
      <c r="J3531" s="113">
        <v>0.282642</v>
      </c>
      <c r="K3531" s="114" t="str">
        <f t="shared" si="166"/>
        <v>TRUE</v>
      </c>
      <c r="L3531" s="114" t="str">
        <f t="shared" si="167"/>
        <v>TRUE</v>
      </c>
      <c r="M3531" s="114" t="str">
        <f t="shared" si="168"/>
        <v>TRUE</v>
      </c>
    </row>
    <row r="3532" spans="1:13" x14ac:dyDescent="0.25">
      <c r="A3532" t="str">
        <f>"BMI30_" &amp; 'Data (BMI 30+)'!A1607</f>
        <v>BMI30_Males_period5_LA20_Standardised</v>
      </c>
      <c r="B3532">
        <f>'Data (BMI 30+)'!B1607</f>
        <v>0.24618970000000001</v>
      </c>
      <c r="C3532">
        <f>'Data (BMI 30+)'!C1607</f>
        <v>0.20973729999999999</v>
      </c>
      <c r="D3532">
        <f>'Data (BMI 30+)'!D1607</f>
        <v>0.282642</v>
      </c>
      <c r="G3532" s="113" t="s">
        <v>1614</v>
      </c>
      <c r="H3532" s="113">
        <v>0.19084329999999999</v>
      </c>
      <c r="I3532" s="113">
        <v>0.1570705</v>
      </c>
      <c r="J3532" s="113">
        <v>0.22461610000000001</v>
      </c>
      <c r="K3532" s="114" t="str">
        <f t="shared" si="166"/>
        <v>TRUE</v>
      </c>
      <c r="L3532" s="114" t="str">
        <f t="shared" si="167"/>
        <v>TRUE</v>
      </c>
      <c r="M3532" s="114" t="str">
        <f t="shared" si="168"/>
        <v>TRUE</v>
      </c>
    </row>
    <row r="3533" spans="1:13" x14ac:dyDescent="0.25">
      <c r="A3533" t="str">
        <f>"BMI30_" &amp; 'Data (BMI 30+)'!A1608</f>
        <v>BMI30_Males_period5_LA21_Standardised</v>
      </c>
      <c r="B3533">
        <f>'Data (BMI 30+)'!B1608</f>
        <v>0.19084329999999999</v>
      </c>
      <c r="C3533">
        <f>'Data (BMI 30+)'!C1608</f>
        <v>0.1570705</v>
      </c>
      <c r="D3533">
        <f>'Data (BMI 30+)'!D1608</f>
        <v>0.22461610000000001</v>
      </c>
      <c r="G3533" s="113" t="s">
        <v>1615</v>
      </c>
      <c r="H3533" s="113">
        <v>0.2284014</v>
      </c>
      <c r="I3533" s="113">
        <v>0.19168869999999999</v>
      </c>
      <c r="J3533" s="113">
        <v>0.26511420000000002</v>
      </c>
      <c r="K3533" s="114" t="str">
        <f t="shared" si="166"/>
        <v>TRUE</v>
      </c>
      <c r="L3533" s="114" t="str">
        <f t="shared" si="167"/>
        <v>TRUE</v>
      </c>
      <c r="M3533" s="114" t="str">
        <f t="shared" si="168"/>
        <v>TRUE</v>
      </c>
    </row>
    <row r="3534" spans="1:13" x14ac:dyDescent="0.25">
      <c r="A3534" t="str">
        <f>"BMI30_" &amp; 'Data (BMI 30+)'!A1609</f>
        <v>BMI30_Males_period5_LA22_Standardised</v>
      </c>
      <c r="B3534">
        <f>'Data (BMI 30+)'!B1609</f>
        <v>0.2284014</v>
      </c>
      <c r="C3534">
        <f>'Data (BMI 30+)'!C1609</f>
        <v>0.19168869999999999</v>
      </c>
      <c r="D3534">
        <f>'Data (BMI 30+)'!D1609</f>
        <v>0.26511420000000002</v>
      </c>
      <c r="G3534" s="113" t="s">
        <v>1616</v>
      </c>
      <c r="H3534" s="113">
        <v>0.2023578</v>
      </c>
      <c r="I3534" s="113">
        <v>0.1677032</v>
      </c>
      <c r="J3534" s="113">
        <v>0.23701240000000001</v>
      </c>
      <c r="K3534" s="114" t="str">
        <f t="shared" si="166"/>
        <v>TRUE</v>
      </c>
      <c r="L3534" s="114" t="str">
        <f t="shared" si="167"/>
        <v>TRUE</v>
      </c>
      <c r="M3534" s="114" t="str">
        <f t="shared" si="168"/>
        <v>TRUE</v>
      </c>
    </row>
    <row r="3535" spans="1:13" x14ac:dyDescent="0.25">
      <c r="A3535" t="str">
        <f>"BMI30_" &amp; 'Data (BMI 30+)'!A1610</f>
        <v>BMI30_Females_period5_LA1_Standardised</v>
      </c>
      <c r="B3535">
        <f>'Data (BMI 30+)'!B1610</f>
        <v>0.2023578</v>
      </c>
      <c r="C3535">
        <f>'Data (BMI 30+)'!C1610</f>
        <v>0.1677032</v>
      </c>
      <c r="D3535">
        <f>'Data (BMI 30+)'!D1610</f>
        <v>0.23701240000000001</v>
      </c>
      <c r="G3535" s="113" t="s">
        <v>1617</v>
      </c>
      <c r="H3535" s="113">
        <v>0.19098100000000001</v>
      </c>
      <c r="I3535" s="113">
        <v>0.15933459999999999</v>
      </c>
      <c r="J3535" s="113">
        <v>0.2226274</v>
      </c>
      <c r="K3535" s="114" t="str">
        <f t="shared" si="166"/>
        <v>TRUE</v>
      </c>
      <c r="L3535" s="114" t="str">
        <f t="shared" si="167"/>
        <v>TRUE</v>
      </c>
      <c r="M3535" s="114" t="str">
        <f t="shared" si="168"/>
        <v>TRUE</v>
      </c>
    </row>
    <row r="3536" spans="1:13" x14ac:dyDescent="0.25">
      <c r="A3536" t="str">
        <f>"BMI30_" &amp; 'Data (BMI 30+)'!A1611</f>
        <v>BMI30_Females_period5_LA2_Standardised</v>
      </c>
      <c r="B3536">
        <f>'Data (BMI 30+)'!B1611</f>
        <v>0.19098100000000001</v>
      </c>
      <c r="C3536">
        <f>'Data (BMI 30+)'!C1611</f>
        <v>0.15933459999999999</v>
      </c>
      <c r="D3536">
        <f>'Data (BMI 30+)'!D1611</f>
        <v>0.2226274</v>
      </c>
      <c r="G3536" s="113" t="s">
        <v>1618</v>
      </c>
      <c r="H3536" s="113">
        <v>0.1568869</v>
      </c>
      <c r="I3536" s="113">
        <v>0.12900539999999999</v>
      </c>
      <c r="J3536" s="113">
        <v>0.1847684</v>
      </c>
      <c r="K3536" s="114" t="str">
        <f t="shared" si="166"/>
        <v>TRUE</v>
      </c>
      <c r="L3536" s="114" t="str">
        <f t="shared" si="167"/>
        <v>TRUE</v>
      </c>
      <c r="M3536" s="114" t="str">
        <f t="shared" si="168"/>
        <v>TRUE</v>
      </c>
    </row>
    <row r="3537" spans="1:13" x14ac:dyDescent="0.25">
      <c r="A3537" t="str">
        <f>"BMI30_" &amp; 'Data (BMI 30+)'!A1612</f>
        <v>BMI30_Females_period5_LA3_Standardised</v>
      </c>
      <c r="B3537">
        <f>'Data (BMI 30+)'!B1612</f>
        <v>0.1568869</v>
      </c>
      <c r="C3537">
        <f>'Data (BMI 30+)'!C1612</f>
        <v>0.12900539999999999</v>
      </c>
      <c r="D3537">
        <f>'Data (BMI 30+)'!D1612</f>
        <v>0.1847684</v>
      </c>
      <c r="G3537" s="113" t="s">
        <v>1619</v>
      </c>
      <c r="H3537" s="113">
        <v>0.18373909999999999</v>
      </c>
      <c r="I3537" s="113">
        <v>0.1549673</v>
      </c>
      <c r="J3537" s="113">
        <v>0.2125108</v>
      </c>
      <c r="K3537" s="114" t="str">
        <f t="shared" si="166"/>
        <v>TRUE</v>
      </c>
      <c r="L3537" s="114" t="str">
        <f t="shared" si="167"/>
        <v>TRUE</v>
      </c>
      <c r="M3537" s="114" t="str">
        <f t="shared" si="168"/>
        <v>TRUE</v>
      </c>
    </row>
    <row r="3538" spans="1:13" x14ac:dyDescent="0.25">
      <c r="A3538" t="str">
        <f>"BMI30_" &amp; 'Data (BMI 30+)'!A1613</f>
        <v>BMI30_Females_period5_LA4_Standardised</v>
      </c>
      <c r="B3538">
        <f>'Data (BMI 30+)'!B1613</f>
        <v>0.18373909999999999</v>
      </c>
      <c r="C3538">
        <f>'Data (BMI 30+)'!C1613</f>
        <v>0.1549673</v>
      </c>
      <c r="D3538">
        <f>'Data (BMI 30+)'!D1613</f>
        <v>0.2125108</v>
      </c>
      <c r="G3538" s="113" t="s">
        <v>1620</v>
      </c>
      <c r="H3538" s="113">
        <v>0.1595656</v>
      </c>
      <c r="I3538" s="113">
        <v>0.1316783</v>
      </c>
      <c r="J3538" s="113">
        <v>0.18745290000000001</v>
      </c>
      <c r="K3538" s="114" t="str">
        <f t="shared" si="166"/>
        <v>TRUE</v>
      </c>
      <c r="L3538" s="114" t="str">
        <f t="shared" si="167"/>
        <v>TRUE</v>
      </c>
      <c r="M3538" s="114" t="str">
        <f t="shared" si="168"/>
        <v>TRUE</v>
      </c>
    </row>
    <row r="3539" spans="1:13" x14ac:dyDescent="0.25">
      <c r="A3539" t="str">
        <f>"BMI30_" &amp; 'Data (BMI 30+)'!A1614</f>
        <v>BMI30_Females_period5_LA5_Standardised</v>
      </c>
      <c r="B3539">
        <f>'Data (BMI 30+)'!B1614</f>
        <v>0.1595656</v>
      </c>
      <c r="C3539">
        <f>'Data (BMI 30+)'!C1614</f>
        <v>0.1316783</v>
      </c>
      <c r="D3539">
        <f>'Data (BMI 30+)'!D1614</f>
        <v>0.18745290000000001</v>
      </c>
      <c r="G3539" s="113" t="s">
        <v>1621</v>
      </c>
      <c r="H3539" s="113">
        <v>0.1628193</v>
      </c>
      <c r="I3539" s="113">
        <v>0.13397970000000001</v>
      </c>
      <c r="J3539" s="113">
        <v>0.19165889999999999</v>
      </c>
      <c r="K3539" s="114" t="str">
        <f t="shared" si="166"/>
        <v>TRUE</v>
      </c>
      <c r="L3539" s="114" t="str">
        <f t="shared" si="167"/>
        <v>TRUE</v>
      </c>
      <c r="M3539" s="114" t="str">
        <f t="shared" si="168"/>
        <v>TRUE</v>
      </c>
    </row>
    <row r="3540" spans="1:13" x14ac:dyDescent="0.25">
      <c r="A3540" t="str">
        <f>"BMI30_" &amp; 'Data (BMI 30+)'!A1615</f>
        <v>BMI30_Females_period5_LA6_Standardised</v>
      </c>
      <c r="B3540">
        <f>'Data (BMI 30+)'!B1615</f>
        <v>0.1628193</v>
      </c>
      <c r="C3540">
        <f>'Data (BMI 30+)'!C1615</f>
        <v>0.13397970000000001</v>
      </c>
      <c r="D3540">
        <f>'Data (BMI 30+)'!D1615</f>
        <v>0.19165889999999999</v>
      </c>
      <c r="G3540" s="113" t="s">
        <v>1622</v>
      </c>
      <c r="H3540" s="113">
        <v>0.16762469999999999</v>
      </c>
      <c r="I3540" s="113">
        <v>0.13535639999999999</v>
      </c>
      <c r="J3540" s="113">
        <v>0.19989290000000001</v>
      </c>
      <c r="K3540" s="114" t="str">
        <f t="shared" si="166"/>
        <v>TRUE</v>
      </c>
      <c r="L3540" s="114" t="str">
        <f t="shared" si="167"/>
        <v>TRUE</v>
      </c>
      <c r="M3540" s="114" t="str">
        <f t="shared" si="168"/>
        <v>TRUE</v>
      </c>
    </row>
    <row r="3541" spans="1:13" x14ac:dyDescent="0.25">
      <c r="A3541" t="str">
        <f>"BMI30_" &amp; 'Data (BMI 30+)'!A1616</f>
        <v>BMI30_Females_period5_LA7_Standardised</v>
      </c>
      <c r="B3541">
        <f>'Data (BMI 30+)'!B1616</f>
        <v>0.16762469999999999</v>
      </c>
      <c r="C3541">
        <f>'Data (BMI 30+)'!C1616</f>
        <v>0.13535639999999999</v>
      </c>
      <c r="D3541">
        <f>'Data (BMI 30+)'!D1616</f>
        <v>0.19989290000000001</v>
      </c>
      <c r="G3541" s="113" t="s">
        <v>1623</v>
      </c>
      <c r="H3541" s="113">
        <v>0.19249720000000001</v>
      </c>
      <c r="I3541" s="113">
        <v>0.1596795</v>
      </c>
      <c r="J3541" s="113">
        <v>0.22531490000000001</v>
      </c>
      <c r="K3541" s="114" t="str">
        <f t="shared" si="166"/>
        <v>TRUE</v>
      </c>
      <c r="L3541" s="114" t="str">
        <f t="shared" si="167"/>
        <v>TRUE</v>
      </c>
      <c r="M3541" s="114" t="str">
        <f t="shared" si="168"/>
        <v>TRUE</v>
      </c>
    </row>
    <row r="3542" spans="1:13" x14ac:dyDescent="0.25">
      <c r="A3542" t="str">
        <f>"BMI30_" &amp; 'Data (BMI 30+)'!A1617</f>
        <v>BMI30_Females_period5_LA8_Standardised</v>
      </c>
      <c r="B3542">
        <f>'Data (BMI 30+)'!B1617</f>
        <v>0.19249720000000001</v>
      </c>
      <c r="C3542">
        <f>'Data (BMI 30+)'!C1617</f>
        <v>0.1596795</v>
      </c>
      <c r="D3542">
        <f>'Data (BMI 30+)'!D1617</f>
        <v>0.22531490000000001</v>
      </c>
      <c r="G3542" s="113" t="s">
        <v>1624</v>
      </c>
      <c r="H3542" s="113">
        <v>0.23456750000000001</v>
      </c>
      <c r="I3542" s="113">
        <v>0.19303719999999999</v>
      </c>
      <c r="J3542" s="113">
        <v>0.27609790000000001</v>
      </c>
      <c r="K3542" s="114" t="str">
        <f t="shared" si="166"/>
        <v>TRUE</v>
      </c>
      <c r="L3542" s="114" t="str">
        <f t="shared" si="167"/>
        <v>TRUE</v>
      </c>
      <c r="M3542" s="114" t="str">
        <f t="shared" si="168"/>
        <v>TRUE</v>
      </c>
    </row>
    <row r="3543" spans="1:13" x14ac:dyDescent="0.25">
      <c r="A3543" t="str">
        <f>"BMI30_" &amp; 'Data (BMI 30+)'!A1618</f>
        <v>BMI30_Females_period5_LA9_Standardised</v>
      </c>
      <c r="B3543">
        <f>'Data (BMI 30+)'!B1618</f>
        <v>0.23456750000000001</v>
      </c>
      <c r="C3543">
        <f>'Data (BMI 30+)'!C1618</f>
        <v>0.19303719999999999</v>
      </c>
      <c r="D3543">
        <f>'Data (BMI 30+)'!D1618</f>
        <v>0.27609790000000001</v>
      </c>
      <c r="G3543" s="113" t="s">
        <v>1625</v>
      </c>
      <c r="H3543" s="113">
        <v>0.2274149</v>
      </c>
      <c r="I3543" s="113">
        <v>0.19431180000000001</v>
      </c>
      <c r="J3543" s="113">
        <v>0.26051790000000002</v>
      </c>
      <c r="K3543" s="114" t="str">
        <f t="shared" si="166"/>
        <v>TRUE</v>
      </c>
      <c r="L3543" s="114" t="str">
        <f t="shared" si="167"/>
        <v>TRUE</v>
      </c>
      <c r="M3543" s="114" t="str">
        <f t="shared" si="168"/>
        <v>TRUE</v>
      </c>
    </row>
    <row r="3544" spans="1:13" x14ac:dyDescent="0.25">
      <c r="A3544" t="str">
        <f>"BMI30_" &amp; 'Data (BMI 30+)'!A1619</f>
        <v>BMI30_Females_period5_LA10_Standardised</v>
      </c>
      <c r="B3544">
        <f>'Data (BMI 30+)'!B1619</f>
        <v>0.2274149</v>
      </c>
      <c r="C3544">
        <f>'Data (BMI 30+)'!C1619</f>
        <v>0.19431180000000001</v>
      </c>
      <c r="D3544">
        <f>'Data (BMI 30+)'!D1619</f>
        <v>0.26051790000000002</v>
      </c>
      <c r="G3544" s="113" t="s">
        <v>1626</v>
      </c>
      <c r="H3544" s="113">
        <v>0.2210377</v>
      </c>
      <c r="I3544" s="113">
        <v>0.19091569999999999</v>
      </c>
      <c r="J3544" s="113">
        <v>0.25115979999999999</v>
      </c>
      <c r="K3544" s="114" t="str">
        <f t="shared" si="166"/>
        <v>TRUE</v>
      </c>
      <c r="L3544" s="114" t="str">
        <f t="shared" si="167"/>
        <v>TRUE</v>
      </c>
      <c r="M3544" s="114" t="str">
        <f t="shared" si="168"/>
        <v>TRUE</v>
      </c>
    </row>
    <row r="3545" spans="1:13" x14ac:dyDescent="0.25">
      <c r="A3545" t="str">
        <f>"BMI30_" &amp; 'Data (BMI 30+)'!A1620</f>
        <v>BMI30_Females_period5_LA11_Standardised</v>
      </c>
      <c r="B3545">
        <f>'Data (BMI 30+)'!B1620</f>
        <v>0.2210377</v>
      </c>
      <c r="C3545">
        <f>'Data (BMI 30+)'!C1620</f>
        <v>0.19091569999999999</v>
      </c>
      <c r="D3545">
        <f>'Data (BMI 30+)'!D1620</f>
        <v>0.25115979999999999</v>
      </c>
      <c r="G3545" s="113" t="s">
        <v>1627</v>
      </c>
      <c r="H3545" s="113">
        <v>0.21415529999999999</v>
      </c>
      <c r="I3545" s="113">
        <v>0.1814461</v>
      </c>
      <c r="J3545" s="113">
        <v>0.24686459999999999</v>
      </c>
      <c r="K3545" s="114" t="str">
        <f t="shared" si="166"/>
        <v>TRUE</v>
      </c>
      <c r="L3545" s="114" t="str">
        <f t="shared" si="167"/>
        <v>TRUE</v>
      </c>
      <c r="M3545" s="114" t="str">
        <f t="shared" si="168"/>
        <v>TRUE</v>
      </c>
    </row>
    <row r="3546" spans="1:13" x14ac:dyDescent="0.25">
      <c r="A3546" t="str">
        <f>"BMI30_" &amp; 'Data (BMI 30+)'!A1621</f>
        <v>BMI30_Females_period5_LA12_Standardised</v>
      </c>
      <c r="B3546">
        <f>'Data (BMI 30+)'!B1621</f>
        <v>0.21415529999999999</v>
      </c>
      <c r="C3546">
        <f>'Data (BMI 30+)'!C1621</f>
        <v>0.1814461</v>
      </c>
      <c r="D3546">
        <f>'Data (BMI 30+)'!D1621</f>
        <v>0.24686459999999999</v>
      </c>
      <c r="G3546" s="113" t="s">
        <v>1628</v>
      </c>
      <c r="H3546" s="113">
        <v>0.24474280000000001</v>
      </c>
      <c r="I3546" s="113">
        <v>0.21077660000000001</v>
      </c>
      <c r="J3546" s="113">
        <v>0.27870899999999998</v>
      </c>
      <c r="K3546" s="114" t="str">
        <f t="shared" si="166"/>
        <v>TRUE</v>
      </c>
      <c r="L3546" s="114" t="str">
        <f t="shared" si="167"/>
        <v>TRUE</v>
      </c>
      <c r="M3546" s="114" t="str">
        <f t="shared" si="168"/>
        <v>TRUE</v>
      </c>
    </row>
    <row r="3547" spans="1:13" x14ac:dyDescent="0.25">
      <c r="A3547" t="str">
        <f>"BMI30_" &amp; 'Data (BMI 30+)'!A1622</f>
        <v>BMI30_Females_period5_LA13_Standardised</v>
      </c>
      <c r="B3547">
        <f>'Data (BMI 30+)'!B1622</f>
        <v>0.24474280000000001</v>
      </c>
      <c r="C3547">
        <f>'Data (BMI 30+)'!C1622</f>
        <v>0.21077660000000001</v>
      </c>
      <c r="D3547">
        <f>'Data (BMI 30+)'!D1622</f>
        <v>0.27870899999999998</v>
      </c>
      <c r="G3547" s="113" t="s">
        <v>1629</v>
      </c>
      <c r="H3547" s="113">
        <v>0.2068777</v>
      </c>
      <c r="I3547" s="113">
        <v>0.1750825</v>
      </c>
      <c r="J3547" s="113">
        <v>0.23867289999999999</v>
      </c>
      <c r="K3547" s="114" t="str">
        <f t="shared" si="166"/>
        <v>TRUE</v>
      </c>
      <c r="L3547" s="114" t="str">
        <f t="shared" si="167"/>
        <v>TRUE</v>
      </c>
      <c r="M3547" s="114" t="str">
        <f t="shared" si="168"/>
        <v>TRUE</v>
      </c>
    </row>
    <row r="3548" spans="1:13" x14ac:dyDescent="0.25">
      <c r="A3548" t="str">
        <f>"BMI30_" &amp; 'Data (BMI 30+)'!A1623</f>
        <v>BMI30_Females_period5_LA14_Standardised</v>
      </c>
      <c r="B3548">
        <f>'Data (BMI 30+)'!B1623</f>
        <v>0.2068777</v>
      </c>
      <c r="C3548">
        <f>'Data (BMI 30+)'!C1623</f>
        <v>0.1750825</v>
      </c>
      <c r="D3548">
        <f>'Data (BMI 30+)'!D1623</f>
        <v>0.23867289999999999</v>
      </c>
      <c r="G3548" s="113" t="s">
        <v>1630</v>
      </c>
      <c r="H3548" s="113">
        <v>0.2100254</v>
      </c>
      <c r="I3548" s="113">
        <v>0.18375130000000001</v>
      </c>
      <c r="J3548" s="113">
        <v>0.23629939999999999</v>
      </c>
      <c r="K3548" s="114" t="str">
        <f t="shared" si="166"/>
        <v>TRUE</v>
      </c>
      <c r="L3548" s="114" t="str">
        <f t="shared" si="167"/>
        <v>TRUE</v>
      </c>
      <c r="M3548" s="114" t="str">
        <f t="shared" si="168"/>
        <v>TRUE</v>
      </c>
    </row>
    <row r="3549" spans="1:13" x14ac:dyDescent="0.25">
      <c r="A3549" t="str">
        <f>"BMI30_" &amp; 'Data (BMI 30+)'!A1624</f>
        <v>BMI30_Females_period5_LA15_Standardised</v>
      </c>
      <c r="B3549">
        <f>'Data (BMI 30+)'!B1624</f>
        <v>0.2100254</v>
      </c>
      <c r="C3549">
        <f>'Data (BMI 30+)'!C1624</f>
        <v>0.18375130000000001</v>
      </c>
      <c r="D3549">
        <f>'Data (BMI 30+)'!D1624</f>
        <v>0.23629939999999999</v>
      </c>
      <c r="G3549" s="113" t="s">
        <v>1631</v>
      </c>
      <c r="H3549" s="113">
        <v>0.2691981</v>
      </c>
      <c r="I3549" s="113">
        <v>0.23907600000000001</v>
      </c>
      <c r="J3549" s="113">
        <v>0.29932029999999998</v>
      </c>
      <c r="K3549" s="114" t="str">
        <f t="shared" si="166"/>
        <v>TRUE</v>
      </c>
      <c r="L3549" s="114" t="str">
        <f t="shared" si="167"/>
        <v>TRUE</v>
      </c>
      <c r="M3549" s="114" t="str">
        <f t="shared" si="168"/>
        <v>TRUE</v>
      </c>
    </row>
    <row r="3550" spans="1:13" x14ac:dyDescent="0.25">
      <c r="A3550" t="str">
        <f>"BMI30_" &amp; 'Data (BMI 30+)'!A1625</f>
        <v>BMI30_Females_period5_LA16_Standardised</v>
      </c>
      <c r="B3550">
        <f>'Data (BMI 30+)'!B1625</f>
        <v>0.2691981</v>
      </c>
      <c r="C3550">
        <f>'Data (BMI 30+)'!C1625</f>
        <v>0.23907600000000001</v>
      </c>
      <c r="D3550">
        <f>'Data (BMI 30+)'!D1625</f>
        <v>0.29932029999999998</v>
      </c>
      <c r="G3550" s="113" t="s">
        <v>1632</v>
      </c>
      <c r="H3550" s="113">
        <v>0.22475719999999999</v>
      </c>
      <c r="I3550" s="113">
        <v>0.18914980000000001</v>
      </c>
      <c r="J3550" s="113">
        <v>0.2603646</v>
      </c>
      <c r="K3550" s="114" t="str">
        <f t="shared" si="166"/>
        <v>TRUE</v>
      </c>
      <c r="L3550" s="114" t="str">
        <f t="shared" si="167"/>
        <v>TRUE</v>
      </c>
      <c r="M3550" s="114" t="str">
        <f t="shared" si="168"/>
        <v>TRUE</v>
      </c>
    </row>
    <row r="3551" spans="1:13" x14ac:dyDescent="0.25">
      <c r="A3551" t="str">
        <f>"BMI30_" &amp; 'Data (BMI 30+)'!A1626</f>
        <v>BMI30_Females_period5_LA17_Standardised</v>
      </c>
      <c r="B3551">
        <f>'Data (BMI 30+)'!B1626</f>
        <v>0.22475719999999999</v>
      </c>
      <c r="C3551">
        <f>'Data (BMI 30+)'!C1626</f>
        <v>0.18914980000000001</v>
      </c>
      <c r="D3551">
        <f>'Data (BMI 30+)'!D1626</f>
        <v>0.2603646</v>
      </c>
      <c r="G3551" s="113" t="s">
        <v>1633</v>
      </c>
      <c r="H3551" s="113">
        <v>0.24577779999999999</v>
      </c>
      <c r="I3551" s="113">
        <v>0.2121432</v>
      </c>
      <c r="J3551" s="113">
        <v>0.27941250000000001</v>
      </c>
      <c r="K3551" s="114" t="str">
        <f t="shared" si="166"/>
        <v>TRUE</v>
      </c>
      <c r="L3551" s="114" t="str">
        <f t="shared" si="167"/>
        <v>TRUE</v>
      </c>
      <c r="M3551" s="114" t="str">
        <f t="shared" si="168"/>
        <v>TRUE</v>
      </c>
    </row>
    <row r="3552" spans="1:13" x14ac:dyDescent="0.25">
      <c r="A3552" t="str">
        <f>"BMI30_" &amp; 'Data (BMI 30+)'!A1627</f>
        <v>BMI30_Females_period5_LA18_Standardised</v>
      </c>
      <c r="B3552">
        <f>'Data (BMI 30+)'!B1627</f>
        <v>0.24577779999999999</v>
      </c>
      <c r="C3552">
        <f>'Data (BMI 30+)'!C1627</f>
        <v>0.2121432</v>
      </c>
      <c r="D3552">
        <f>'Data (BMI 30+)'!D1627</f>
        <v>0.27941250000000001</v>
      </c>
      <c r="G3552" s="113" t="s">
        <v>1634</v>
      </c>
      <c r="H3552" s="113">
        <v>0.29380600000000001</v>
      </c>
      <c r="I3552" s="113">
        <v>0.25502019999999997</v>
      </c>
      <c r="J3552" s="113">
        <v>0.33259169999999999</v>
      </c>
      <c r="K3552" s="114" t="str">
        <f t="shared" si="166"/>
        <v>TRUE</v>
      </c>
      <c r="L3552" s="114" t="str">
        <f t="shared" si="167"/>
        <v>TRUE</v>
      </c>
      <c r="M3552" s="114" t="str">
        <f t="shared" si="168"/>
        <v>TRUE</v>
      </c>
    </row>
    <row r="3553" spans="1:13" x14ac:dyDescent="0.25">
      <c r="A3553" t="str">
        <f>"BMI30_" &amp; 'Data (BMI 30+)'!A1628</f>
        <v>BMI30_Females_period5_LA19_Standardised</v>
      </c>
      <c r="B3553">
        <f>'Data (BMI 30+)'!B1628</f>
        <v>0.29380600000000001</v>
      </c>
      <c r="C3553">
        <f>'Data (BMI 30+)'!C1628</f>
        <v>0.25502019999999997</v>
      </c>
      <c r="D3553">
        <f>'Data (BMI 30+)'!D1628</f>
        <v>0.33259169999999999</v>
      </c>
      <c r="G3553" s="113" t="s">
        <v>1635</v>
      </c>
      <c r="H3553" s="113">
        <v>0.22916919999999999</v>
      </c>
      <c r="I3553" s="113">
        <v>0.1937856</v>
      </c>
      <c r="J3553" s="113">
        <v>0.26455279999999998</v>
      </c>
      <c r="K3553" s="114" t="str">
        <f t="shared" si="166"/>
        <v>TRUE</v>
      </c>
      <c r="L3553" s="114" t="str">
        <f t="shared" si="167"/>
        <v>TRUE</v>
      </c>
      <c r="M3553" s="114" t="str">
        <f t="shared" si="168"/>
        <v>TRUE</v>
      </c>
    </row>
    <row r="3554" spans="1:13" x14ac:dyDescent="0.25">
      <c r="A3554" t="str">
        <f>"BMI30_" &amp; 'Data (BMI 30+)'!A1629</f>
        <v>BMI30_Females_period5_LA20_Standardised</v>
      </c>
      <c r="B3554">
        <f>'Data (BMI 30+)'!B1629</f>
        <v>0.22916919999999999</v>
      </c>
      <c r="C3554">
        <f>'Data (BMI 30+)'!C1629</f>
        <v>0.1937856</v>
      </c>
      <c r="D3554">
        <f>'Data (BMI 30+)'!D1629</f>
        <v>0.26455279999999998</v>
      </c>
      <c r="G3554" s="113" t="s">
        <v>1636</v>
      </c>
      <c r="H3554" s="113">
        <v>0.1538736</v>
      </c>
      <c r="I3554" s="113">
        <v>0.1217626</v>
      </c>
      <c r="J3554" s="113">
        <v>0.1859846</v>
      </c>
      <c r="K3554" s="114" t="str">
        <f t="shared" si="166"/>
        <v>TRUE</v>
      </c>
      <c r="L3554" s="114" t="str">
        <f t="shared" si="167"/>
        <v>TRUE</v>
      </c>
      <c r="M3554" s="114" t="str">
        <f t="shared" si="168"/>
        <v>TRUE</v>
      </c>
    </row>
    <row r="3555" spans="1:13" x14ac:dyDescent="0.25">
      <c r="A3555" t="str">
        <f>"BMI30_" &amp; 'Data (BMI 30+)'!A1630</f>
        <v>BMI30_Females_period5_LA21_Standardised</v>
      </c>
      <c r="B3555">
        <f>'Data (BMI 30+)'!B1630</f>
        <v>0.1538736</v>
      </c>
      <c r="C3555">
        <f>'Data (BMI 30+)'!C1630</f>
        <v>0.1217626</v>
      </c>
      <c r="D3555">
        <f>'Data (BMI 30+)'!D1630</f>
        <v>0.1859846</v>
      </c>
      <c r="G3555" s="113" t="s">
        <v>1637</v>
      </c>
      <c r="H3555" s="113">
        <v>0.2278056</v>
      </c>
      <c r="I3555" s="113">
        <v>0.19282650000000001</v>
      </c>
      <c r="J3555" s="113">
        <v>0.26278459999999998</v>
      </c>
      <c r="K3555" s="114" t="str">
        <f t="shared" si="166"/>
        <v>TRUE</v>
      </c>
      <c r="L3555" s="114" t="str">
        <f t="shared" si="167"/>
        <v>TRUE</v>
      </c>
      <c r="M3555" s="114" t="str">
        <f t="shared" si="168"/>
        <v>TRUE</v>
      </c>
    </row>
    <row r="3556" spans="1:13" x14ac:dyDescent="0.25">
      <c r="A3556" t="str">
        <f>"BMI30_" &amp; 'Data (BMI 30+)'!A1631</f>
        <v>BMI30_Females_period5_LA22_Standardised</v>
      </c>
      <c r="B3556">
        <f>'Data (BMI 30+)'!B1631</f>
        <v>0.2278056</v>
      </c>
      <c r="C3556">
        <f>'Data (BMI 30+)'!C1631</f>
        <v>0.19282650000000001</v>
      </c>
      <c r="D3556">
        <f>'Data (BMI 30+)'!D1631</f>
        <v>0.26278459999999998</v>
      </c>
      <c r="G3556" s="113" t="s">
        <v>1638</v>
      </c>
      <c r="H3556" s="113">
        <v>0.17852229999999999</v>
      </c>
      <c r="I3556" s="113">
        <v>0.16896539999999999</v>
      </c>
      <c r="J3556" s="113">
        <v>0.1880793</v>
      </c>
      <c r="K3556" s="114" t="str">
        <f t="shared" si="166"/>
        <v>TRUE</v>
      </c>
      <c r="L3556" s="114" t="str">
        <f t="shared" si="167"/>
        <v>TRUE</v>
      </c>
      <c r="M3556" s="114" t="str">
        <f t="shared" si="168"/>
        <v>TRUE</v>
      </c>
    </row>
    <row r="3557" spans="1:13" x14ac:dyDescent="0.25">
      <c r="A3557" t="str">
        <f>"BMI30_" &amp; 'Data (BMI 30+)'!A1632</f>
        <v>BMI30_Allpersons_period5_HB1_Standardised</v>
      </c>
      <c r="B3557">
        <f>'Data (BMI 30+)'!B1632</f>
        <v>0.17852229999999999</v>
      </c>
      <c r="C3557">
        <f>'Data (BMI 30+)'!C1632</f>
        <v>0.16896539999999999</v>
      </c>
      <c r="D3557">
        <f>'Data (BMI 30+)'!D1632</f>
        <v>0.1880793</v>
      </c>
      <c r="G3557" s="113" t="s">
        <v>1639</v>
      </c>
      <c r="H3557" s="113">
        <v>0.21743390000000001</v>
      </c>
      <c r="I3557" s="113">
        <v>0.20172290000000001</v>
      </c>
      <c r="J3557" s="113">
        <v>0.23314489999999999</v>
      </c>
      <c r="K3557" s="114" t="str">
        <f t="shared" si="166"/>
        <v>TRUE</v>
      </c>
      <c r="L3557" s="114" t="str">
        <f t="shared" si="167"/>
        <v>TRUE</v>
      </c>
      <c r="M3557" s="114" t="str">
        <f t="shared" si="168"/>
        <v>TRUE</v>
      </c>
    </row>
    <row r="3558" spans="1:13" x14ac:dyDescent="0.25">
      <c r="A3558" t="str">
        <f>"BMI30_" &amp; 'Data (BMI 30+)'!A1633</f>
        <v>BMI30_Allpersons_period5_HB2_Standardised</v>
      </c>
      <c r="B3558">
        <f>'Data (BMI 30+)'!B1633</f>
        <v>0.21743390000000001</v>
      </c>
      <c r="C3558">
        <f>'Data (BMI 30+)'!C1633</f>
        <v>0.20172290000000001</v>
      </c>
      <c r="D3558">
        <f>'Data (BMI 30+)'!D1633</f>
        <v>0.23314489999999999</v>
      </c>
      <c r="G3558" s="113" t="s">
        <v>1640</v>
      </c>
      <c r="H3558" s="113">
        <v>0.16362099999999999</v>
      </c>
      <c r="I3558" s="113">
        <v>0.1389157</v>
      </c>
      <c r="J3558" s="113">
        <v>0.1883264</v>
      </c>
      <c r="K3558" s="114" t="str">
        <f t="shared" si="166"/>
        <v>TRUE</v>
      </c>
      <c r="L3558" s="114" t="str">
        <f t="shared" si="167"/>
        <v>TRUE</v>
      </c>
      <c r="M3558" s="114" t="str">
        <f t="shared" si="168"/>
        <v>TRUE</v>
      </c>
    </row>
    <row r="3559" spans="1:13" x14ac:dyDescent="0.25">
      <c r="A3559" t="str">
        <f>"BMI30_" &amp; 'Data (BMI 30+)'!A1634</f>
        <v>BMI30_Allpersons_period5_HB3_Standardised</v>
      </c>
      <c r="B3559">
        <f>'Data (BMI 30+)'!B1634</f>
        <v>0.16362099999999999</v>
      </c>
      <c r="C3559">
        <f>'Data (BMI 30+)'!C1634</f>
        <v>0.1389157</v>
      </c>
      <c r="D3559">
        <f>'Data (BMI 30+)'!D1634</f>
        <v>0.1883264</v>
      </c>
      <c r="G3559" s="113" t="s">
        <v>1641</v>
      </c>
      <c r="H3559" s="113">
        <v>0.22825799999999999</v>
      </c>
      <c r="I3559" s="113">
        <v>0.2136825</v>
      </c>
      <c r="J3559" s="113">
        <v>0.2428334</v>
      </c>
      <c r="K3559" s="114" t="str">
        <f t="shared" si="166"/>
        <v>TRUE</v>
      </c>
      <c r="L3559" s="114" t="str">
        <f t="shared" si="167"/>
        <v>TRUE</v>
      </c>
      <c r="M3559" s="114" t="str">
        <f t="shared" si="168"/>
        <v>TRUE</v>
      </c>
    </row>
    <row r="3560" spans="1:13" x14ac:dyDescent="0.25">
      <c r="A3560" t="str">
        <f>"BMI30_" &amp; 'Data (BMI 30+)'!A1635</f>
        <v>BMI30_Allpersons_period5_HB4_Standardised</v>
      </c>
      <c r="B3560">
        <f>'Data (BMI 30+)'!B1635</f>
        <v>0.22825799999999999</v>
      </c>
      <c r="C3560">
        <f>'Data (BMI 30+)'!C1635</f>
        <v>0.2136825</v>
      </c>
      <c r="D3560">
        <f>'Data (BMI 30+)'!D1635</f>
        <v>0.2428334</v>
      </c>
      <c r="G3560" s="113" t="s">
        <v>1642</v>
      </c>
      <c r="H3560" s="113">
        <v>0.25839689999999998</v>
      </c>
      <c r="I3560" s="113">
        <v>0.23815939999999999</v>
      </c>
      <c r="J3560" s="113">
        <v>0.27863450000000001</v>
      </c>
      <c r="K3560" s="114" t="str">
        <f t="shared" si="166"/>
        <v>TRUE</v>
      </c>
      <c r="L3560" s="114" t="str">
        <f t="shared" si="167"/>
        <v>TRUE</v>
      </c>
      <c r="M3560" s="114" t="str">
        <f t="shared" si="168"/>
        <v>TRUE</v>
      </c>
    </row>
    <row r="3561" spans="1:13" x14ac:dyDescent="0.25">
      <c r="A3561" t="str">
        <f>"BMI30_" &amp; 'Data (BMI 30+)'!A1636</f>
        <v>BMI30_Allpersons_period5_HB5_Standardised</v>
      </c>
      <c r="B3561">
        <f>'Data (BMI 30+)'!B1636</f>
        <v>0.25839689999999998</v>
      </c>
      <c r="C3561">
        <f>'Data (BMI 30+)'!C1636</f>
        <v>0.23815939999999999</v>
      </c>
      <c r="D3561">
        <f>'Data (BMI 30+)'!D1636</f>
        <v>0.27863450000000001</v>
      </c>
      <c r="G3561" s="113" t="s">
        <v>1643</v>
      </c>
      <c r="H3561" s="113">
        <v>0.19676969999999999</v>
      </c>
      <c r="I3561" s="113">
        <v>0.1807974</v>
      </c>
      <c r="J3561" s="113">
        <v>0.21274209999999999</v>
      </c>
      <c r="K3561" s="114" t="str">
        <f t="shared" si="166"/>
        <v>TRUE</v>
      </c>
      <c r="L3561" s="114" t="str">
        <f t="shared" si="167"/>
        <v>TRUE</v>
      </c>
      <c r="M3561" s="114" t="str">
        <f t="shared" si="168"/>
        <v>TRUE</v>
      </c>
    </row>
    <row r="3562" spans="1:13" x14ac:dyDescent="0.25">
      <c r="A3562" t="str">
        <f>"BMI30_" &amp; 'Data (BMI 30+)'!A1637</f>
        <v>BMI30_Allpersons_period5_HB6_Standardised</v>
      </c>
      <c r="B3562">
        <f>'Data (BMI 30+)'!B1637</f>
        <v>0.19676969999999999</v>
      </c>
      <c r="C3562">
        <f>'Data (BMI 30+)'!C1637</f>
        <v>0.1807974</v>
      </c>
      <c r="D3562">
        <f>'Data (BMI 30+)'!D1637</f>
        <v>0.21274209999999999</v>
      </c>
      <c r="G3562" s="113" t="s">
        <v>1644</v>
      </c>
      <c r="H3562" s="113">
        <v>0.2340515</v>
      </c>
      <c r="I3562" s="113">
        <v>0.2214508</v>
      </c>
      <c r="J3562" s="113">
        <v>0.24665210000000001</v>
      </c>
      <c r="K3562" s="114" t="str">
        <f t="shared" si="166"/>
        <v>TRUE</v>
      </c>
      <c r="L3562" s="114" t="str">
        <f t="shared" si="167"/>
        <v>TRUE</v>
      </c>
      <c r="M3562" s="114" t="str">
        <f t="shared" si="168"/>
        <v>TRUE</v>
      </c>
    </row>
    <row r="3563" spans="1:13" x14ac:dyDescent="0.25">
      <c r="A3563" t="str">
        <f>"BMI30_" &amp; 'Data (BMI 30+)'!A1638</f>
        <v>BMI30_Allpersons_period5_HB7_Standardised</v>
      </c>
      <c r="B3563">
        <f>'Data (BMI 30+)'!B1638</f>
        <v>0.2340515</v>
      </c>
      <c r="C3563">
        <f>'Data (BMI 30+)'!C1638</f>
        <v>0.2214508</v>
      </c>
      <c r="D3563">
        <f>'Data (BMI 30+)'!D1638</f>
        <v>0.24665210000000001</v>
      </c>
      <c r="G3563" s="113" t="s">
        <v>1645</v>
      </c>
      <c r="H3563" s="113">
        <v>0.18462390000000001</v>
      </c>
      <c r="I3563" s="113">
        <v>0.17118630000000001</v>
      </c>
      <c r="J3563" s="113">
        <v>0.1980614</v>
      </c>
      <c r="K3563" s="114" t="str">
        <f t="shared" si="166"/>
        <v>TRUE</v>
      </c>
      <c r="L3563" s="114" t="str">
        <f t="shared" si="167"/>
        <v>TRUE</v>
      </c>
      <c r="M3563" s="114" t="str">
        <f t="shared" si="168"/>
        <v>TRUE</v>
      </c>
    </row>
    <row r="3564" spans="1:13" x14ac:dyDescent="0.25">
      <c r="A3564" t="str">
        <f>"BMI30_" &amp; 'Data (BMI 30+)'!A1639</f>
        <v>BMI30_Males_period5_HB1_Standardised</v>
      </c>
      <c r="B3564">
        <f>'Data (BMI 30+)'!B1639</f>
        <v>0.18462390000000001</v>
      </c>
      <c r="C3564">
        <f>'Data (BMI 30+)'!C1639</f>
        <v>0.17118630000000001</v>
      </c>
      <c r="D3564">
        <f>'Data (BMI 30+)'!D1639</f>
        <v>0.1980614</v>
      </c>
      <c r="G3564" s="113" t="s">
        <v>1646</v>
      </c>
      <c r="H3564" s="113">
        <v>0.21290790000000001</v>
      </c>
      <c r="I3564" s="113">
        <v>0.191693</v>
      </c>
      <c r="J3564" s="113">
        <v>0.23412269999999999</v>
      </c>
      <c r="K3564" s="114" t="str">
        <f t="shared" si="166"/>
        <v>TRUE</v>
      </c>
      <c r="L3564" s="114" t="str">
        <f t="shared" si="167"/>
        <v>TRUE</v>
      </c>
      <c r="M3564" s="114" t="str">
        <f t="shared" si="168"/>
        <v>TRUE</v>
      </c>
    </row>
    <row r="3565" spans="1:13" x14ac:dyDescent="0.25">
      <c r="A3565" t="str">
        <f>"BMI30_" &amp; 'Data (BMI 30+)'!A1640</f>
        <v>BMI30_Males_period5_HB2_Standardised</v>
      </c>
      <c r="B3565">
        <f>'Data (BMI 30+)'!B1640</f>
        <v>0.21290790000000001</v>
      </c>
      <c r="C3565">
        <f>'Data (BMI 30+)'!C1640</f>
        <v>0.191693</v>
      </c>
      <c r="D3565">
        <f>'Data (BMI 30+)'!D1640</f>
        <v>0.23412269999999999</v>
      </c>
      <c r="G3565" s="113" t="s">
        <v>1647</v>
      </c>
      <c r="H3565" s="113">
        <v>0.15835350000000001</v>
      </c>
      <c r="I3565" s="113">
        <v>0.1244339</v>
      </c>
      <c r="J3565" s="113">
        <v>0.19227320000000001</v>
      </c>
      <c r="K3565" s="114" t="str">
        <f t="shared" si="166"/>
        <v>TRUE</v>
      </c>
      <c r="L3565" s="114" t="str">
        <f t="shared" si="167"/>
        <v>TRUE</v>
      </c>
      <c r="M3565" s="114" t="str">
        <f t="shared" si="168"/>
        <v>TRUE</v>
      </c>
    </row>
    <row r="3566" spans="1:13" x14ac:dyDescent="0.25">
      <c r="A3566" t="str">
        <f>"BMI30_" &amp; 'Data (BMI 30+)'!A1641</f>
        <v>BMI30_Males_period5_HB3_Standardised</v>
      </c>
      <c r="B3566">
        <f>'Data (BMI 30+)'!B1641</f>
        <v>0.15835350000000001</v>
      </c>
      <c r="C3566">
        <f>'Data (BMI 30+)'!C1641</f>
        <v>0.1244339</v>
      </c>
      <c r="D3566">
        <f>'Data (BMI 30+)'!D1641</f>
        <v>0.19227320000000001</v>
      </c>
      <c r="G3566" s="113" t="s">
        <v>1648</v>
      </c>
      <c r="H3566" s="113">
        <v>0.2310845</v>
      </c>
      <c r="I3566" s="113">
        <v>0.21083099999999999</v>
      </c>
      <c r="J3566" s="113">
        <v>0.25133810000000001</v>
      </c>
      <c r="K3566" s="114" t="str">
        <f t="shared" si="166"/>
        <v>TRUE</v>
      </c>
      <c r="L3566" s="114" t="str">
        <f t="shared" si="167"/>
        <v>TRUE</v>
      </c>
      <c r="M3566" s="114" t="str">
        <f t="shared" si="168"/>
        <v>TRUE</v>
      </c>
    </row>
    <row r="3567" spans="1:13" x14ac:dyDescent="0.25">
      <c r="A3567" t="str">
        <f>"BMI30_" &amp; 'Data (BMI 30+)'!A1642</f>
        <v>BMI30_Males_period5_HB4_Standardised</v>
      </c>
      <c r="B3567">
        <f>'Data (BMI 30+)'!B1642</f>
        <v>0.2310845</v>
      </c>
      <c r="C3567">
        <f>'Data (BMI 30+)'!C1642</f>
        <v>0.21083099999999999</v>
      </c>
      <c r="D3567">
        <f>'Data (BMI 30+)'!D1642</f>
        <v>0.25133810000000001</v>
      </c>
      <c r="G3567" s="113" t="s">
        <v>1649</v>
      </c>
      <c r="H3567" s="113">
        <v>0.25516870000000003</v>
      </c>
      <c r="I3567" s="113">
        <v>0.22765489999999999</v>
      </c>
      <c r="J3567" s="113">
        <v>0.28268260000000001</v>
      </c>
      <c r="K3567" s="114" t="str">
        <f t="shared" si="166"/>
        <v>TRUE</v>
      </c>
      <c r="L3567" s="114" t="str">
        <f t="shared" si="167"/>
        <v>TRUE</v>
      </c>
      <c r="M3567" s="114" t="str">
        <f t="shared" si="168"/>
        <v>TRUE</v>
      </c>
    </row>
    <row r="3568" spans="1:13" x14ac:dyDescent="0.25">
      <c r="A3568" t="str">
        <f>"BMI30_" &amp; 'Data (BMI 30+)'!A1643</f>
        <v>BMI30_Males_period5_HB5_Standardised</v>
      </c>
      <c r="B3568">
        <f>'Data (BMI 30+)'!B1643</f>
        <v>0.25516870000000003</v>
      </c>
      <c r="C3568">
        <f>'Data (BMI 30+)'!C1643</f>
        <v>0.22765489999999999</v>
      </c>
      <c r="D3568">
        <f>'Data (BMI 30+)'!D1643</f>
        <v>0.28268260000000001</v>
      </c>
      <c r="G3568" s="113" t="s">
        <v>1650</v>
      </c>
      <c r="H3568" s="113">
        <v>0.1831053</v>
      </c>
      <c r="I3568" s="113">
        <v>0.16173699999999999</v>
      </c>
      <c r="J3568" s="113">
        <v>0.20447360000000001</v>
      </c>
      <c r="K3568" s="114" t="str">
        <f t="shared" si="166"/>
        <v>TRUE</v>
      </c>
      <c r="L3568" s="114" t="str">
        <f t="shared" si="167"/>
        <v>TRUE</v>
      </c>
      <c r="M3568" s="114" t="str">
        <f t="shared" si="168"/>
        <v>TRUE</v>
      </c>
    </row>
    <row r="3569" spans="1:13" x14ac:dyDescent="0.25">
      <c r="A3569" t="str">
        <f>"BMI30_" &amp; 'Data (BMI 30+)'!A1644</f>
        <v>BMI30_Males_period5_HB6_Standardised</v>
      </c>
      <c r="B3569">
        <f>'Data (BMI 30+)'!B1644</f>
        <v>0.1831053</v>
      </c>
      <c r="C3569">
        <f>'Data (BMI 30+)'!C1644</f>
        <v>0.16173699999999999</v>
      </c>
      <c r="D3569">
        <f>'Data (BMI 30+)'!D1644</f>
        <v>0.20447360000000001</v>
      </c>
      <c r="G3569" s="113" t="s">
        <v>1651</v>
      </c>
      <c r="H3569" s="113">
        <v>0.23826149999999999</v>
      </c>
      <c r="I3569" s="113">
        <v>0.2209633</v>
      </c>
      <c r="J3569" s="113">
        <v>0.2555597</v>
      </c>
      <c r="K3569" s="114" t="str">
        <f t="shared" si="166"/>
        <v>TRUE</v>
      </c>
      <c r="L3569" s="114" t="str">
        <f t="shared" si="167"/>
        <v>TRUE</v>
      </c>
      <c r="M3569" s="114" t="str">
        <f t="shared" si="168"/>
        <v>TRUE</v>
      </c>
    </row>
    <row r="3570" spans="1:13" x14ac:dyDescent="0.25">
      <c r="A3570" t="str">
        <f>"BMI30_" &amp; 'Data (BMI 30+)'!A1645</f>
        <v>BMI30_Males_period5_HB7_Standardised</v>
      </c>
      <c r="B3570">
        <f>'Data (BMI 30+)'!B1645</f>
        <v>0.23826149999999999</v>
      </c>
      <c r="C3570">
        <f>'Data (BMI 30+)'!C1645</f>
        <v>0.2209633</v>
      </c>
      <c r="D3570">
        <f>'Data (BMI 30+)'!D1645</f>
        <v>0.2555597</v>
      </c>
      <c r="G3570" s="113" t="s">
        <v>1652</v>
      </c>
      <c r="H3570" s="113">
        <v>0.1727988</v>
      </c>
      <c r="I3570" s="113">
        <v>0.16053629999999999</v>
      </c>
      <c r="J3570" s="113">
        <v>0.18506130000000001</v>
      </c>
      <c r="K3570" s="114" t="str">
        <f t="shared" si="166"/>
        <v>TRUE</v>
      </c>
      <c r="L3570" s="114" t="str">
        <f t="shared" si="167"/>
        <v>TRUE</v>
      </c>
      <c r="M3570" s="114" t="str">
        <f t="shared" si="168"/>
        <v>TRUE</v>
      </c>
    </row>
    <row r="3571" spans="1:13" x14ac:dyDescent="0.25">
      <c r="A3571" t="str">
        <f>"BMI30_" &amp; 'Data (BMI 30+)'!A1646</f>
        <v>BMI30_Females_period5_HB1_Standardised</v>
      </c>
      <c r="B3571">
        <f>'Data (BMI 30+)'!B1646</f>
        <v>0.1727988</v>
      </c>
      <c r="C3571">
        <f>'Data (BMI 30+)'!C1646</f>
        <v>0.16053629999999999</v>
      </c>
      <c r="D3571">
        <f>'Data (BMI 30+)'!D1646</f>
        <v>0.18506130000000001</v>
      </c>
      <c r="G3571" s="113" t="s">
        <v>1653</v>
      </c>
      <c r="H3571" s="113">
        <v>0.22229860000000001</v>
      </c>
      <c r="I3571" s="113">
        <v>0.2007584</v>
      </c>
      <c r="J3571" s="113">
        <v>0.2438389</v>
      </c>
      <c r="K3571" s="114" t="str">
        <f t="shared" si="166"/>
        <v>TRUE</v>
      </c>
      <c r="L3571" s="114" t="str">
        <f t="shared" si="167"/>
        <v>TRUE</v>
      </c>
      <c r="M3571" s="114" t="str">
        <f t="shared" si="168"/>
        <v>TRUE</v>
      </c>
    </row>
    <row r="3572" spans="1:13" x14ac:dyDescent="0.25">
      <c r="A3572" t="str">
        <f>"BMI30_" &amp; 'Data (BMI 30+)'!A1647</f>
        <v>BMI30_Females_period5_HB2_Standardised</v>
      </c>
      <c r="B3572">
        <f>'Data (BMI 30+)'!B1647</f>
        <v>0.22229860000000001</v>
      </c>
      <c r="C3572">
        <f>'Data (BMI 30+)'!C1647</f>
        <v>0.2007584</v>
      </c>
      <c r="D3572">
        <f>'Data (BMI 30+)'!D1647</f>
        <v>0.2438389</v>
      </c>
      <c r="G3572" s="113" t="s">
        <v>1654</v>
      </c>
      <c r="H3572" s="113">
        <v>0.16762469999999999</v>
      </c>
      <c r="I3572" s="113">
        <v>0.13535639999999999</v>
      </c>
      <c r="J3572" s="113">
        <v>0.19989290000000001</v>
      </c>
      <c r="K3572" s="114" t="str">
        <f t="shared" si="166"/>
        <v>TRUE</v>
      </c>
      <c r="L3572" s="114" t="str">
        <f t="shared" si="167"/>
        <v>TRUE</v>
      </c>
      <c r="M3572" s="114" t="str">
        <f t="shared" si="168"/>
        <v>TRUE</v>
      </c>
    </row>
    <row r="3573" spans="1:13" x14ac:dyDescent="0.25">
      <c r="A3573" t="str">
        <f>"BMI30_" &amp; 'Data (BMI 30+)'!A1648</f>
        <v>BMI30_Females_period5_HB3_Standardised</v>
      </c>
      <c r="B3573">
        <f>'Data (BMI 30+)'!B1648</f>
        <v>0.16762469999999999</v>
      </c>
      <c r="C3573">
        <f>'Data (BMI 30+)'!C1648</f>
        <v>0.13535639999999999</v>
      </c>
      <c r="D3573">
        <f>'Data (BMI 30+)'!D1648</f>
        <v>0.19989290000000001</v>
      </c>
      <c r="G3573" s="113" t="s">
        <v>1655</v>
      </c>
      <c r="H3573" s="113">
        <v>0.22523670000000001</v>
      </c>
      <c r="I3573" s="113">
        <v>0.20639060000000001</v>
      </c>
      <c r="J3573" s="113">
        <v>0.24408289999999999</v>
      </c>
      <c r="K3573" s="114" t="str">
        <f t="shared" si="166"/>
        <v>TRUE</v>
      </c>
      <c r="L3573" s="114" t="str">
        <f t="shared" si="167"/>
        <v>TRUE</v>
      </c>
      <c r="M3573" s="114" t="str">
        <f t="shared" si="168"/>
        <v>TRUE</v>
      </c>
    </row>
    <row r="3574" spans="1:13" x14ac:dyDescent="0.25">
      <c r="A3574" t="str">
        <f>"BMI30_" &amp; 'Data (BMI 30+)'!A1649</f>
        <v>BMI30_Females_period5_HB4_Standardised</v>
      </c>
      <c r="B3574">
        <f>'Data (BMI 30+)'!B1649</f>
        <v>0.22523670000000001</v>
      </c>
      <c r="C3574">
        <f>'Data (BMI 30+)'!C1649</f>
        <v>0.20639060000000001</v>
      </c>
      <c r="D3574">
        <f>'Data (BMI 30+)'!D1649</f>
        <v>0.24408289999999999</v>
      </c>
      <c r="G3574" s="113" t="s">
        <v>1656</v>
      </c>
      <c r="H3574" s="113">
        <v>0.25951940000000001</v>
      </c>
      <c r="I3574" s="113">
        <v>0.23408970000000001</v>
      </c>
      <c r="J3574" s="113">
        <v>0.28494900000000001</v>
      </c>
      <c r="K3574" s="114" t="str">
        <f t="shared" si="166"/>
        <v>TRUE</v>
      </c>
      <c r="L3574" s="114" t="str">
        <f t="shared" si="167"/>
        <v>TRUE</v>
      </c>
      <c r="M3574" s="114" t="str">
        <f t="shared" si="168"/>
        <v>TRUE</v>
      </c>
    </row>
    <row r="3575" spans="1:13" x14ac:dyDescent="0.25">
      <c r="A3575" t="str">
        <f>"BMI30_" &amp; 'Data (BMI 30+)'!A1650</f>
        <v>BMI30_Females_period5_HB5_Standardised</v>
      </c>
      <c r="B3575">
        <f>'Data (BMI 30+)'!B1650</f>
        <v>0.25951940000000001</v>
      </c>
      <c r="C3575">
        <f>'Data (BMI 30+)'!C1650</f>
        <v>0.23408970000000001</v>
      </c>
      <c r="D3575">
        <f>'Data (BMI 30+)'!D1650</f>
        <v>0.28494900000000001</v>
      </c>
      <c r="G3575" s="113" t="s">
        <v>1657</v>
      </c>
      <c r="H3575" s="113">
        <v>0.20740529999999999</v>
      </c>
      <c r="I3575" s="113">
        <v>0.18695059999999999</v>
      </c>
      <c r="J3575" s="113">
        <v>0.22786000000000001</v>
      </c>
      <c r="K3575" s="114" t="str">
        <f t="shared" si="166"/>
        <v>TRUE</v>
      </c>
      <c r="L3575" s="114" t="str">
        <f t="shared" si="167"/>
        <v>TRUE</v>
      </c>
      <c r="M3575" s="114" t="str">
        <f t="shared" si="168"/>
        <v>TRUE</v>
      </c>
    </row>
    <row r="3576" spans="1:13" x14ac:dyDescent="0.25">
      <c r="A3576" t="str">
        <f>"BMI30_" &amp; 'Data (BMI 30+)'!A1651</f>
        <v>BMI30_Females_period5_HB6_Standardised</v>
      </c>
      <c r="B3576">
        <f>'Data (BMI 30+)'!B1651</f>
        <v>0.20740529999999999</v>
      </c>
      <c r="C3576">
        <f>'Data (BMI 30+)'!C1651</f>
        <v>0.18695059999999999</v>
      </c>
      <c r="D3576">
        <f>'Data (BMI 30+)'!D1651</f>
        <v>0.22786000000000001</v>
      </c>
      <c r="G3576" s="113" t="s">
        <v>1658</v>
      </c>
      <c r="H3576" s="113">
        <v>0.23</v>
      </c>
      <c r="I3576" s="113">
        <v>0.213702</v>
      </c>
      <c r="J3576" s="113">
        <v>0.24629809999999999</v>
      </c>
      <c r="K3576" s="114" t="str">
        <f t="shared" si="166"/>
        <v>TRUE</v>
      </c>
      <c r="L3576" s="114" t="str">
        <f t="shared" si="167"/>
        <v>TRUE</v>
      </c>
      <c r="M3576" s="114" t="str">
        <f t="shared" si="168"/>
        <v>TRUE</v>
      </c>
    </row>
    <row r="3577" spans="1:13" x14ac:dyDescent="0.25">
      <c r="A3577" t="str">
        <f>"BMI30_" &amp; 'Data (BMI 30+)'!A1652</f>
        <v>BMI30_Females_period5_HB7_Standardised</v>
      </c>
      <c r="B3577">
        <f>'Data (BMI 30+)'!B1652</f>
        <v>0.23</v>
      </c>
      <c r="C3577">
        <f>'Data (BMI 30+)'!C1652</f>
        <v>0.213702</v>
      </c>
      <c r="D3577">
        <f>'Data (BMI 30+)'!D1652</f>
        <v>0.24629809999999999</v>
      </c>
      <c r="G3577" s="113" t="s">
        <v>1659</v>
      </c>
      <c r="H3577" s="113">
        <v>0.2111499</v>
      </c>
      <c r="I3577" s="113">
        <v>0.20559659999999999</v>
      </c>
      <c r="J3577" s="113">
        <v>0.21670320000000001</v>
      </c>
      <c r="K3577" s="114" t="str">
        <f t="shared" si="166"/>
        <v>TRUE</v>
      </c>
      <c r="L3577" s="114" t="str">
        <f t="shared" si="167"/>
        <v>TRUE</v>
      </c>
      <c r="M3577" s="114" t="str">
        <f t="shared" si="168"/>
        <v>TRUE</v>
      </c>
    </row>
    <row r="3578" spans="1:13" x14ac:dyDescent="0.25">
      <c r="A3578" t="str">
        <f>"BMI30_" &amp; 'Data (BMI 30+)'!A1653</f>
        <v>BMI30_Allpersons_period5_Wales_Standardised</v>
      </c>
      <c r="B3578">
        <f>'Data (BMI 30+)'!B1653</f>
        <v>0.2111499</v>
      </c>
      <c r="C3578">
        <f>'Data (BMI 30+)'!C1653</f>
        <v>0.20559659999999999</v>
      </c>
      <c r="D3578">
        <f>'Data (BMI 30+)'!D1653</f>
        <v>0.21670320000000001</v>
      </c>
      <c r="G3578" s="113" t="s">
        <v>1660</v>
      </c>
      <c r="H3578" s="113">
        <v>0.21070759999999999</v>
      </c>
      <c r="I3578" s="113">
        <v>0.20310690000000001</v>
      </c>
      <c r="J3578" s="113">
        <v>0.21830840000000001</v>
      </c>
      <c r="K3578" s="114" t="str">
        <f t="shared" si="166"/>
        <v>TRUE</v>
      </c>
      <c r="L3578" s="114" t="str">
        <f t="shared" si="167"/>
        <v>TRUE</v>
      </c>
      <c r="M3578" s="114" t="str">
        <f t="shared" si="168"/>
        <v>TRUE</v>
      </c>
    </row>
    <row r="3579" spans="1:13" x14ac:dyDescent="0.25">
      <c r="A3579" t="str">
        <f>"BMI30_" &amp; 'Data (BMI 30+)'!A1654</f>
        <v>BMI30_Males_period5_Wales_Standardised</v>
      </c>
      <c r="B3579">
        <f>'Data (BMI 30+)'!B1654</f>
        <v>0.21070759999999999</v>
      </c>
      <c r="C3579">
        <f>'Data (BMI 30+)'!C1654</f>
        <v>0.20310690000000001</v>
      </c>
      <c r="D3579">
        <f>'Data (BMI 30+)'!D1654</f>
        <v>0.21830840000000001</v>
      </c>
      <c r="G3579" s="113" t="s">
        <v>1661</v>
      </c>
      <c r="H3579" s="113">
        <v>0.21089169999999999</v>
      </c>
      <c r="I3579" s="113">
        <v>0.20371939999999999</v>
      </c>
      <c r="J3579" s="113">
        <v>0.21806400000000001</v>
      </c>
      <c r="K3579" s="114" t="str">
        <f t="shared" si="166"/>
        <v>TRUE</v>
      </c>
      <c r="L3579" s="114" t="str">
        <f t="shared" si="167"/>
        <v>TRUE</v>
      </c>
      <c r="M3579" s="114" t="str">
        <f t="shared" si="168"/>
        <v>TRUE</v>
      </c>
    </row>
    <row r="3580" spans="1:13" x14ac:dyDescent="0.25">
      <c r="A3580" t="str">
        <f>"BMI30_" &amp; 'Data (BMI 30+)'!A1655</f>
        <v>BMI30_Females_period5_Wales_Standardised</v>
      </c>
      <c r="B3580">
        <f>'Data (BMI 30+)'!B1655</f>
        <v>0.21089169999999999</v>
      </c>
      <c r="C3580">
        <f>'Data (BMI 30+)'!C1655</f>
        <v>0.20371939999999999</v>
      </c>
      <c r="D3580">
        <f>'Data (BMI 30+)'!D1655</f>
        <v>0.21806400000000001</v>
      </c>
      <c r="G3580" s="113" t="s">
        <v>1662</v>
      </c>
      <c r="H3580" s="113">
        <v>0.20709320000000001</v>
      </c>
      <c r="I3580" s="113">
        <v>0.1801508</v>
      </c>
      <c r="J3580" s="113">
        <v>0.23403570000000001</v>
      </c>
      <c r="K3580" s="114" t="str">
        <f t="shared" si="166"/>
        <v>TRUE</v>
      </c>
      <c r="L3580" s="114" t="str">
        <f t="shared" si="167"/>
        <v>TRUE</v>
      </c>
      <c r="M3580" s="114" t="str">
        <f t="shared" si="168"/>
        <v>TRUE</v>
      </c>
    </row>
    <row r="3581" spans="1:13" x14ac:dyDescent="0.25">
      <c r="A3581" t="str">
        <f>"BMI30_" &amp; 'Data (BMI 30+)'!A1656</f>
        <v>BMI30_Allpersons_period6_LA1_Standardised</v>
      </c>
      <c r="B3581">
        <f>'Data (BMI 30+)'!B1656</f>
        <v>0.20709320000000001</v>
      </c>
      <c r="C3581">
        <f>'Data (BMI 30+)'!C1656</f>
        <v>0.1801508</v>
      </c>
      <c r="D3581">
        <f>'Data (BMI 30+)'!D1656</f>
        <v>0.23403570000000001</v>
      </c>
      <c r="G3581" s="113" t="s">
        <v>1663</v>
      </c>
      <c r="H3581" s="113">
        <v>0.18846299999999999</v>
      </c>
      <c r="I3581" s="113">
        <v>0.16221440000000001</v>
      </c>
      <c r="J3581" s="113">
        <v>0.2147116</v>
      </c>
      <c r="K3581" s="114" t="str">
        <f t="shared" si="166"/>
        <v>TRUE</v>
      </c>
      <c r="L3581" s="114" t="str">
        <f t="shared" si="167"/>
        <v>TRUE</v>
      </c>
      <c r="M3581" s="114" t="str">
        <f t="shared" si="168"/>
        <v>TRUE</v>
      </c>
    </row>
    <row r="3582" spans="1:13" x14ac:dyDescent="0.25">
      <c r="A3582" t="str">
        <f>"BMI30_" &amp; 'Data (BMI 30+)'!A1657</f>
        <v>BMI30_Allpersons_period6_LA2_Standardised</v>
      </c>
      <c r="B3582">
        <f>'Data (BMI 30+)'!B1657</f>
        <v>0.18846299999999999</v>
      </c>
      <c r="C3582">
        <f>'Data (BMI 30+)'!C1657</f>
        <v>0.16221440000000001</v>
      </c>
      <c r="D3582">
        <f>'Data (BMI 30+)'!D1657</f>
        <v>0.2147116</v>
      </c>
      <c r="G3582" s="113" t="s">
        <v>1664</v>
      </c>
      <c r="H3582" s="113">
        <v>0.1763217</v>
      </c>
      <c r="I3582" s="113">
        <v>0.15394849999999999</v>
      </c>
      <c r="J3582" s="113">
        <v>0.1986948</v>
      </c>
      <c r="K3582" s="114" t="str">
        <f t="shared" si="166"/>
        <v>TRUE</v>
      </c>
      <c r="L3582" s="114" t="str">
        <f t="shared" si="167"/>
        <v>TRUE</v>
      </c>
      <c r="M3582" s="114" t="str">
        <f t="shared" si="168"/>
        <v>TRUE</v>
      </c>
    </row>
    <row r="3583" spans="1:13" x14ac:dyDescent="0.25">
      <c r="A3583" t="str">
        <f>"BMI30_" &amp; 'Data (BMI 30+)'!A1658</f>
        <v>BMI30_Allpersons_period6_LA3_Standardised</v>
      </c>
      <c r="B3583">
        <f>'Data (BMI 30+)'!B1658</f>
        <v>0.1763217</v>
      </c>
      <c r="C3583">
        <f>'Data (BMI 30+)'!C1658</f>
        <v>0.15394849999999999</v>
      </c>
      <c r="D3583">
        <f>'Data (BMI 30+)'!D1658</f>
        <v>0.1986948</v>
      </c>
      <c r="G3583" s="113" t="s">
        <v>1665</v>
      </c>
      <c r="H3583" s="113">
        <v>0.1755312</v>
      </c>
      <c r="I3583" s="113">
        <v>0.15408569999999999</v>
      </c>
      <c r="J3583" s="113">
        <v>0.1969767</v>
      </c>
      <c r="K3583" s="114" t="str">
        <f t="shared" si="166"/>
        <v>TRUE</v>
      </c>
      <c r="L3583" s="114" t="str">
        <f t="shared" si="167"/>
        <v>TRUE</v>
      </c>
      <c r="M3583" s="114" t="str">
        <f t="shared" si="168"/>
        <v>TRUE</v>
      </c>
    </row>
    <row r="3584" spans="1:13" x14ac:dyDescent="0.25">
      <c r="A3584" t="str">
        <f>"BMI30_" &amp; 'Data (BMI 30+)'!A1659</f>
        <v>BMI30_Allpersons_period6_LA4_Standardised</v>
      </c>
      <c r="B3584">
        <f>'Data (BMI 30+)'!B1659</f>
        <v>0.1755312</v>
      </c>
      <c r="C3584">
        <f>'Data (BMI 30+)'!C1659</f>
        <v>0.15408569999999999</v>
      </c>
      <c r="D3584">
        <f>'Data (BMI 30+)'!D1659</f>
        <v>0.1969767</v>
      </c>
      <c r="G3584" s="113" t="s">
        <v>1666</v>
      </c>
      <c r="H3584" s="113">
        <v>0.19286349999999999</v>
      </c>
      <c r="I3584" s="113">
        <v>0.1711945</v>
      </c>
      <c r="J3584" s="113">
        <v>0.21453249999999999</v>
      </c>
      <c r="K3584" s="114" t="str">
        <f t="shared" si="166"/>
        <v>TRUE</v>
      </c>
      <c r="L3584" s="114" t="str">
        <f t="shared" si="167"/>
        <v>TRUE</v>
      </c>
      <c r="M3584" s="114" t="str">
        <f t="shared" si="168"/>
        <v>TRUE</v>
      </c>
    </row>
    <row r="3585" spans="1:13" x14ac:dyDescent="0.25">
      <c r="A3585" t="str">
        <f>"BMI30_" &amp; 'Data (BMI 30+)'!A1660</f>
        <v>BMI30_Allpersons_period6_LA5_Standardised</v>
      </c>
      <c r="B3585">
        <f>'Data (BMI 30+)'!B1660</f>
        <v>0.19286349999999999</v>
      </c>
      <c r="C3585">
        <f>'Data (BMI 30+)'!C1660</f>
        <v>0.1711945</v>
      </c>
      <c r="D3585">
        <f>'Data (BMI 30+)'!D1660</f>
        <v>0.21453249999999999</v>
      </c>
      <c r="G3585" s="113" t="s">
        <v>1667</v>
      </c>
      <c r="H3585" s="113">
        <v>0.1838398</v>
      </c>
      <c r="I3585" s="113">
        <v>0.16122249999999999</v>
      </c>
      <c r="J3585" s="113">
        <v>0.2064571</v>
      </c>
      <c r="K3585" s="114" t="str">
        <f t="shared" si="166"/>
        <v>TRUE</v>
      </c>
      <c r="L3585" s="114" t="str">
        <f t="shared" si="167"/>
        <v>TRUE</v>
      </c>
      <c r="M3585" s="114" t="str">
        <f t="shared" si="168"/>
        <v>TRUE</v>
      </c>
    </row>
    <row r="3586" spans="1:13" x14ac:dyDescent="0.25">
      <c r="A3586" t="str">
        <f>"BMI30_" &amp; 'Data (BMI 30+)'!A1661</f>
        <v>BMI30_Allpersons_period6_LA6_Standardised</v>
      </c>
      <c r="B3586">
        <f>'Data (BMI 30+)'!B1661</f>
        <v>0.1838398</v>
      </c>
      <c r="C3586">
        <f>'Data (BMI 30+)'!C1661</f>
        <v>0.16122249999999999</v>
      </c>
      <c r="D3586">
        <f>'Data (BMI 30+)'!D1661</f>
        <v>0.2064571</v>
      </c>
      <c r="G3586" s="113" t="s">
        <v>1668</v>
      </c>
      <c r="H3586" s="113">
        <v>0.1741018</v>
      </c>
      <c r="I3586" s="113">
        <v>0.15015899999999999</v>
      </c>
      <c r="J3586" s="113">
        <v>0.19804469999999999</v>
      </c>
      <c r="K3586" s="114" t="str">
        <f t="shared" si="166"/>
        <v>TRUE</v>
      </c>
      <c r="L3586" s="114" t="str">
        <f t="shared" si="167"/>
        <v>TRUE</v>
      </c>
      <c r="M3586" s="114" t="str">
        <f t="shared" si="168"/>
        <v>TRUE</v>
      </c>
    </row>
    <row r="3587" spans="1:13" x14ac:dyDescent="0.25">
      <c r="A3587" t="str">
        <f>"BMI30_" &amp; 'Data (BMI 30+)'!A1662</f>
        <v>BMI30_Allpersons_period6_LA7_Standardised</v>
      </c>
      <c r="B3587">
        <f>'Data (BMI 30+)'!B1662</f>
        <v>0.1741018</v>
      </c>
      <c r="C3587">
        <f>'Data (BMI 30+)'!C1662</f>
        <v>0.15015899999999999</v>
      </c>
      <c r="D3587">
        <f>'Data (BMI 30+)'!D1662</f>
        <v>0.19804469999999999</v>
      </c>
      <c r="G3587" s="113" t="s">
        <v>1669</v>
      </c>
      <c r="H3587" s="113">
        <v>0.21056140000000001</v>
      </c>
      <c r="I3587" s="113">
        <v>0.18368770000000001</v>
      </c>
      <c r="J3587" s="113">
        <v>0.23743510000000001</v>
      </c>
      <c r="K3587" s="114" t="str">
        <f t="shared" si="166"/>
        <v>TRUE</v>
      </c>
      <c r="L3587" s="114" t="str">
        <f t="shared" si="167"/>
        <v>TRUE</v>
      </c>
      <c r="M3587" s="114" t="str">
        <f t="shared" si="168"/>
        <v>TRUE</v>
      </c>
    </row>
    <row r="3588" spans="1:13" x14ac:dyDescent="0.25">
      <c r="A3588" t="str">
        <f>"BMI30_" &amp; 'Data (BMI 30+)'!A1663</f>
        <v>BMI30_Allpersons_period6_LA8_Standardised</v>
      </c>
      <c r="B3588">
        <f>'Data (BMI 30+)'!B1663</f>
        <v>0.21056140000000001</v>
      </c>
      <c r="C3588">
        <f>'Data (BMI 30+)'!C1663</f>
        <v>0.18368770000000001</v>
      </c>
      <c r="D3588">
        <f>'Data (BMI 30+)'!D1663</f>
        <v>0.23743510000000001</v>
      </c>
      <c r="G3588" s="113" t="s">
        <v>1670</v>
      </c>
      <c r="H3588" s="113">
        <v>0.23349510000000001</v>
      </c>
      <c r="I3588" s="113">
        <v>0.2044793</v>
      </c>
      <c r="J3588" s="113">
        <v>0.26251079999999999</v>
      </c>
      <c r="K3588" s="114" t="str">
        <f t="shared" ref="K3588:K3651" si="169">IF(B3589=H3588,"TRUE","FALSE")</f>
        <v>TRUE</v>
      </c>
      <c r="L3588" s="114" t="str">
        <f t="shared" ref="L3588:L3651" si="170">IF(C3589=I3588,"TRUE","FALSE")</f>
        <v>TRUE</v>
      </c>
      <c r="M3588" s="114" t="str">
        <f t="shared" ref="M3588:M3651" si="171">IF(D3589=J3588,"TRUE","FALSE")</f>
        <v>TRUE</v>
      </c>
    </row>
    <row r="3589" spans="1:13" x14ac:dyDescent="0.25">
      <c r="A3589" t="str">
        <f>"BMI30_" &amp; 'Data (BMI 30+)'!A1664</f>
        <v>BMI30_Allpersons_period6_LA9_Standardised</v>
      </c>
      <c r="B3589">
        <f>'Data (BMI 30+)'!B1664</f>
        <v>0.23349510000000001</v>
      </c>
      <c r="C3589">
        <f>'Data (BMI 30+)'!C1664</f>
        <v>0.2044793</v>
      </c>
      <c r="D3589">
        <f>'Data (BMI 30+)'!D1664</f>
        <v>0.26251079999999999</v>
      </c>
      <c r="G3589" s="113" t="s">
        <v>1671</v>
      </c>
      <c r="H3589" s="113">
        <v>0.21206249999999999</v>
      </c>
      <c r="I3589" s="113">
        <v>0.18933990000000001</v>
      </c>
      <c r="J3589" s="113">
        <v>0.2347851</v>
      </c>
      <c r="K3589" s="114" t="str">
        <f t="shared" si="169"/>
        <v>TRUE</v>
      </c>
      <c r="L3589" s="114" t="str">
        <f t="shared" si="170"/>
        <v>TRUE</v>
      </c>
      <c r="M3589" s="114" t="str">
        <f t="shared" si="171"/>
        <v>TRUE</v>
      </c>
    </row>
    <row r="3590" spans="1:13" x14ac:dyDescent="0.25">
      <c r="A3590" t="str">
        <f>"BMI30_" &amp; 'Data (BMI 30+)'!A1665</f>
        <v>BMI30_Allpersons_period6_LA10_Standardised</v>
      </c>
      <c r="B3590">
        <f>'Data (BMI 30+)'!B1665</f>
        <v>0.21206249999999999</v>
      </c>
      <c r="C3590">
        <f>'Data (BMI 30+)'!C1665</f>
        <v>0.18933990000000001</v>
      </c>
      <c r="D3590">
        <f>'Data (BMI 30+)'!D1665</f>
        <v>0.2347851</v>
      </c>
      <c r="G3590" s="113" t="s">
        <v>1672</v>
      </c>
      <c r="H3590" s="113">
        <v>0.21730340000000001</v>
      </c>
      <c r="I3590" s="113">
        <v>0.195877</v>
      </c>
      <c r="J3590" s="113">
        <v>0.23872989999999999</v>
      </c>
      <c r="K3590" s="114" t="str">
        <f t="shared" si="169"/>
        <v>TRUE</v>
      </c>
      <c r="L3590" s="114" t="str">
        <f t="shared" si="170"/>
        <v>TRUE</v>
      </c>
      <c r="M3590" s="114" t="str">
        <f t="shared" si="171"/>
        <v>TRUE</v>
      </c>
    </row>
    <row r="3591" spans="1:13" x14ac:dyDescent="0.25">
      <c r="A3591" t="str">
        <f>"BMI30_" &amp; 'Data (BMI 30+)'!A1666</f>
        <v>BMI30_Allpersons_period6_LA11_Standardised</v>
      </c>
      <c r="B3591">
        <f>'Data (BMI 30+)'!B1666</f>
        <v>0.21730340000000001</v>
      </c>
      <c r="C3591">
        <f>'Data (BMI 30+)'!C1666</f>
        <v>0.195877</v>
      </c>
      <c r="D3591">
        <f>'Data (BMI 30+)'!D1666</f>
        <v>0.23872989999999999</v>
      </c>
      <c r="G3591" s="113" t="s">
        <v>1673</v>
      </c>
      <c r="H3591" s="113">
        <v>0.2181691</v>
      </c>
      <c r="I3591" s="113">
        <v>0.1942092</v>
      </c>
      <c r="J3591" s="113">
        <v>0.24212900000000001</v>
      </c>
      <c r="K3591" s="114" t="str">
        <f t="shared" si="169"/>
        <v>TRUE</v>
      </c>
      <c r="L3591" s="114" t="str">
        <f t="shared" si="170"/>
        <v>TRUE</v>
      </c>
      <c r="M3591" s="114" t="str">
        <f t="shared" si="171"/>
        <v>TRUE</v>
      </c>
    </row>
    <row r="3592" spans="1:13" x14ac:dyDescent="0.25">
      <c r="A3592" t="str">
        <f>"BMI30_" &amp; 'Data (BMI 30+)'!A1667</f>
        <v>BMI30_Allpersons_period6_LA12_Standardised</v>
      </c>
      <c r="B3592">
        <f>'Data (BMI 30+)'!B1667</f>
        <v>0.2181691</v>
      </c>
      <c r="C3592">
        <f>'Data (BMI 30+)'!C1667</f>
        <v>0.1942092</v>
      </c>
      <c r="D3592">
        <f>'Data (BMI 30+)'!D1667</f>
        <v>0.24212900000000001</v>
      </c>
      <c r="G3592" s="113" t="s">
        <v>1674</v>
      </c>
      <c r="H3592" s="113">
        <v>0.25175690000000001</v>
      </c>
      <c r="I3592" s="113">
        <v>0.2270093</v>
      </c>
      <c r="J3592" s="113">
        <v>0.27650449999999999</v>
      </c>
      <c r="K3592" s="114" t="str">
        <f t="shared" si="169"/>
        <v>TRUE</v>
      </c>
      <c r="L3592" s="114" t="str">
        <f t="shared" si="170"/>
        <v>TRUE</v>
      </c>
      <c r="M3592" s="114" t="str">
        <f t="shared" si="171"/>
        <v>TRUE</v>
      </c>
    </row>
    <row r="3593" spans="1:13" x14ac:dyDescent="0.25">
      <c r="A3593" t="str">
        <f>"BMI30_" &amp; 'Data (BMI 30+)'!A1668</f>
        <v>BMI30_Allpersons_period6_LA13_Standardised</v>
      </c>
      <c r="B3593">
        <f>'Data (BMI 30+)'!B1668</f>
        <v>0.25175690000000001</v>
      </c>
      <c r="C3593">
        <f>'Data (BMI 30+)'!C1668</f>
        <v>0.2270093</v>
      </c>
      <c r="D3593">
        <f>'Data (BMI 30+)'!D1668</f>
        <v>0.27650449999999999</v>
      </c>
      <c r="G3593" s="113" t="s">
        <v>1675</v>
      </c>
      <c r="H3593" s="113">
        <v>0.21934380000000001</v>
      </c>
      <c r="I3593" s="113">
        <v>0.19278419999999999</v>
      </c>
      <c r="J3593" s="113">
        <v>0.24590339999999999</v>
      </c>
      <c r="K3593" s="114" t="str">
        <f t="shared" si="169"/>
        <v>TRUE</v>
      </c>
      <c r="L3593" s="114" t="str">
        <f t="shared" si="170"/>
        <v>TRUE</v>
      </c>
      <c r="M3593" s="114" t="str">
        <f t="shared" si="171"/>
        <v>TRUE</v>
      </c>
    </row>
    <row r="3594" spans="1:13" x14ac:dyDescent="0.25">
      <c r="A3594" t="str">
        <f>"BMI30_" &amp; 'Data (BMI 30+)'!A1669</f>
        <v>BMI30_Allpersons_period6_LA14_Standardised</v>
      </c>
      <c r="B3594">
        <f>'Data (BMI 30+)'!B1669</f>
        <v>0.21934380000000001</v>
      </c>
      <c r="C3594">
        <f>'Data (BMI 30+)'!C1669</f>
        <v>0.19278419999999999</v>
      </c>
      <c r="D3594">
        <f>'Data (BMI 30+)'!D1669</f>
        <v>0.24590339999999999</v>
      </c>
      <c r="G3594" s="113" t="s">
        <v>1676</v>
      </c>
      <c r="H3594" s="113">
        <v>0.20339869999999999</v>
      </c>
      <c r="I3594" s="113">
        <v>0.18442539999999999</v>
      </c>
      <c r="J3594" s="113">
        <v>0.22237199999999999</v>
      </c>
      <c r="K3594" s="114" t="str">
        <f t="shared" si="169"/>
        <v>TRUE</v>
      </c>
      <c r="L3594" s="114" t="str">
        <f t="shared" si="170"/>
        <v>TRUE</v>
      </c>
      <c r="M3594" s="114" t="str">
        <f t="shared" si="171"/>
        <v>TRUE</v>
      </c>
    </row>
    <row r="3595" spans="1:13" x14ac:dyDescent="0.25">
      <c r="A3595" t="str">
        <f>"BMI30_" &amp; 'Data (BMI 30+)'!A1670</f>
        <v>BMI30_Allpersons_period6_LA15_Standardised</v>
      </c>
      <c r="B3595">
        <f>'Data (BMI 30+)'!B1670</f>
        <v>0.20339869999999999</v>
      </c>
      <c r="C3595">
        <f>'Data (BMI 30+)'!C1670</f>
        <v>0.18442539999999999</v>
      </c>
      <c r="D3595">
        <f>'Data (BMI 30+)'!D1670</f>
        <v>0.22237199999999999</v>
      </c>
      <c r="G3595" s="113" t="s">
        <v>1677</v>
      </c>
      <c r="H3595" s="113">
        <v>0.2532084</v>
      </c>
      <c r="I3595" s="113">
        <v>0.23069020000000001</v>
      </c>
      <c r="J3595" s="113">
        <v>0.27572669999999999</v>
      </c>
      <c r="K3595" s="114" t="str">
        <f t="shared" si="169"/>
        <v>TRUE</v>
      </c>
      <c r="L3595" s="114" t="str">
        <f t="shared" si="170"/>
        <v>TRUE</v>
      </c>
      <c r="M3595" s="114" t="str">
        <f t="shared" si="171"/>
        <v>TRUE</v>
      </c>
    </row>
    <row r="3596" spans="1:13" x14ac:dyDescent="0.25">
      <c r="A3596" t="str">
        <f>"BMI30_" &amp; 'Data (BMI 30+)'!A1671</f>
        <v>BMI30_Allpersons_period6_LA16_Standardised</v>
      </c>
      <c r="B3596">
        <f>'Data (BMI 30+)'!B1671</f>
        <v>0.2532084</v>
      </c>
      <c r="C3596">
        <f>'Data (BMI 30+)'!C1671</f>
        <v>0.23069020000000001</v>
      </c>
      <c r="D3596">
        <f>'Data (BMI 30+)'!D1671</f>
        <v>0.27572669999999999</v>
      </c>
      <c r="G3596" s="113" t="s">
        <v>1678</v>
      </c>
      <c r="H3596" s="113">
        <v>0.26396639999999999</v>
      </c>
      <c r="I3596" s="113">
        <v>0.23808309999999999</v>
      </c>
      <c r="J3596" s="113">
        <v>0.28984979999999999</v>
      </c>
      <c r="K3596" s="114" t="str">
        <f t="shared" si="169"/>
        <v>TRUE</v>
      </c>
      <c r="L3596" s="114" t="str">
        <f t="shared" si="170"/>
        <v>TRUE</v>
      </c>
      <c r="M3596" s="114" t="str">
        <f t="shared" si="171"/>
        <v>TRUE</v>
      </c>
    </row>
    <row r="3597" spans="1:13" x14ac:dyDescent="0.25">
      <c r="A3597" t="str">
        <f>"BMI30_" &amp; 'Data (BMI 30+)'!A1672</f>
        <v>BMI30_Allpersons_period6_LA17_Standardised</v>
      </c>
      <c r="B3597">
        <f>'Data (BMI 30+)'!B1672</f>
        <v>0.26396639999999999</v>
      </c>
      <c r="C3597">
        <f>'Data (BMI 30+)'!C1672</f>
        <v>0.23808309999999999</v>
      </c>
      <c r="D3597">
        <f>'Data (BMI 30+)'!D1672</f>
        <v>0.28984979999999999</v>
      </c>
      <c r="G3597" s="113" t="s">
        <v>1679</v>
      </c>
      <c r="H3597" s="113">
        <v>0.2670632</v>
      </c>
      <c r="I3597" s="113">
        <v>0.24070420000000001</v>
      </c>
      <c r="J3597" s="113">
        <v>0.29342220000000002</v>
      </c>
      <c r="K3597" s="114" t="str">
        <f t="shared" si="169"/>
        <v>TRUE</v>
      </c>
      <c r="L3597" s="114" t="str">
        <f t="shared" si="170"/>
        <v>TRUE</v>
      </c>
      <c r="M3597" s="114" t="str">
        <f t="shared" si="171"/>
        <v>TRUE</v>
      </c>
    </row>
    <row r="3598" spans="1:13" x14ac:dyDescent="0.25">
      <c r="A3598" t="str">
        <f>"BMI30_" &amp; 'Data (BMI 30+)'!A1673</f>
        <v>BMI30_Allpersons_period6_LA18_Standardised</v>
      </c>
      <c r="B3598">
        <f>'Data (BMI 30+)'!B1673</f>
        <v>0.2670632</v>
      </c>
      <c r="C3598">
        <f>'Data (BMI 30+)'!C1673</f>
        <v>0.24070420000000001</v>
      </c>
      <c r="D3598">
        <f>'Data (BMI 30+)'!D1673</f>
        <v>0.29342220000000002</v>
      </c>
      <c r="G3598" s="113" t="s">
        <v>1680</v>
      </c>
      <c r="H3598" s="113">
        <v>0.24693100000000001</v>
      </c>
      <c r="I3598" s="113">
        <v>0.2208002</v>
      </c>
      <c r="J3598" s="113">
        <v>0.27306170000000002</v>
      </c>
      <c r="K3598" s="114" t="str">
        <f t="shared" si="169"/>
        <v>TRUE</v>
      </c>
      <c r="L3598" s="114" t="str">
        <f t="shared" si="170"/>
        <v>TRUE</v>
      </c>
      <c r="M3598" s="114" t="str">
        <f t="shared" si="171"/>
        <v>TRUE</v>
      </c>
    </row>
    <row r="3599" spans="1:13" x14ac:dyDescent="0.25">
      <c r="A3599" t="str">
        <f>"BMI30_" &amp; 'Data (BMI 30+)'!A1674</f>
        <v>BMI30_Allpersons_period6_LA19_Standardised</v>
      </c>
      <c r="B3599">
        <f>'Data (BMI 30+)'!B1674</f>
        <v>0.24693100000000001</v>
      </c>
      <c r="C3599">
        <f>'Data (BMI 30+)'!C1674</f>
        <v>0.2208002</v>
      </c>
      <c r="D3599">
        <f>'Data (BMI 30+)'!D1674</f>
        <v>0.27306170000000002</v>
      </c>
      <c r="G3599" s="113" t="s">
        <v>1681</v>
      </c>
      <c r="H3599" s="113">
        <v>0.26233659999999998</v>
      </c>
      <c r="I3599" s="113">
        <v>0.23602580000000001</v>
      </c>
      <c r="J3599" s="113">
        <v>0.2886474</v>
      </c>
      <c r="K3599" s="114" t="str">
        <f t="shared" si="169"/>
        <v>TRUE</v>
      </c>
      <c r="L3599" s="114" t="str">
        <f t="shared" si="170"/>
        <v>TRUE</v>
      </c>
      <c r="M3599" s="114" t="str">
        <f t="shared" si="171"/>
        <v>TRUE</v>
      </c>
    </row>
    <row r="3600" spans="1:13" x14ac:dyDescent="0.25">
      <c r="A3600" t="str">
        <f>"BMI30_" &amp; 'Data (BMI 30+)'!A1675</f>
        <v>BMI30_Allpersons_period6_LA20_Standardised</v>
      </c>
      <c r="B3600">
        <f>'Data (BMI 30+)'!B1675</f>
        <v>0.26233659999999998</v>
      </c>
      <c r="C3600">
        <f>'Data (BMI 30+)'!C1675</f>
        <v>0.23602580000000001</v>
      </c>
      <c r="D3600">
        <f>'Data (BMI 30+)'!D1675</f>
        <v>0.2886474</v>
      </c>
      <c r="G3600" s="113" t="s">
        <v>1682</v>
      </c>
      <c r="H3600" s="113">
        <v>0.1745157</v>
      </c>
      <c r="I3600" s="113">
        <v>0.1485688</v>
      </c>
      <c r="J3600" s="113">
        <v>0.20046259999999999</v>
      </c>
      <c r="K3600" s="114" t="str">
        <f t="shared" si="169"/>
        <v>TRUE</v>
      </c>
      <c r="L3600" s="114" t="str">
        <f t="shared" si="170"/>
        <v>TRUE</v>
      </c>
      <c r="M3600" s="114" t="str">
        <f t="shared" si="171"/>
        <v>TRUE</v>
      </c>
    </row>
    <row r="3601" spans="1:13" x14ac:dyDescent="0.25">
      <c r="A3601" t="str">
        <f>"BMI30_" &amp; 'Data (BMI 30+)'!A1676</f>
        <v>BMI30_Allpersons_period6_LA21_Standardised</v>
      </c>
      <c r="B3601">
        <f>'Data (BMI 30+)'!B1676</f>
        <v>0.1745157</v>
      </c>
      <c r="C3601">
        <f>'Data (BMI 30+)'!C1676</f>
        <v>0.1485688</v>
      </c>
      <c r="D3601">
        <f>'Data (BMI 30+)'!D1676</f>
        <v>0.20046259999999999</v>
      </c>
      <c r="G3601" s="113" t="s">
        <v>1683</v>
      </c>
      <c r="H3601" s="113">
        <v>0.2236341</v>
      </c>
      <c r="I3601" s="113">
        <v>0.19815759999999999</v>
      </c>
      <c r="J3601" s="113">
        <v>0.24911059999999999</v>
      </c>
      <c r="K3601" s="114" t="str">
        <f t="shared" si="169"/>
        <v>TRUE</v>
      </c>
      <c r="L3601" s="114" t="str">
        <f t="shared" si="170"/>
        <v>TRUE</v>
      </c>
      <c r="M3601" s="114" t="str">
        <f t="shared" si="171"/>
        <v>TRUE</v>
      </c>
    </row>
    <row r="3602" spans="1:13" x14ac:dyDescent="0.25">
      <c r="A3602" t="str">
        <f>"BMI30_" &amp; 'Data (BMI 30+)'!A1677</f>
        <v>BMI30_Allpersons_period6_LA22_Standardised</v>
      </c>
      <c r="B3602">
        <f>'Data (BMI 30+)'!B1677</f>
        <v>0.2236341</v>
      </c>
      <c r="C3602">
        <f>'Data (BMI 30+)'!C1677</f>
        <v>0.19815759999999999</v>
      </c>
      <c r="D3602">
        <f>'Data (BMI 30+)'!D1677</f>
        <v>0.24911059999999999</v>
      </c>
      <c r="G3602" s="113" t="s">
        <v>1684</v>
      </c>
      <c r="H3602" s="113">
        <v>0.2104432</v>
      </c>
      <c r="I3602" s="113">
        <v>0.1751934</v>
      </c>
      <c r="J3602" s="113">
        <v>0.2456931</v>
      </c>
      <c r="K3602" s="114" t="str">
        <f t="shared" si="169"/>
        <v>TRUE</v>
      </c>
      <c r="L3602" s="114" t="str">
        <f t="shared" si="170"/>
        <v>TRUE</v>
      </c>
      <c r="M3602" s="114" t="str">
        <f t="shared" si="171"/>
        <v>TRUE</v>
      </c>
    </row>
    <row r="3603" spans="1:13" x14ac:dyDescent="0.25">
      <c r="A3603" t="str">
        <f>"BMI30_" &amp; 'Data (BMI 30+)'!A1678</f>
        <v>BMI30_Males_period6_LA1_Standardised</v>
      </c>
      <c r="B3603">
        <f>'Data (BMI 30+)'!B1678</f>
        <v>0.2104432</v>
      </c>
      <c r="C3603">
        <f>'Data (BMI 30+)'!C1678</f>
        <v>0.1751934</v>
      </c>
      <c r="D3603">
        <f>'Data (BMI 30+)'!D1678</f>
        <v>0.2456931</v>
      </c>
      <c r="G3603" s="113" t="s">
        <v>1685</v>
      </c>
      <c r="H3603" s="113">
        <v>0.18634790000000001</v>
      </c>
      <c r="I3603" s="113">
        <v>0.15111089999999999</v>
      </c>
      <c r="J3603" s="113">
        <v>0.2215848</v>
      </c>
      <c r="K3603" s="114" t="str">
        <f t="shared" si="169"/>
        <v>TRUE</v>
      </c>
      <c r="L3603" s="114" t="str">
        <f t="shared" si="170"/>
        <v>TRUE</v>
      </c>
      <c r="M3603" s="114" t="str">
        <f t="shared" si="171"/>
        <v>TRUE</v>
      </c>
    </row>
    <row r="3604" spans="1:13" x14ac:dyDescent="0.25">
      <c r="A3604" t="str">
        <f>"BMI30_" &amp; 'Data (BMI 30+)'!A1679</f>
        <v>BMI30_Males_period6_LA2_Standardised</v>
      </c>
      <c r="B3604">
        <f>'Data (BMI 30+)'!B1679</f>
        <v>0.18634790000000001</v>
      </c>
      <c r="C3604">
        <f>'Data (BMI 30+)'!C1679</f>
        <v>0.15111089999999999</v>
      </c>
      <c r="D3604">
        <f>'Data (BMI 30+)'!D1679</f>
        <v>0.2215848</v>
      </c>
      <c r="G3604" s="113" t="s">
        <v>1686</v>
      </c>
      <c r="H3604" s="113">
        <v>0.17358709999999999</v>
      </c>
      <c r="I3604" s="113">
        <v>0.14271329999999999</v>
      </c>
      <c r="J3604" s="113">
        <v>0.2044608</v>
      </c>
      <c r="K3604" s="114" t="str">
        <f t="shared" si="169"/>
        <v>TRUE</v>
      </c>
      <c r="L3604" s="114" t="str">
        <f t="shared" si="170"/>
        <v>TRUE</v>
      </c>
      <c r="M3604" s="114" t="str">
        <f t="shared" si="171"/>
        <v>TRUE</v>
      </c>
    </row>
    <row r="3605" spans="1:13" x14ac:dyDescent="0.25">
      <c r="A3605" t="str">
        <f>"BMI30_" &amp; 'Data (BMI 30+)'!A1680</f>
        <v>BMI30_Males_period6_LA3_Standardised</v>
      </c>
      <c r="B3605">
        <f>'Data (BMI 30+)'!B1680</f>
        <v>0.17358709999999999</v>
      </c>
      <c r="C3605">
        <f>'Data (BMI 30+)'!C1680</f>
        <v>0.14271329999999999</v>
      </c>
      <c r="D3605">
        <f>'Data (BMI 30+)'!D1680</f>
        <v>0.2044608</v>
      </c>
      <c r="G3605" s="113" t="s">
        <v>1687</v>
      </c>
      <c r="H3605" s="113">
        <v>0.1574016</v>
      </c>
      <c r="I3605" s="113">
        <v>0.1288958</v>
      </c>
      <c r="J3605" s="113">
        <v>0.1859074</v>
      </c>
      <c r="K3605" s="114" t="str">
        <f t="shared" si="169"/>
        <v>TRUE</v>
      </c>
      <c r="L3605" s="114" t="str">
        <f t="shared" si="170"/>
        <v>TRUE</v>
      </c>
      <c r="M3605" s="114" t="str">
        <f t="shared" si="171"/>
        <v>TRUE</v>
      </c>
    </row>
    <row r="3606" spans="1:13" x14ac:dyDescent="0.25">
      <c r="A3606" t="str">
        <f>"BMI30_" &amp; 'Data (BMI 30+)'!A1681</f>
        <v>BMI30_Males_period6_LA4_Standardised</v>
      </c>
      <c r="B3606">
        <f>'Data (BMI 30+)'!B1681</f>
        <v>0.1574016</v>
      </c>
      <c r="C3606">
        <f>'Data (BMI 30+)'!C1681</f>
        <v>0.1288958</v>
      </c>
      <c r="D3606">
        <f>'Data (BMI 30+)'!D1681</f>
        <v>0.1859074</v>
      </c>
      <c r="G3606" s="113" t="s">
        <v>1688</v>
      </c>
      <c r="H3606" s="113">
        <v>0.2015998</v>
      </c>
      <c r="I3606" s="113">
        <v>0.17128380000000001</v>
      </c>
      <c r="J3606" s="113">
        <v>0.23191590000000001</v>
      </c>
      <c r="K3606" s="114" t="str">
        <f t="shared" si="169"/>
        <v>TRUE</v>
      </c>
      <c r="L3606" s="114" t="str">
        <f t="shared" si="170"/>
        <v>TRUE</v>
      </c>
      <c r="M3606" s="114" t="str">
        <f t="shared" si="171"/>
        <v>TRUE</v>
      </c>
    </row>
    <row r="3607" spans="1:13" x14ac:dyDescent="0.25">
      <c r="A3607" t="str">
        <f>"BMI30_" &amp; 'Data (BMI 30+)'!A1682</f>
        <v>BMI30_Males_period6_LA5_Standardised</v>
      </c>
      <c r="B3607">
        <f>'Data (BMI 30+)'!B1682</f>
        <v>0.2015998</v>
      </c>
      <c r="C3607">
        <f>'Data (BMI 30+)'!C1682</f>
        <v>0.17128380000000001</v>
      </c>
      <c r="D3607">
        <f>'Data (BMI 30+)'!D1682</f>
        <v>0.23191590000000001</v>
      </c>
      <c r="G3607" s="113" t="s">
        <v>1689</v>
      </c>
      <c r="H3607" s="113">
        <v>0.16868030000000001</v>
      </c>
      <c r="I3607" s="113">
        <v>0.1391742</v>
      </c>
      <c r="J3607" s="113">
        <v>0.19818630000000001</v>
      </c>
      <c r="K3607" s="114" t="str">
        <f t="shared" si="169"/>
        <v>TRUE</v>
      </c>
      <c r="L3607" s="114" t="str">
        <f t="shared" si="170"/>
        <v>TRUE</v>
      </c>
      <c r="M3607" s="114" t="str">
        <f t="shared" si="171"/>
        <v>TRUE</v>
      </c>
    </row>
    <row r="3608" spans="1:13" x14ac:dyDescent="0.25">
      <c r="A3608" t="str">
        <f>"BMI30_" &amp; 'Data (BMI 30+)'!A1683</f>
        <v>BMI30_Males_period6_LA6_Standardised</v>
      </c>
      <c r="B3608">
        <f>'Data (BMI 30+)'!B1683</f>
        <v>0.16868030000000001</v>
      </c>
      <c r="C3608">
        <f>'Data (BMI 30+)'!C1683</f>
        <v>0.1391742</v>
      </c>
      <c r="D3608">
        <f>'Data (BMI 30+)'!D1683</f>
        <v>0.19818630000000001</v>
      </c>
      <c r="G3608" s="113" t="s">
        <v>1690</v>
      </c>
      <c r="H3608" s="113">
        <v>0.17881169999999999</v>
      </c>
      <c r="I3608" s="113">
        <v>0.1446732</v>
      </c>
      <c r="J3608" s="113">
        <v>0.21295020000000001</v>
      </c>
      <c r="K3608" s="114" t="str">
        <f t="shared" si="169"/>
        <v>TRUE</v>
      </c>
      <c r="L3608" s="114" t="str">
        <f t="shared" si="170"/>
        <v>TRUE</v>
      </c>
      <c r="M3608" s="114" t="str">
        <f t="shared" si="171"/>
        <v>TRUE</v>
      </c>
    </row>
    <row r="3609" spans="1:13" x14ac:dyDescent="0.25">
      <c r="A3609" t="str">
        <f>"BMI30_" &amp; 'Data (BMI 30+)'!A1684</f>
        <v>BMI30_Males_period6_LA7_Standardised</v>
      </c>
      <c r="B3609">
        <f>'Data (BMI 30+)'!B1684</f>
        <v>0.17881169999999999</v>
      </c>
      <c r="C3609">
        <f>'Data (BMI 30+)'!C1684</f>
        <v>0.1446732</v>
      </c>
      <c r="D3609">
        <f>'Data (BMI 30+)'!D1684</f>
        <v>0.21295020000000001</v>
      </c>
      <c r="G3609" s="113" t="s">
        <v>1691</v>
      </c>
      <c r="H3609" s="113">
        <v>0.22893060000000001</v>
      </c>
      <c r="I3609" s="113">
        <v>0.18987470000000001</v>
      </c>
      <c r="J3609" s="113">
        <v>0.26798650000000002</v>
      </c>
      <c r="K3609" s="114" t="str">
        <f t="shared" si="169"/>
        <v>TRUE</v>
      </c>
      <c r="L3609" s="114" t="str">
        <f t="shared" si="170"/>
        <v>TRUE</v>
      </c>
      <c r="M3609" s="114" t="str">
        <f t="shared" si="171"/>
        <v>TRUE</v>
      </c>
    </row>
    <row r="3610" spans="1:13" x14ac:dyDescent="0.25">
      <c r="A3610" t="str">
        <f>"BMI30_" &amp; 'Data (BMI 30+)'!A1685</f>
        <v>BMI30_Males_period6_LA8_Standardised</v>
      </c>
      <c r="B3610">
        <f>'Data (BMI 30+)'!B1685</f>
        <v>0.22893060000000001</v>
      </c>
      <c r="C3610">
        <f>'Data (BMI 30+)'!C1685</f>
        <v>0.18987470000000001</v>
      </c>
      <c r="D3610">
        <f>'Data (BMI 30+)'!D1685</f>
        <v>0.26798650000000002</v>
      </c>
      <c r="G3610" s="113" t="s">
        <v>1692</v>
      </c>
      <c r="H3610" s="113">
        <v>0.24134069999999999</v>
      </c>
      <c r="I3610" s="113">
        <v>0.20263690000000001</v>
      </c>
      <c r="J3610" s="113">
        <v>0.28004449999999997</v>
      </c>
      <c r="K3610" s="114" t="str">
        <f t="shared" si="169"/>
        <v>TRUE</v>
      </c>
      <c r="L3610" s="114" t="str">
        <f t="shared" si="170"/>
        <v>TRUE</v>
      </c>
      <c r="M3610" s="114" t="str">
        <f t="shared" si="171"/>
        <v>TRUE</v>
      </c>
    </row>
    <row r="3611" spans="1:13" x14ac:dyDescent="0.25">
      <c r="A3611" t="str">
        <f>"BMI30_" &amp; 'Data (BMI 30+)'!A1686</f>
        <v>BMI30_Males_period6_LA9_Standardised</v>
      </c>
      <c r="B3611">
        <f>'Data (BMI 30+)'!B1686</f>
        <v>0.24134069999999999</v>
      </c>
      <c r="C3611">
        <f>'Data (BMI 30+)'!C1686</f>
        <v>0.20263690000000001</v>
      </c>
      <c r="D3611">
        <f>'Data (BMI 30+)'!D1686</f>
        <v>0.28004449999999997</v>
      </c>
      <c r="G3611" s="113" t="s">
        <v>1693</v>
      </c>
      <c r="H3611" s="113">
        <v>0.2262731</v>
      </c>
      <c r="I3611" s="113">
        <v>0.19434299999999999</v>
      </c>
      <c r="J3611" s="113">
        <v>0.25820320000000002</v>
      </c>
      <c r="K3611" s="114" t="str">
        <f t="shared" si="169"/>
        <v>TRUE</v>
      </c>
      <c r="L3611" s="114" t="str">
        <f t="shared" si="170"/>
        <v>TRUE</v>
      </c>
      <c r="M3611" s="114" t="str">
        <f t="shared" si="171"/>
        <v>TRUE</v>
      </c>
    </row>
    <row r="3612" spans="1:13" x14ac:dyDescent="0.25">
      <c r="A3612" t="str">
        <f>"BMI30_" &amp; 'Data (BMI 30+)'!A1687</f>
        <v>BMI30_Males_period6_LA10_Standardised</v>
      </c>
      <c r="B3612">
        <f>'Data (BMI 30+)'!B1687</f>
        <v>0.2262731</v>
      </c>
      <c r="C3612">
        <f>'Data (BMI 30+)'!C1687</f>
        <v>0.19434299999999999</v>
      </c>
      <c r="D3612">
        <f>'Data (BMI 30+)'!D1687</f>
        <v>0.25820320000000002</v>
      </c>
      <c r="G3612" s="113" t="s">
        <v>1694</v>
      </c>
      <c r="H3612" s="113">
        <v>0.23588690000000001</v>
      </c>
      <c r="I3612" s="113">
        <v>0.2051886</v>
      </c>
      <c r="J3612" s="113">
        <v>0.26658520000000002</v>
      </c>
      <c r="K3612" s="114" t="str">
        <f t="shared" si="169"/>
        <v>TRUE</v>
      </c>
      <c r="L3612" s="114" t="str">
        <f t="shared" si="170"/>
        <v>TRUE</v>
      </c>
      <c r="M3612" s="114" t="str">
        <f t="shared" si="171"/>
        <v>TRUE</v>
      </c>
    </row>
    <row r="3613" spans="1:13" x14ac:dyDescent="0.25">
      <c r="A3613" t="str">
        <f>"BMI30_" &amp; 'Data (BMI 30+)'!A1688</f>
        <v>BMI30_Males_period6_LA11_Standardised</v>
      </c>
      <c r="B3613">
        <f>'Data (BMI 30+)'!B1688</f>
        <v>0.23588690000000001</v>
      </c>
      <c r="C3613">
        <f>'Data (BMI 30+)'!C1688</f>
        <v>0.2051886</v>
      </c>
      <c r="D3613">
        <f>'Data (BMI 30+)'!D1688</f>
        <v>0.26658520000000002</v>
      </c>
      <c r="G3613" s="113" t="s">
        <v>1695</v>
      </c>
      <c r="H3613" s="113">
        <v>0.2208331</v>
      </c>
      <c r="I3613" s="113">
        <v>0.18843309999999999</v>
      </c>
      <c r="J3613" s="113">
        <v>0.25323309999999999</v>
      </c>
      <c r="K3613" s="114" t="str">
        <f t="shared" si="169"/>
        <v>TRUE</v>
      </c>
      <c r="L3613" s="114" t="str">
        <f t="shared" si="170"/>
        <v>TRUE</v>
      </c>
      <c r="M3613" s="114" t="str">
        <f t="shared" si="171"/>
        <v>TRUE</v>
      </c>
    </row>
    <row r="3614" spans="1:13" x14ac:dyDescent="0.25">
      <c r="A3614" t="str">
        <f>"BMI30_" &amp; 'Data (BMI 30+)'!A1689</f>
        <v>BMI30_Males_period6_LA12_Standardised</v>
      </c>
      <c r="B3614">
        <f>'Data (BMI 30+)'!B1689</f>
        <v>0.2208331</v>
      </c>
      <c r="C3614">
        <f>'Data (BMI 30+)'!C1689</f>
        <v>0.18843309999999999</v>
      </c>
      <c r="D3614">
        <f>'Data (BMI 30+)'!D1689</f>
        <v>0.25323309999999999</v>
      </c>
      <c r="G3614" s="113" t="s">
        <v>1696</v>
      </c>
      <c r="H3614" s="113">
        <v>0.24502360000000001</v>
      </c>
      <c r="I3614" s="113">
        <v>0.21141579999999999</v>
      </c>
      <c r="J3614" s="113">
        <v>0.27863130000000003</v>
      </c>
      <c r="K3614" s="114" t="str">
        <f t="shared" si="169"/>
        <v>TRUE</v>
      </c>
      <c r="L3614" s="114" t="str">
        <f t="shared" si="170"/>
        <v>TRUE</v>
      </c>
      <c r="M3614" s="114" t="str">
        <f t="shared" si="171"/>
        <v>TRUE</v>
      </c>
    </row>
    <row r="3615" spans="1:13" x14ac:dyDescent="0.25">
      <c r="A3615" t="str">
        <f>"BMI30_" &amp; 'Data (BMI 30+)'!A1690</f>
        <v>BMI30_Males_period6_LA13_Standardised</v>
      </c>
      <c r="B3615">
        <f>'Data (BMI 30+)'!B1690</f>
        <v>0.24502360000000001</v>
      </c>
      <c r="C3615">
        <f>'Data (BMI 30+)'!C1690</f>
        <v>0.21141579999999999</v>
      </c>
      <c r="D3615">
        <f>'Data (BMI 30+)'!D1690</f>
        <v>0.27863130000000003</v>
      </c>
      <c r="G3615" s="113" t="s">
        <v>1697</v>
      </c>
      <c r="H3615" s="113">
        <v>0.2272042</v>
      </c>
      <c r="I3615" s="113">
        <v>0.19022559999999999</v>
      </c>
      <c r="J3615" s="113">
        <v>0.26418269999999999</v>
      </c>
      <c r="K3615" s="114" t="str">
        <f t="shared" si="169"/>
        <v>TRUE</v>
      </c>
      <c r="L3615" s="114" t="str">
        <f t="shared" si="170"/>
        <v>TRUE</v>
      </c>
      <c r="M3615" s="114" t="str">
        <f t="shared" si="171"/>
        <v>TRUE</v>
      </c>
    </row>
    <row r="3616" spans="1:13" x14ac:dyDescent="0.25">
      <c r="A3616" t="str">
        <f>"BMI30_" &amp; 'Data (BMI 30+)'!A1691</f>
        <v>BMI30_Males_period6_LA14_Standardised</v>
      </c>
      <c r="B3616">
        <f>'Data (BMI 30+)'!B1691</f>
        <v>0.2272042</v>
      </c>
      <c r="C3616">
        <f>'Data (BMI 30+)'!C1691</f>
        <v>0.19022559999999999</v>
      </c>
      <c r="D3616">
        <f>'Data (BMI 30+)'!D1691</f>
        <v>0.26418269999999999</v>
      </c>
      <c r="G3616" s="113" t="s">
        <v>1698</v>
      </c>
      <c r="H3616" s="113">
        <v>0.19506190000000001</v>
      </c>
      <c r="I3616" s="113">
        <v>0.16977790000000001</v>
      </c>
      <c r="J3616" s="113">
        <v>0.22034590000000001</v>
      </c>
      <c r="K3616" s="114" t="str">
        <f t="shared" si="169"/>
        <v>TRUE</v>
      </c>
      <c r="L3616" s="114" t="str">
        <f t="shared" si="170"/>
        <v>TRUE</v>
      </c>
      <c r="M3616" s="114" t="str">
        <f t="shared" si="171"/>
        <v>TRUE</v>
      </c>
    </row>
    <row r="3617" spans="1:13" x14ac:dyDescent="0.25">
      <c r="A3617" t="str">
        <f>"BMI30_" &amp; 'Data (BMI 30+)'!A1692</f>
        <v>BMI30_Males_period6_LA15_Standardised</v>
      </c>
      <c r="B3617">
        <f>'Data (BMI 30+)'!B1692</f>
        <v>0.19506190000000001</v>
      </c>
      <c r="C3617">
        <f>'Data (BMI 30+)'!C1692</f>
        <v>0.16977790000000001</v>
      </c>
      <c r="D3617">
        <f>'Data (BMI 30+)'!D1692</f>
        <v>0.22034590000000001</v>
      </c>
      <c r="G3617" s="113" t="s">
        <v>1699</v>
      </c>
      <c r="H3617" s="113">
        <v>0.25439060000000002</v>
      </c>
      <c r="I3617" s="113">
        <v>0.2228937</v>
      </c>
      <c r="J3617" s="113">
        <v>0.28588750000000002</v>
      </c>
      <c r="K3617" s="114" t="str">
        <f t="shared" si="169"/>
        <v>TRUE</v>
      </c>
      <c r="L3617" s="114" t="str">
        <f t="shared" si="170"/>
        <v>TRUE</v>
      </c>
      <c r="M3617" s="114" t="str">
        <f t="shared" si="171"/>
        <v>TRUE</v>
      </c>
    </row>
    <row r="3618" spans="1:13" x14ac:dyDescent="0.25">
      <c r="A3618" t="str">
        <f>"BMI30_" &amp; 'Data (BMI 30+)'!A1693</f>
        <v>BMI30_Males_period6_LA16_Standardised</v>
      </c>
      <c r="B3618">
        <f>'Data (BMI 30+)'!B1693</f>
        <v>0.25439060000000002</v>
      </c>
      <c r="C3618">
        <f>'Data (BMI 30+)'!C1693</f>
        <v>0.2228937</v>
      </c>
      <c r="D3618">
        <f>'Data (BMI 30+)'!D1693</f>
        <v>0.28588750000000002</v>
      </c>
      <c r="G3618" s="113" t="s">
        <v>1700</v>
      </c>
      <c r="H3618" s="113">
        <v>0.26966020000000002</v>
      </c>
      <c r="I3618" s="113">
        <v>0.23420679999999999</v>
      </c>
      <c r="J3618" s="113">
        <v>0.30511359999999998</v>
      </c>
      <c r="K3618" s="114" t="str">
        <f t="shared" si="169"/>
        <v>TRUE</v>
      </c>
      <c r="L3618" s="114" t="str">
        <f t="shared" si="170"/>
        <v>TRUE</v>
      </c>
      <c r="M3618" s="114" t="str">
        <f t="shared" si="171"/>
        <v>TRUE</v>
      </c>
    </row>
    <row r="3619" spans="1:13" x14ac:dyDescent="0.25">
      <c r="A3619" t="str">
        <f>"BMI30_" &amp; 'Data (BMI 30+)'!A1694</f>
        <v>BMI30_Males_period6_LA17_Standardised</v>
      </c>
      <c r="B3619">
        <f>'Data (BMI 30+)'!B1694</f>
        <v>0.26966020000000002</v>
      </c>
      <c r="C3619">
        <f>'Data (BMI 30+)'!C1694</f>
        <v>0.23420679999999999</v>
      </c>
      <c r="D3619">
        <f>'Data (BMI 30+)'!D1694</f>
        <v>0.30511359999999998</v>
      </c>
      <c r="G3619" s="113" t="s">
        <v>1701</v>
      </c>
      <c r="H3619" s="113">
        <v>0.2750803</v>
      </c>
      <c r="I3619" s="113">
        <v>0.2392359</v>
      </c>
      <c r="J3619" s="113">
        <v>0.3109247</v>
      </c>
      <c r="K3619" s="114" t="str">
        <f t="shared" si="169"/>
        <v>TRUE</v>
      </c>
      <c r="L3619" s="114" t="str">
        <f t="shared" si="170"/>
        <v>TRUE</v>
      </c>
      <c r="M3619" s="114" t="str">
        <f t="shared" si="171"/>
        <v>TRUE</v>
      </c>
    </row>
    <row r="3620" spans="1:13" x14ac:dyDescent="0.25">
      <c r="A3620" t="str">
        <f>"BMI30_" &amp; 'Data (BMI 30+)'!A1695</f>
        <v>BMI30_Males_period6_LA18_Standardised</v>
      </c>
      <c r="B3620">
        <f>'Data (BMI 30+)'!B1695</f>
        <v>0.2750803</v>
      </c>
      <c r="C3620">
        <f>'Data (BMI 30+)'!C1695</f>
        <v>0.2392359</v>
      </c>
      <c r="D3620">
        <f>'Data (BMI 30+)'!D1695</f>
        <v>0.3109247</v>
      </c>
      <c r="G3620" s="113" t="s">
        <v>1702</v>
      </c>
      <c r="H3620" s="113">
        <v>0.23983160000000001</v>
      </c>
      <c r="I3620" s="113">
        <v>0.2024851</v>
      </c>
      <c r="J3620" s="113">
        <v>0.27717809999999998</v>
      </c>
      <c r="K3620" s="114" t="str">
        <f t="shared" si="169"/>
        <v>TRUE</v>
      </c>
      <c r="L3620" s="114" t="str">
        <f t="shared" si="170"/>
        <v>TRUE</v>
      </c>
      <c r="M3620" s="114" t="str">
        <f t="shared" si="171"/>
        <v>TRUE</v>
      </c>
    </row>
    <row r="3621" spans="1:13" x14ac:dyDescent="0.25">
      <c r="A3621" t="str">
        <f>"BMI30_" &amp; 'Data (BMI 30+)'!A1696</f>
        <v>BMI30_Males_period6_LA19_Standardised</v>
      </c>
      <c r="B3621">
        <f>'Data (BMI 30+)'!B1696</f>
        <v>0.23983160000000001</v>
      </c>
      <c r="C3621">
        <f>'Data (BMI 30+)'!C1696</f>
        <v>0.2024851</v>
      </c>
      <c r="D3621">
        <f>'Data (BMI 30+)'!D1696</f>
        <v>0.27717809999999998</v>
      </c>
      <c r="G3621" s="113" t="s">
        <v>1703</v>
      </c>
      <c r="H3621" s="113">
        <v>0.27047779999999999</v>
      </c>
      <c r="I3621" s="113">
        <v>0.23507449999999999</v>
      </c>
      <c r="J3621" s="113">
        <v>0.30588110000000002</v>
      </c>
      <c r="K3621" s="114" t="str">
        <f t="shared" si="169"/>
        <v>TRUE</v>
      </c>
      <c r="L3621" s="114" t="str">
        <f t="shared" si="170"/>
        <v>TRUE</v>
      </c>
      <c r="M3621" s="114" t="str">
        <f t="shared" si="171"/>
        <v>TRUE</v>
      </c>
    </row>
    <row r="3622" spans="1:13" x14ac:dyDescent="0.25">
      <c r="A3622" t="str">
        <f>"BMI30_" &amp; 'Data (BMI 30+)'!A1697</f>
        <v>BMI30_Males_period6_LA20_Standardised</v>
      </c>
      <c r="B3622">
        <f>'Data (BMI 30+)'!B1697</f>
        <v>0.27047779999999999</v>
      </c>
      <c r="C3622">
        <f>'Data (BMI 30+)'!C1697</f>
        <v>0.23507449999999999</v>
      </c>
      <c r="D3622">
        <f>'Data (BMI 30+)'!D1697</f>
        <v>0.30588110000000002</v>
      </c>
      <c r="G3622" s="113" t="s">
        <v>1704</v>
      </c>
      <c r="H3622" s="113">
        <v>0.17153299999999999</v>
      </c>
      <c r="I3622" s="113">
        <v>0.13719690000000001</v>
      </c>
      <c r="J3622" s="113">
        <v>0.2058692</v>
      </c>
      <c r="K3622" s="114" t="str">
        <f t="shared" si="169"/>
        <v>TRUE</v>
      </c>
      <c r="L3622" s="114" t="str">
        <f t="shared" si="170"/>
        <v>TRUE</v>
      </c>
      <c r="M3622" s="114" t="str">
        <f t="shared" si="171"/>
        <v>TRUE</v>
      </c>
    </row>
    <row r="3623" spans="1:13" x14ac:dyDescent="0.25">
      <c r="A3623" t="str">
        <f>"BMI30_" &amp; 'Data (BMI 30+)'!A1698</f>
        <v>BMI30_Males_period6_LA21_Standardised</v>
      </c>
      <c r="B3623">
        <f>'Data (BMI 30+)'!B1698</f>
        <v>0.17153299999999999</v>
      </c>
      <c r="C3623">
        <f>'Data (BMI 30+)'!C1698</f>
        <v>0.13719690000000001</v>
      </c>
      <c r="D3623">
        <f>'Data (BMI 30+)'!D1698</f>
        <v>0.2058692</v>
      </c>
      <c r="G3623" s="113" t="s">
        <v>1705</v>
      </c>
      <c r="H3623" s="113">
        <v>0.21220739999999999</v>
      </c>
      <c r="I3623" s="113">
        <v>0.1762233</v>
      </c>
      <c r="J3623" s="113">
        <v>0.24819150000000001</v>
      </c>
      <c r="K3623" s="114" t="str">
        <f t="shared" si="169"/>
        <v>TRUE</v>
      </c>
      <c r="L3623" s="114" t="str">
        <f t="shared" si="170"/>
        <v>TRUE</v>
      </c>
      <c r="M3623" s="114" t="str">
        <f t="shared" si="171"/>
        <v>TRUE</v>
      </c>
    </row>
    <row r="3624" spans="1:13" x14ac:dyDescent="0.25">
      <c r="A3624" t="str">
        <f>"BMI30_" &amp; 'Data (BMI 30+)'!A1699</f>
        <v>BMI30_Males_period6_LA22_Standardised</v>
      </c>
      <c r="B3624">
        <f>'Data (BMI 30+)'!B1699</f>
        <v>0.21220739999999999</v>
      </c>
      <c r="C3624">
        <f>'Data (BMI 30+)'!C1699</f>
        <v>0.1762233</v>
      </c>
      <c r="D3624">
        <f>'Data (BMI 30+)'!D1699</f>
        <v>0.24819150000000001</v>
      </c>
      <c r="G3624" s="113" t="s">
        <v>1706</v>
      </c>
      <c r="H3624" s="113">
        <v>0.2030149</v>
      </c>
      <c r="I3624" s="113">
        <v>0.1690721</v>
      </c>
      <c r="J3624" s="113">
        <v>0.23695759999999999</v>
      </c>
      <c r="K3624" s="114" t="str">
        <f t="shared" si="169"/>
        <v>TRUE</v>
      </c>
      <c r="L3624" s="114" t="str">
        <f t="shared" si="170"/>
        <v>TRUE</v>
      </c>
      <c r="M3624" s="114" t="str">
        <f t="shared" si="171"/>
        <v>TRUE</v>
      </c>
    </row>
    <row r="3625" spans="1:13" x14ac:dyDescent="0.25">
      <c r="A3625" t="str">
        <f>"BMI30_" &amp; 'Data (BMI 30+)'!A1700</f>
        <v>BMI30_Females_period6_LA1_Standardised</v>
      </c>
      <c r="B3625">
        <f>'Data (BMI 30+)'!B1700</f>
        <v>0.2030149</v>
      </c>
      <c r="C3625">
        <f>'Data (BMI 30+)'!C1700</f>
        <v>0.1690721</v>
      </c>
      <c r="D3625">
        <f>'Data (BMI 30+)'!D1700</f>
        <v>0.23695759999999999</v>
      </c>
      <c r="G3625" s="113" t="s">
        <v>1707</v>
      </c>
      <c r="H3625" s="113">
        <v>0.18806249999999999</v>
      </c>
      <c r="I3625" s="113">
        <v>0.15564</v>
      </c>
      <c r="J3625" s="113">
        <v>0.22048490000000001</v>
      </c>
      <c r="K3625" s="114" t="str">
        <f t="shared" si="169"/>
        <v>TRUE</v>
      </c>
      <c r="L3625" s="114" t="str">
        <f t="shared" si="170"/>
        <v>TRUE</v>
      </c>
      <c r="M3625" s="114" t="str">
        <f t="shared" si="171"/>
        <v>TRUE</v>
      </c>
    </row>
    <row r="3626" spans="1:13" x14ac:dyDescent="0.25">
      <c r="A3626" t="str">
        <f>"BMI30_" &amp; 'Data (BMI 30+)'!A1701</f>
        <v>BMI30_Females_period6_LA2_Standardised</v>
      </c>
      <c r="B3626">
        <f>'Data (BMI 30+)'!B1701</f>
        <v>0.18806249999999999</v>
      </c>
      <c r="C3626">
        <f>'Data (BMI 30+)'!C1701</f>
        <v>0.15564</v>
      </c>
      <c r="D3626">
        <f>'Data (BMI 30+)'!D1701</f>
        <v>0.22048490000000001</v>
      </c>
      <c r="G3626" s="113" t="s">
        <v>1708</v>
      </c>
      <c r="H3626" s="113">
        <v>0.1780659</v>
      </c>
      <c r="I3626" s="113">
        <v>0.14749370000000001</v>
      </c>
      <c r="J3626" s="113">
        <v>0.2086382</v>
      </c>
      <c r="K3626" s="114" t="str">
        <f t="shared" si="169"/>
        <v>TRUE</v>
      </c>
      <c r="L3626" s="114" t="str">
        <f t="shared" si="170"/>
        <v>TRUE</v>
      </c>
      <c r="M3626" s="114" t="str">
        <f t="shared" si="171"/>
        <v>TRUE</v>
      </c>
    </row>
    <row r="3627" spans="1:13" x14ac:dyDescent="0.25">
      <c r="A3627" t="str">
        <f>"BMI30_" &amp; 'Data (BMI 30+)'!A1702</f>
        <v>BMI30_Females_period6_LA3_Standardised</v>
      </c>
      <c r="B3627">
        <f>'Data (BMI 30+)'!B1702</f>
        <v>0.1780659</v>
      </c>
      <c r="C3627">
        <f>'Data (BMI 30+)'!C1702</f>
        <v>0.14749370000000001</v>
      </c>
      <c r="D3627">
        <f>'Data (BMI 30+)'!D1702</f>
        <v>0.2086382</v>
      </c>
      <c r="G3627" s="113" t="s">
        <v>1709</v>
      </c>
      <c r="H3627" s="113">
        <v>0.19184760000000001</v>
      </c>
      <c r="I3627" s="113">
        <v>0.16278519999999999</v>
      </c>
      <c r="J3627" s="113">
        <v>0.2209101</v>
      </c>
      <c r="K3627" s="114" t="str">
        <f t="shared" si="169"/>
        <v>TRUE</v>
      </c>
      <c r="L3627" s="114" t="str">
        <f t="shared" si="170"/>
        <v>TRUE</v>
      </c>
      <c r="M3627" s="114" t="str">
        <f t="shared" si="171"/>
        <v>TRUE</v>
      </c>
    </row>
    <row r="3628" spans="1:13" x14ac:dyDescent="0.25">
      <c r="A3628" t="str">
        <f>"BMI30_" &amp; 'Data (BMI 30+)'!A1703</f>
        <v>BMI30_Females_period6_LA4_Standardised</v>
      </c>
      <c r="B3628">
        <f>'Data (BMI 30+)'!B1703</f>
        <v>0.19184760000000001</v>
      </c>
      <c r="C3628">
        <f>'Data (BMI 30+)'!C1703</f>
        <v>0.16278519999999999</v>
      </c>
      <c r="D3628">
        <f>'Data (BMI 30+)'!D1703</f>
        <v>0.2209101</v>
      </c>
      <c r="G3628" s="113" t="s">
        <v>1710</v>
      </c>
      <c r="H3628" s="113">
        <v>0.18777969999999999</v>
      </c>
      <c r="I3628" s="113">
        <v>0.15881629999999999</v>
      </c>
      <c r="J3628" s="113">
        <v>0.21674299999999999</v>
      </c>
      <c r="K3628" s="114" t="str">
        <f t="shared" si="169"/>
        <v>TRUE</v>
      </c>
      <c r="L3628" s="114" t="str">
        <f t="shared" si="170"/>
        <v>TRUE</v>
      </c>
      <c r="M3628" s="114" t="str">
        <f t="shared" si="171"/>
        <v>TRUE</v>
      </c>
    </row>
    <row r="3629" spans="1:13" x14ac:dyDescent="0.25">
      <c r="A3629" t="str">
        <f>"BMI30_" &amp; 'Data (BMI 30+)'!A1704</f>
        <v>BMI30_Females_period6_LA5_Standardised</v>
      </c>
      <c r="B3629">
        <f>'Data (BMI 30+)'!B1704</f>
        <v>0.18777969999999999</v>
      </c>
      <c r="C3629">
        <f>'Data (BMI 30+)'!C1704</f>
        <v>0.15881629999999999</v>
      </c>
      <c r="D3629">
        <f>'Data (BMI 30+)'!D1704</f>
        <v>0.21674299999999999</v>
      </c>
      <c r="G3629" s="113" t="s">
        <v>1711</v>
      </c>
      <c r="H3629" s="113">
        <v>0.1986146</v>
      </c>
      <c r="I3629" s="113">
        <v>0.16826459999999999</v>
      </c>
      <c r="J3629" s="113">
        <v>0.22896449999999999</v>
      </c>
      <c r="K3629" s="114" t="str">
        <f t="shared" si="169"/>
        <v>TRUE</v>
      </c>
      <c r="L3629" s="114" t="str">
        <f t="shared" si="170"/>
        <v>TRUE</v>
      </c>
      <c r="M3629" s="114" t="str">
        <f t="shared" si="171"/>
        <v>TRUE</v>
      </c>
    </row>
    <row r="3630" spans="1:13" x14ac:dyDescent="0.25">
      <c r="A3630" t="str">
        <f>"BMI30_" &amp; 'Data (BMI 30+)'!A1705</f>
        <v>BMI30_Females_period6_LA6_Standardised</v>
      </c>
      <c r="B3630">
        <f>'Data (BMI 30+)'!B1705</f>
        <v>0.1986146</v>
      </c>
      <c r="C3630">
        <f>'Data (BMI 30+)'!C1705</f>
        <v>0.16826459999999999</v>
      </c>
      <c r="D3630">
        <f>'Data (BMI 30+)'!D1705</f>
        <v>0.22896449999999999</v>
      </c>
      <c r="G3630" s="113" t="s">
        <v>1712</v>
      </c>
      <c r="H3630" s="113">
        <v>0.16711909999999999</v>
      </c>
      <c r="I3630" s="113">
        <v>0.13632369999999999</v>
      </c>
      <c r="J3630" s="113">
        <v>0.19791449999999999</v>
      </c>
      <c r="K3630" s="114" t="str">
        <f t="shared" si="169"/>
        <v>TRUE</v>
      </c>
      <c r="L3630" s="114" t="str">
        <f t="shared" si="170"/>
        <v>TRUE</v>
      </c>
      <c r="M3630" s="114" t="str">
        <f t="shared" si="171"/>
        <v>TRUE</v>
      </c>
    </row>
    <row r="3631" spans="1:13" x14ac:dyDescent="0.25">
      <c r="A3631" t="str">
        <f>"BMI30_" &amp; 'Data (BMI 30+)'!A1706</f>
        <v>BMI30_Females_period6_LA7_Standardised</v>
      </c>
      <c r="B3631">
        <f>'Data (BMI 30+)'!B1706</f>
        <v>0.16711909999999999</v>
      </c>
      <c r="C3631">
        <f>'Data (BMI 30+)'!C1706</f>
        <v>0.13632369999999999</v>
      </c>
      <c r="D3631">
        <f>'Data (BMI 30+)'!D1706</f>
        <v>0.19791449999999999</v>
      </c>
      <c r="G3631" s="113" t="s">
        <v>1713</v>
      </c>
      <c r="H3631" s="113">
        <v>0.1913068</v>
      </c>
      <c r="I3631" s="113">
        <v>0.1596069</v>
      </c>
      <c r="J3631" s="113">
        <v>0.2230067</v>
      </c>
      <c r="K3631" s="114" t="str">
        <f t="shared" si="169"/>
        <v>TRUE</v>
      </c>
      <c r="L3631" s="114" t="str">
        <f t="shared" si="170"/>
        <v>TRUE</v>
      </c>
      <c r="M3631" s="114" t="str">
        <f t="shared" si="171"/>
        <v>TRUE</v>
      </c>
    </row>
    <row r="3632" spans="1:13" x14ac:dyDescent="0.25">
      <c r="A3632" t="str">
        <f>"BMI30_" &amp; 'Data (BMI 30+)'!A1707</f>
        <v>BMI30_Females_period6_LA8_Standardised</v>
      </c>
      <c r="B3632">
        <f>'Data (BMI 30+)'!B1707</f>
        <v>0.1913068</v>
      </c>
      <c r="C3632">
        <f>'Data (BMI 30+)'!C1707</f>
        <v>0.1596069</v>
      </c>
      <c r="D3632">
        <f>'Data (BMI 30+)'!D1707</f>
        <v>0.2230067</v>
      </c>
      <c r="G3632" s="113" t="s">
        <v>1714</v>
      </c>
      <c r="H3632" s="113">
        <v>0.2264465</v>
      </c>
      <c r="I3632" s="113">
        <v>0.18955630000000001</v>
      </c>
      <c r="J3632" s="113">
        <v>0.26333679999999998</v>
      </c>
      <c r="K3632" s="114" t="str">
        <f t="shared" si="169"/>
        <v>TRUE</v>
      </c>
      <c r="L3632" s="114" t="str">
        <f t="shared" si="170"/>
        <v>TRUE</v>
      </c>
      <c r="M3632" s="114" t="str">
        <f t="shared" si="171"/>
        <v>TRUE</v>
      </c>
    </row>
    <row r="3633" spans="1:13" x14ac:dyDescent="0.25">
      <c r="A3633" t="str">
        <f>"BMI30_" &amp; 'Data (BMI 30+)'!A1708</f>
        <v>BMI30_Females_period6_LA9_Standardised</v>
      </c>
      <c r="B3633">
        <f>'Data (BMI 30+)'!B1708</f>
        <v>0.2264465</v>
      </c>
      <c r="C3633">
        <f>'Data (BMI 30+)'!C1708</f>
        <v>0.18955630000000001</v>
      </c>
      <c r="D3633">
        <f>'Data (BMI 30+)'!D1708</f>
        <v>0.26333679999999998</v>
      </c>
      <c r="G3633" s="113" t="s">
        <v>1715</v>
      </c>
      <c r="H3633" s="113">
        <v>0.19976569999999999</v>
      </c>
      <c r="I3633" s="113">
        <v>0.1696484</v>
      </c>
      <c r="J3633" s="113">
        <v>0.229883</v>
      </c>
      <c r="K3633" s="114" t="str">
        <f t="shared" si="169"/>
        <v>TRUE</v>
      </c>
      <c r="L3633" s="114" t="str">
        <f t="shared" si="170"/>
        <v>TRUE</v>
      </c>
      <c r="M3633" s="114" t="str">
        <f t="shared" si="171"/>
        <v>TRUE</v>
      </c>
    </row>
    <row r="3634" spans="1:13" x14ac:dyDescent="0.25">
      <c r="A3634" t="str">
        <f>"BMI30_" &amp; 'Data (BMI 30+)'!A1709</f>
        <v>BMI30_Females_period6_LA10_Standardised</v>
      </c>
      <c r="B3634">
        <f>'Data (BMI 30+)'!B1709</f>
        <v>0.19976569999999999</v>
      </c>
      <c r="C3634">
        <f>'Data (BMI 30+)'!C1709</f>
        <v>0.1696484</v>
      </c>
      <c r="D3634">
        <f>'Data (BMI 30+)'!D1709</f>
        <v>0.229883</v>
      </c>
      <c r="G3634" s="113" t="s">
        <v>1716</v>
      </c>
      <c r="H3634" s="113">
        <v>0.20108029999999999</v>
      </c>
      <c r="I3634" s="113">
        <v>0.17397550000000001</v>
      </c>
      <c r="J3634" s="113">
        <v>0.2281851</v>
      </c>
      <c r="K3634" s="114" t="str">
        <f t="shared" si="169"/>
        <v>TRUE</v>
      </c>
      <c r="L3634" s="114" t="str">
        <f t="shared" si="170"/>
        <v>TRUE</v>
      </c>
      <c r="M3634" s="114" t="str">
        <f t="shared" si="171"/>
        <v>TRUE</v>
      </c>
    </row>
    <row r="3635" spans="1:13" x14ac:dyDescent="0.25">
      <c r="A3635" t="str">
        <f>"BMI30_" &amp; 'Data (BMI 30+)'!A1710</f>
        <v>BMI30_Females_period6_LA11_Standardised</v>
      </c>
      <c r="B3635">
        <f>'Data (BMI 30+)'!B1710</f>
        <v>0.20108029999999999</v>
      </c>
      <c r="C3635">
        <f>'Data (BMI 30+)'!C1710</f>
        <v>0.17397550000000001</v>
      </c>
      <c r="D3635">
        <f>'Data (BMI 30+)'!D1710</f>
        <v>0.2281851</v>
      </c>
      <c r="G3635" s="113" t="s">
        <v>1717</v>
      </c>
      <c r="H3635" s="113">
        <v>0.21601680000000001</v>
      </c>
      <c r="I3635" s="113">
        <v>0.18556449999999999</v>
      </c>
      <c r="J3635" s="113">
        <v>0.2464692</v>
      </c>
      <c r="K3635" s="114" t="str">
        <f t="shared" si="169"/>
        <v>TRUE</v>
      </c>
      <c r="L3635" s="114" t="str">
        <f t="shared" si="170"/>
        <v>TRUE</v>
      </c>
      <c r="M3635" s="114" t="str">
        <f t="shared" si="171"/>
        <v>TRUE</v>
      </c>
    </row>
    <row r="3636" spans="1:13" x14ac:dyDescent="0.25">
      <c r="A3636" t="str">
        <f>"BMI30_" &amp; 'Data (BMI 30+)'!A1711</f>
        <v>BMI30_Females_period6_LA12_Standardised</v>
      </c>
      <c r="B3636">
        <f>'Data (BMI 30+)'!B1711</f>
        <v>0.21601680000000001</v>
      </c>
      <c r="C3636">
        <f>'Data (BMI 30+)'!C1711</f>
        <v>0.18556449999999999</v>
      </c>
      <c r="D3636">
        <f>'Data (BMI 30+)'!D1711</f>
        <v>0.2464692</v>
      </c>
      <c r="G3636" s="113" t="s">
        <v>1718</v>
      </c>
      <c r="H3636" s="113">
        <v>0.25912049999999998</v>
      </c>
      <c r="I3636" s="113">
        <v>0.22600210000000001</v>
      </c>
      <c r="J3636" s="113">
        <v>0.29223900000000003</v>
      </c>
      <c r="K3636" s="114" t="str">
        <f t="shared" si="169"/>
        <v>TRUE</v>
      </c>
      <c r="L3636" s="114" t="str">
        <f t="shared" si="170"/>
        <v>TRUE</v>
      </c>
      <c r="M3636" s="114" t="str">
        <f t="shared" si="171"/>
        <v>TRUE</v>
      </c>
    </row>
    <row r="3637" spans="1:13" x14ac:dyDescent="0.25">
      <c r="A3637" t="str">
        <f>"BMI30_" &amp; 'Data (BMI 30+)'!A1712</f>
        <v>BMI30_Females_period6_LA13_Standardised</v>
      </c>
      <c r="B3637">
        <f>'Data (BMI 30+)'!B1712</f>
        <v>0.25912049999999998</v>
      </c>
      <c r="C3637">
        <f>'Data (BMI 30+)'!C1712</f>
        <v>0.22600210000000001</v>
      </c>
      <c r="D3637">
        <f>'Data (BMI 30+)'!D1712</f>
        <v>0.29223900000000003</v>
      </c>
      <c r="G3637" s="113" t="s">
        <v>1719</v>
      </c>
      <c r="H3637" s="113">
        <v>0.2120118</v>
      </c>
      <c r="I3637" s="113">
        <v>0.18001900000000001</v>
      </c>
      <c r="J3637" s="113">
        <v>0.24400469999999999</v>
      </c>
      <c r="K3637" s="114" t="str">
        <f t="shared" si="169"/>
        <v>TRUE</v>
      </c>
      <c r="L3637" s="114" t="str">
        <f t="shared" si="170"/>
        <v>TRUE</v>
      </c>
      <c r="M3637" s="114" t="str">
        <f t="shared" si="171"/>
        <v>TRUE</v>
      </c>
    </row>
    <row r="3638" spans="1:13" x14ac:dyDescent="0.25">
      <c r="A3638" t="str">
        <f>"BMI30_" &amp; 'Data (BMI 30+)'!A1713</f>
        <v>BMI30_Females_period6_LA14_Standardised</v>
      </c>
      <c r="B3638">
        <f>'Data (BMI 30+)'!B1713</f>
        <v>0.2120118</v>
      </c>
      <c r="C3638">
        <f>'Data (BMI 30+)'!C1713</f>
        <v>0.18001900000000001</v>
      </c>
      <c r="D3638">
        <f>'Data (BMI 30+)'!D1713</f>
        <v>0.24400469999999999</v>
      </c>
      <c r="G3638" s="113" t="s">
        <v>1720</v>
      </c>
      <c r="H3638" s="113">
        <v>0.21020030000000001</v>
      </c>
      <c r="I3638" s="113">
        <v>0.18588589999999999</v>
      </c>
      <c r="J3638" s="113">
        <v>0.2345148</v>
      </c>
      <c r="K3638" s="114" t="str">
        <f t="shared" si="169"/>
        <v>TRUE</v>
      </c>
      <c r="L3638" s="114" t="str">
        <f t="shared" si="170"/>
        <v>TRUE</v>
      </c>
      <c r="M3638" s="114" t="str">
        <f t="shared" si="171"/>
        <v>TRUE</v>
      </c>
    </row>
    <row r="3639" spans="1:13" x14ac:dyDescent="0.25">
      <c r="A3639" t="str">
        <f>"BMI30_" &amp; 'Data (BMI 30+)'!A1714</f>
        <v>BMI30_Females_period6_LA15_Standardised</v>
      </c>
      <c r="B3639">
        <f>'Data (BMI 30+)'!B1714</f>
        <v>0.21020030000000001</v>
      </c>
      <c r="C3639">
        <f>'Data (BMI 30+)'!C1714</f>
        <v>0.18588589999999999</v>
      </c>
      <c r="D3639">
        <f>'Data (BMI 30+)'!D1714</f>
        <v>0.2345148</v>
      </c>
      <c r="G3639" s="113" t="s">
        <v>1721</v>
      </c>
      <c r="H3639" s="113">
        <v>0.2483978</v>
      </c>
      <c r="I3639" s="113">
        <v>0.2194904</v>
      </c>
      <c r="J3639" s="113">
        <v>0.27730519999999997</v>
      </c>
      <c r="K3639" s="114" t="str">
        <f t="shared" si="169"/>
        <v>TRUE</v>
      </c>
      <c r="L3639" s="114" t="str">
        <f t="shared" si="170"/>
        <v>TRUE</v>
      </c>
      <c r="M3639" s="114" t="str">
        <f t="shared" si="171"/>
        <v>TRUE</v>
      </c>
    </row>
    <row r="3640" spans="1:13" x14ac:dyDescent="0.25">
      <c r="A3640" t="str">
        <f>"BMI30_" &amp; 'Data (BMI 30+)'!A1715</f>
        <v>BMI30_Females_period6_LA16_Standardised</v>
      </c>
      <c r="B3640">
        <f>'Data (BMI 30+)'!B1715</f>
        <v>0.2483978</v>
      </c>
      <c r="C3640">
        <f>'Data (BMI 30+)'!C1715</f>
        <v>0.2194904</v>
      </c>
      <c r="D3640">
        <f>'Data (BMI 30+)'!D1715</f>
        <v>0.27730519999999997</v>
      </c>
      <c r="G3640" s="113" t="s">
        <v>1722</v>
      </c>
      <c r="H3640" s="113">
        <v>0.25778450000000003</v>
      </c>
      <c r="I3640" s="113">
        <v>0.2231234</v>
      </c>
      <c r="J3640" s="113">
        <v>0.29244559999999997</v>
      </c>
      <c r="K3640" s="114" t="str">
        <f t="shared" si="169"/>
        <v>TRUE</v>
      </c>
      <c r="L3640" s="114" t="str">
        <f t="shared" si="170"/>
        <v>TRUE</v>
      </c>
      <c r="M3640" s="114" t="str">
        <f t="shared" si="171"/>
        <v>TRUE</v>
      </c>
    </row>
    <row r="3641" spans="1:13" x14ac:dyDescent="0.25">
      <c r="A3641" t="str">
        <f>"BMI30_" &amp; 'Data (BMI 30+)'!A1716</f>
        <v>BMI30_Females_period6_LA17_Standardised</v>
      </c>
      <c r="B3641">
        <f>'Data (BMI 30+)'!B1716</f>
        <v>0.25778450000000003</v>
      </c>
      <c r="C3641">
        <f>'Data (BMI 30+)'!C1716</f>
        <v>0.2231234</v>
      </c>
      <c r="D3641">
        <f>'Data (BMI 30+)'!D1716</f>
        <v>0.29244559999999997</v>
      </c>
      <c r="G3641" s="113" t="s">
        <v>1723</v>
      </c>
      <c r="H3641" s="113">
        <v>0.25537609999999999</v>
      </c>
      <c r="I3641" s="113">
        <v>0.22271469999999999</v>
      </c>
      <c r="J3641" s="113">
        <v>0.2880376</v>
      </c>
      <c r="K3641" s="114" t="str">
        <f t="shared" si="169"/>
        <v>TRUE</v>
      </c>
      <c r="L3641" s="114" t="str">
        <f t="shared" si="170"/>
        <v>TRUE</v>
      </c>
      <c r="M3641" s="114" t="str">
        <f t="shared" si="171"/>
        <v>TRUE</v>
      </c>
    </row>
    <row r="3642" spans="1:13" x14ac:dyDescent="0.25">
      <c r="A3642" t="str">
        <f>"BMI30_" &amp; 'Data (BMI 30+)'!A1717</f>
        <v>BMI30_Females_period6_LA18_Standardised</v>
      </c>
      <c r="B3642">
        <f>'Data (BMI 30+)'!B1717</f>
        <v>0.25537609999999999</v>
      </c>
      <c r="C3642">
        <f>'Data (BMI 30+)'!C1717</f>
        <v>0.22271469999999999</v>
      </c>
      <c r="D3642">
        <f>'Data (BMI 30+)'!D1717</f>
        <v>0.2880376</v>
      </c>
      <c r="G3642" s="113" t="s">
        <v>1724</v>
      </c>
      <c r="H3642" s="113">
        <v>0.25099870000000002</v>
      </c>
      <c r="I3642" s="113">
        <v>0.21534519999999999</v>
      </c>
      <c r="J3642" s="113">
        <v>0.28665230000000003</v>
      </c>
      <c r="K3642" s="114" t="str">
        <f t="shared" si="169"/>
        <v>TRUE</v>
      </c>
      <c r="L3642" s="114" t="str">
        <f t="shared" si="170"/>
        <v>TRUE</v>
      </c>
      <c r="M3642" s="114" t="str">
        <f t="shared" si="171"/>
        <v>TRUE</v>
      </c>
    </row>
    <row r="3643" spans="1:13" x14ac:dyDescent="0.25">
      <c r="A3643" t="str">
        <f>"BMI30_" &amp; 'Data (BMI 30+)'!A1718</f>
        <v>BMI30_Females_period6_LA19_Standardised</v>
      </c>
      <c r="B3643">
        <f>'Data (BMI 30+)'!B1718</f>
        <v>0.25099870000000002</v>
      </c>
      <c r="C3643">
        <f>'Data (BMI 30+)'!C1718</f>
        <v>0.21534519999999999</v>
      </c>
      <c r="D3643">
        <f>'Data (BMI 30+)'!D1718</f>
        <v>0.28665230000000003</v>
      </c>
      <c r="G3643" s="113" t="s">
        <v>1725</v>
      </c>
      <c r="H3643" s="113">
        <v>0.25483499999999998</v>
      </c>
      <c r="I3643" s="113">
        <v>0.22079560000000001</v>
      </c>
      <c r="J3643" s="113">
        <v>0.28887439999999998</v>
      </c>
      <c r="K3643" s="114" t="str">
        <f t="shared" si="169"/>
        <v>TRUE</v>
      </c>
      <c r="L3643" s="114" t="str">
        <f t="shared" si="170"/>
        <v>TRUE</v>
      </c>
      <c r="M3643" s="114" t="str">
        <f t="shared" si="171"/>
        <v>TRUE</v>
      </c>
    </row>
    <row r="3644" spans="1:13" x14ac:dyDescent="0.25">
      <c r="A3644" t="str">
        <f>"BMI30_" &amp; 'Data (BMI 30+)'!A1719</f>
        <v>BMI30_Females_period6_LA20_Standardised</v>
      </c>
      <c r="B3644">
        <f>'Data (BMI 30+)'!B1719</f>
        <v>0.25483499999999998</v>
      </c>
      <c r="C3644">
        <f>'Data (BMI 30+)'!C1719</f>
        <v>0.22079560000000001</v>
      </c>
      <c r="D3644">
        <f>'Data (BMI 30+)'!D1719</f>
        <v>0.28887439999999998</v>
      </c>
      <c r="G3644" s="113" t="s">
        <v>1726</v>
      </c>
      <c r="H3644" s="113">
        <v>0.1763487</v>
      </c>
      <c r="I3644" s="113">
        <v>0.1435197</v>
      </c>
      <c r="J3644" s="113">
        <v>0.20917769999999999</v>
      </c>
      <c r="K3644" s="114" t="str">
        <f t="shared" si="169"/>
        <v>TRUE</v>
      </c>
      <c r="L3644" s="114" t="str">
        <f t="shared" si="170"/>
        <v>TRUE</v>
      </c>
      <c r="M3644" s="114" t="str">
        <f t="shared" si="171"/>
        <v>TRUE</v>
      </c>
    </row>
    <row r="3645" spans="1:13" x14ac:dyDescent="0.25">
      <c r="A3645" t="str">
        <f>"BMI30_" &amp; 'Data (BMI 30+)'!A1720</f>
        <v>BMI30_Females_period6_LA21_Standardised</v>
      </c>
      <c r="B3645">
        <f>'Data (BMI 30+)'!B1720</f>
        <v>0.1763487</v>
      </c>
      <c r="C3645">
        <f>'Data (BMI 30+)'!C1720</f>
        <v>0.1435197</v>
      </c>
      <c r="D3645">
        <f>'Data (BMI 30+)'!D1720</f>
        <v>0.20917769999999999</v>
      </c>
      <c r="G3645" s="113" t="s">
        <v>1727</v>
      </c>
      <c r="H3645" s="113">
        <v>0.23514409999999999</v>
      </c>
      <c r="I3645" s="113">
        <v>0.20217379999999999</v>
      </c>
      <c r="J3645" s="113">
        <v>0.26811439999999997</v>
      </c>
      <c r="K3645" s="114" t="str">
        <f t="shared" si="169"/>
        <v>TRUE</v>
      </c>
      <c r="L3645" s="114" t="str">
        <f t="shared" si="170"/>
        <v>TRUE</v>
      </c>
      <c r="M3645" s="114" t="str">
        <f t="shared" si="171"/>
        <v>TRUE</v>
      </c>
    </row>
    <row r="3646" spans="1:13" x14ac:dyDescent="0.25">
      <c r="A3646" t="str">
        <f>"BMI30_" &amp; 'Data (BMI 30+)'!A1721</f>
        <v>BMI30_Females_period6_LA22_Standardised</v>
      </c>
      <c r="B3646">
        <f>'Data (BMI 30+)'!B1721</f>
        <v>0.23514409999999999</v>
      </c>
      <c r="C3646">
        <f>'Data (BMI 30+)'!C1721</f>
        <v>0.20217379999999999</v>
      </c>
      <c r="D3646">
        <f>'Data (BMI 30+)'!D1721</f>
        <v>0.26811439999999997</v>
      </c>
      <c r="G3646" s="113" t="s">
        <v>1728</v>
      </c>
      <c r="H3646" s="113">
        <v>0.18717629999999999</v>
      </c>
      <c r="I3646" s="113">
        <v>0.17746680000000001</v>
      </c>
      <c r="J3646" s="113">
        <v>0.1968859</v>
      </c>
      <c r="K3646" s="114" t="str">
        <f t="shared" si="169"/>
        <v>TRUE</v>
      </c>
      <c r="L3646" s="114" t="str">
        <f t="shared" si="170"/>
        <v>TRUE</v>
      </c>
      <c r="M3646" s="114" t="str">
        <f t="shared" si="171"/>
        <v>TRUE</v>
      </c>
    </row>
    <row r="3647" spans="1:13" x14ac:dyDescent="0.25">
      <c r="A3647" t="str">
        <f>"BMI30_" &amp; 'Data (BMI 30+)'!A1722</f>
        <v>BMI30_Allpersons_period6_HB1_Standardised</v>
      </c>
      <c r="B3647">
        <f>'Data (BMI 30+)'!B1722</f>
        <v>0.18717629999999999</v>
      </c>
      <c r="C3647">
        <f>'Data (BMI 30+)'!C1722</f>
        <v>0.17746680000000001</v>
      </c>
      <c r="D3647">
        <f>'Data (BMI 30+)'!D1722</f>
        <v>0.1968859</v>
      </c>
      <c r="G3647" s="113" t="s">
        <v>1729</v>
      </c>
      <c r="H3647" s="113">
        <v>0.21827099999999999</v>
      </c>
      <c r="I3647" s="113">
        <v>0.20301169999999999</v>
      </c>
      <c r="J3647" s="113">
        <v>0.2335303</v>
      </c>
      <c r="K3647" s="114" t="str">
        <f t="shared" si="169"/>
        <v>TRUE</v>
      </c>
      <c r="L3647" s="114" t="str">
        <f t="shared" si="170"/>
        <v>TRUE</v>
      </c>
      <c r="M3647" s="114" t="str">
        <f t="shared" si="171"/>
        <v>TRUE</v>
      </c>
    </row>
    <row r="3648" spans="1:13" x14ac:dyDescent="0.25">
      <c r="A3648" t="str">
        <f>"BMI30_" &amp; 'Data (BMI 30+)'!A1723</f>
        <v>BMI30_Allpersons_period6_HB2_Standardised</v>
      </c>
      <c r="B3648">
        <f>'Data (BMI 30+)'!B1723</f>
        <v>0.21827099999999999</v>
      </c>
      <c r="C3648">
        <f>'Data (BMI 30+)'!C1723</f>
        <v>0.20301169999999999</v>
      </c>
      <c r="D3648">
        <f>'Data (BMI 30+)'!D1723</f>
        <v>0.2335303</v>
      </c>
      <c r="G3648" s="113" t="s">
        <v>1730</v>
      </c>
      <c r="H3648" s="113">
        <v>0.1741018</v>
      </c>
      <c r="I3648" s="113">
        <v>0.15015899999999999</v>
      </c>
      <c r="J3648" s="113">
        <v>0.19804469999999999</v>
      </c>
      <c r="K3648" s="114" t="str">
        <f t="shared" si="169"/>
        <v>TRUE</v>
      </c>
      <c r="L3648" s="114" t="str">
        <f t="shared" si="170"/>
        <v>TRUE</v>
      </c>
      <c r="M3648" s="114" t="str">
        <f t="shared" si="171"/>
        <v>TRUE</v>
      </c>
    </row>
    <row r="3649" spans="1:13" x14ac:dyDescent="0.25">
      <c r="A3649" t="str">
        <f>"BMI30_" &amp; 'Data (BMI 30+)'!A1724</f>
        <v>BMI30_Allpersons_period6_HB3_Standardised</v>
      </c>
      <c r="B3649">
        <f>'Data (BMI 30+)'!B1724</f>
        <v>0.1741018</v>
      </c>
      <c r="C3649">
        <f>'Data (BMI 30+)'!C1724</f>
        <v>0.15015899999999999</v>
      </c>
      <c r="D3649">
        <f>'Data (BMI 30+)'!D1724</f>
        <v>0.19804469999999999</v>
      </c>
      <c r="G3649" s="113" t="s">
        <v>1731</v>
      </c>
      <c r="H3649" s="113">
        <v>0.2257419</v>
      </c>
      <c r="I3649" s="113">
        <v>0.21222759999999999</v>
      </c>
      <c r="J3649" s="113">
        <v>0.23925630000000001</v>
      </c>
      <c r="K3649" s="114" t="str">
        <f t="shared" si="169"/>
        <v>TRUE</v>
      </c>
      <c r="L3649" s="114" t="str">
        <f t="shared" si="170"/>
        <v>TRUE</v>
      </c>
      <c r="M3649" s="114" t="str">
        <f t="shared" si="171"/>
        <v>TRUE</v>
      </c>
    </row>
    <row r="3650" spans="1:13" x14ac:dyDescent="0.25">
      <c r="A3650" t="str">
        <f>"BMI30_" &amp; 'Data (BMI 30+)'!A1725</f>
        <v>BMI30_Allpersons_period6_HB4_Standardised</v>
      </c>
      <c r="B3650">
        <f>'Data (BMI 30+)'!B1725</f>
        <v>0.2257419</v>
      </c>
      <c r="C3650">
        <f>'Data (BMI 30+)'!C1725</f>
        <v>0.21222759999999999</v>
      </c>
      <c r="D3650">
        <f>'Data (BMI 30+)'!D1725</f>
        <v>0.23925630000000001</v>
      </c>
      <c r="G3650" s="113" t="s">
        <v>1732</v>
      </c>
      <c r="H3650" s="113">
        <v>0.25549899999999998</v>
      </c>
      <c r="I3650" s="113">
        <v>0.236625</v>
      </c>
      <c r="J3650" s="113">
        <v>0.27437299999999998</v>
      </c>
      <c r="K3650" s="114" t="str">
        <f t="shared" si="169"/>
        <v>TRUE</v>
      </c>
      <c r="L3650" s="114" t="str">
        <f t="shared" si="170"/>
        <v>TRUE</v>
      </c>
      <c r="M3650" s="114" t="str">
        <f t="shared" si="171"/>
        <v>TRUE</v>
      </c>
    </row>
    <row r="3651" spans="1:13" x14ac:dyDescent="0.25">
      <c r="A3651" t="str">
        <f>"BMI30_" &amp; 'Data (BMI 30+)'!A1726</f>
        <v>BMI30_Allpersons_period6_HB5_Standardised</v>
      </c>
      <c r="B3651">
        <f>'Data (BMI 30+)'!B1726</f>
        <v>0.25549899999999998</v>
      </c>
      <c r="C3651">
        <f>'Data (BMI 30+)'!C1726</f>
        <v>0.236625</v>
      </c>
      <c r="D3651">
        <f>'Data (BMI 30+)'!D1726</f>
        <v>0.27437299999999998</v>
      </c>
      <c r="G3651" s="113" t="s">
        <v>1733</v>
      </c>
      <c r="H3651" s="113">
        <v>0.20693020000000001</v>
      </c>
      <c r="I3651" s="113">
        <v>0.191607</v>
      </c>
      <c r="J3651" s="113">
        <v>0.22225339999999999</v>
      </c>
      <c r="K3651" s="114" t="str">
        <f t="shared" si="169"/>
        <v>TRUE</v>
      </c>
      <c r="L3651" s="114" t="str">
        <f t="shared" si="170"/>
        <v>TRUE</v>
      </c>
      <c r="M3651" s="114" t="str">
        <f t="shared" si="171"/>
        <v>TRUE</v>
      </c>
    </row>
    <row r="3652" spans="1:13" x14ac:dyDescent="0.25">
      <c r="A3652" t="str">
        <f>"BMI30_" &amp; 'Data (BMI 30+)'!A1727</f>
        <v>BMI30_Allpersons_period6_HB6_Standardised</v>
      </c>
      <c r="B3652">
        <f>'Data (BMI 30+)'!B1727</f>
        <v>0.20693020000000001</v>
      </c>
      <c r="C3652">
        <f>'Data (BMI 30+)'!C1727</f>
        <v>0.191607</v>
      </c>
      <c r="D3652">
        <f>'Data (BMI 30+)'!D1727</f>
        <v>0.22225339999999999</v>
      </c>
      <c r="G3652" s="113" t="s">
        <v>1734</v>
      </c>
      <c r="H3652" s="113">
        <v>0.23849490000000001</v>
      </c>
      <c r="I3652" s="113">
        <v>0.22616149999999999</v>
      </c>
      <c r="J3652" s="113">
        <v>0.25082840000000001</v>
      </c>
      <c r="K3652" s="114" t="str">
        <f t="shared" ref="K3652:K3715" si="172">IF(B3653=H3652,"TRUE","FALSE")</f>
        <v>TRUE</v>
      </c>
      <c r="L3652" s="114" t="str">
        <f t="shared" ref="L3652:L3715" si="173">IF(C3653=I3652,"TRUE","FALSE")</f>
        <v>TRUE</v>
      </c>
      <c r="M3652" s="114" t="str">
        <f t="shared" ref="M3652:M3715" si="174">IF(D3653=J3652,"TRUE","FALSE")</f>
        <v>TRUE</v>
      </c>
    </row>
    <row r="3653" spans="1:13" x14ac:dyDescent="0.25">
      <c r="A3653" t="str">
        <f>"BMI30_" &amp; 'Data (BMI 30+)'!A1728</f>
        <v>BMI30_Allpersons_period6_HB7_Standardised</v>
      </c>
      <c r="B3653">
        <f>'Data (BMI 30+)'!B1728</f>
        <v>0.23849490000000001</v>
      </c>
      <c r="C3653">
        <f>'Data (BMI 30+)'!C1728</f>
        <v>0.22616149999999999</v>
      </c>
      <c r="D3653">
        <f>'Data (BMI 30+)'!D1728</f>
        <v>0.25082840000000001</v>
      </c>
      <c r="G3653" s="113" t="s">
        <v>1735</v>
      </c>
      <c r="H3653" s="113">
        <v>0.18246390000000001</v>
      </c>
      <c r="I3653" s="113">
        <v>0.1693615</v>
      </c>
      <c r="J3653" s="113">
        <v>0.1955663</v>
      </c>
      <c r="K3653" s="114" t="str">
        <f t="shared" si="172"/>
        <v>TRUE</v>
      </c>
      <c r="L3653" s="114" t="str">
        <f t="shared" si="173"/>
        <v>TRUE</v>
      </c>
      <c r="M3653" s="114" t="str">
        <f t="shared" si="174"/>
        <v>TRUE</v>
      </c>
    </row>
    <row r="3654" spans="1:13" x14ac:dyDescent="0.25">
      <c r="A3654" t="str">
        <f>"BMI30_" &amp; 'Data (BMI 30+)'!A1729</f>
        <v>BMI30_Males_period6_HB1_Standardised</v>
      </c>
      <c r="B3654">
        <f>'Data (BMI 30+)'!B1729</f>
        <v>0.18246390000000001</v>
      </c>
      <c r="C3654">
        <f>'Data (BMI 30+)'!C1729</f>
        <v>0.1693615</v>
      </c>
      <c r="D3654">
        <f>'Data (BMI 30+)'!D1729</f>
        <v>0.1955663</v>
      </c>
      <c r="G3654" s="113" t="s">
        <v>1736</v>
      </c>
      <c r="H3654" s="113">
        <v>0.2315354</v>
      </c>
      <c r="I3654" s="113">
        <v>0.21034430000000001</v>
      </c>
      <c r="J3654" s="113">
        <v>0.25272660000000002</v>
      </c>
      <c r="K3654" s="114" t="str">
        <f t="shared" si="172"/>
        <v>TRUE</v>
      </c>
      <c r="L3654" s="114" t="str">
        <f t="shared" si="173"/>
        <v>TRUE</v>
      </c>
      <c r="M3654" s="114" t="str">
        <f t="shared" si="174"/>
        <v>TRUE</v>
      </c>
    </row>
    <row r="3655" spans="1:13" x14ac:dyDescent="0.25">
      <c r="A3655" t="str">
        <f>"BMI30_" &amp; 'Data (BMI 30+)'!A1730</f>
        <v>BMI30_Males_period6_HB2_Standardised</v>
      </c>
      <c r="B3655">
        <f>'Data (BMI 30+)'!B1730</f>
        <v>0.2315354</v>
      </c>
      <c r="C3655">
        <f>'Data (BMI 30+)'!C1730</f>
        <v>0.21034430000000001</v>
      </c>
      <c r="D3655">
        <f>'Data (BMI 30+)'!D1730</f>
        <v>0.25272660000000002</v>
      </c>
      <c r="G3655" s="113" t="s">
        <v>1737</v>
      </c>
      <c r="H3655" s="113">
        <v>0.17881169999999999</v>
      </c>
      <c r="I3655" s="113">
        <v>0.1446732</v>
      </c>
      <c r="J3655" s="113">
        <v>0.21295020000000001</v>
      </c>
      <c r="K3655" s="114" t="str">
        <f t="shared" si="172"/>
        <v>TRUE</v>
      </c>
      <c r="L3655" s="114" t="str">
        <f t="shared" si="173"/>
        <v>TRUE</v>
      </c>
      <c r="M3655" s="114" t="str">
        <f t="shared" si="174"/>
        <v>TRUE</v>
      </c>
    </row>
    <row r="3656" spans="1:13" x14ac:dyDescent="0.25">
      <c r="A3656" t="str">
        <f>"BMI30_" &amp; 'Data (BMI 30+)'!A1731</f>
        <v>BMI30_Males_period6_HB3_Standardised</v>
      </c>
      <c r="B3656">
        <f>'Data (BMI 30+)'!B1731</f>
        <v>0.17881169999999999</v>
      </c>
      <c r="C3656">
        <f>'Data (BMI 30+)'!C1731</f>
        <v>0.1446732</v>
      </c>
      <c r="D3656">
        <f>'Data (BMI 30+)'!D1731</f>
        <v>0.21295020000000001</v>
      </c>
      <c r="G3656" s="113" t="s">
        <v>1738</v>
      </c>
      <c r="H3656" s="113">
        <v>0.23363310000000001</v>
      </c>
      <c r="I3656" s="113">
        <v>0.21477940000000001</v>
      </c>
      <c r="J3656" s="113">
        <v>0.25248680000000001</v>
      </c>
      <c r="K3656" s="114" t="str">
        <f t="shared" si="172"/>
        <v>TRUE</v>
      </c>
      <c r="L3656" s="114" t="str">
        <f t="shared" si="173"/>
        <v>TRUE</v>
      </c>
      <c r="M3656" s="114" t="str">
        <f t="shared" si="174"/>
        <v>TRUE</v>
      </c>
    </row>
    <row r="3657" spans="1:13" x14ac:dyDescent="0.25">
      <c r="A3657" t="str">
        <f>"BMI30_" &amp; 'Data (BMI 30+)'!A1732</f>
        <v>BMI30_Males_period6_HB4_Standardised</v>
      </c>
      <c r="B3657">
        <f>'Data (BMI 30+)'!B1732</f>
        <v>0.23363310000000001</v>
      </c>
      <c r="C3657">
        <f>'Data (BMI 30+)'!C1732</f>
        <v>0.21477940000000001</v>
      </c>
      <c r="D3657">
        <f>'Data (BMI 30+)'!D1732</f>
        <v>0.25248680000000001</v>
      </c>
      <c r="G3657" s="113" t="s">
        <v>1739</v>
      </c>
      <c r="H3657" s="113">
        <v>0.25812879999999999</v>
      </c>
      <c r="I3657" s="113">
        <v>0.23192550000000001</v>
      </c>
      <c r="J3657" s="113">
        <v>0.28433199999999997</v>
      </c>
      <c r="K3657" s="114" t="str">
        <f t="shared" si="172"/>
        <v>TRUE</v>
      </c>
      <c r="L3657" s="114" t="str">
        <f t="shared" si="173"/>
        <v>TRUE</v>
      </c>
      <c r="M3657" s="114" t="str">
        <f t="shared" si="174"/>
        <v>TRUE</v>
      </c>
    </row>
    <row r="3658" spans="1:13" x14ac:dyDescent="0.25">
      <c r="A3658" t="str">
        <f>"BMI30_" &amp; 'Data (BMI 30+)'!A1733</f>
        <v>BMI30_Males_period6_HB5_Standardised</v>
      </c>
      <c r="B3658">
        <f>'Data (BMI 30+)'!B1733</f>
        <v>0.25812879999999999</v>
      </c>
      <c r="C3658">
        <f>'Data (BMI 30+)'!C1733</f>
        <v>0.23192550000000001</v>
      </c>
      <c r="D3658">
        <f>'Data (BMI 30+)'!D1733</f>
        <v>0.28433199999999997</v>
      </c>
      <c r="G3658" s="113" t="s">
        <v>1740</v>
      </c>
      <c r="H3658" s="113">
        <v>0.20157340000000001</v>
      </c>
      <c r="I3658" s="113">
        <v>0.18110000000000001</v>
      </c>
      <c r="J3658" s="113">
        <v>0.22204679999999999</v>
      </c>
      <c r="K3658" s="114" t="str">
        <f t="shared" si="172"/>
        <v>TRUE</v>
      </c>
      <c r="L3658" s="114" t="str">
        <f t="shared" si="173"/>
        <v>TRUE</v>
      </c>
      <c r="M3658" s="114" t="str">
        <f t="shared" si="174"/>
        <v>TRUE</v>
      </c>
    </row>
    <row r="3659" spans="1:13" x14ac:dyDescent="0.25">
      <c r="A3659" t="str">
        <f>"BMI30_" &amp; 'Data (BMI 30+)'!A1734</f>
        <v>BMI30_Males_period6_HB6_Standardised</v>
      </c>
      <c r="B3659">
        <f>'Data (BMI 30+)'!B1734</f>
        <v>0.20157340000000001</v>
      </c>
      <c r="C3659">
        <f>'Data (BMI 30+)'!C1734</f>
        <v>0.18110000000000001</v>
      </c>
      <c r="D3659">
        <f>'Data (BMI 30+)'!D1734</f>
        <v>0.22204679999999999</v>
      </c>
      <c r="G3659" s="113" t="s">
        <v>1741</v>
      </c>
      <c r="H3659" s="113">
        <v>0.23923420000000001</v>
      </c>
      <c r="I3659" s="113">
        <v>0.2223617</v>
      </c>
      <c r="J3659" s="113">
        <v>0.25610660000000002</v>
      </c>
      <c r="K3659" s="114" t="str">
        <f t="shared" si="172"/>
        <v>TRUE</v>
      </c>
      <c r="L3659" s="114" t="str">
        <f t="shared" si="173"/>
        <v>TRUE</v>
      </c>
      <c r="M3659" s="114" t="str">
        <f t="shared" si="174"/>
        <v>TRUE</v>
      </c>
    </row>
    <row r="3660" spans="1:13" x14ac:dyDescent="0.25">
      <c r="A3660" t="str">
        <f>"BMI30_" &amp; 'Data (BMI 30+)'!A1735</f>
        <v>BMI30_Males_period6_HB7_Standardised</v>
      </c>
      <c r="B3660">
        <f>'Data (BMI 30+)'!B1735</f>
        <v>0.23923420000000001</v>
      </c>
      <c r="C3660">
        <f>'Data (BMI 30+)'!C1735</f>
        <v>0.2223617</v>
      </c>
      <c r="D3660">
        <f>'Data (BMI 30+)'!D1735</f>
        <v>0.25610660000000002</v>
      </c>
      <c r="G3660" s="113" t="s">
        <v>1742</v>
      </c>
      <c r="H3660" s="113">
        <v>0.19206039999999999</v>
      </c>
      <c r="I3660" s="113">
        <v>0.1792444</v>
      </c>
      <c r="J3660" s="113">
        <v>0.20487649999999999</v>
      </c>
      <c r="K3660" s="114" t="str">
        <f t="shared" si="172"/>
        <v>TRUE</v>
      </c>
      <c r="L3660" s="114" t="str">
        <f t="shared" si="173"/>
        <v>TRUE</v>
      </c>
      <c r="M3660" s="114" t="str">
        <f t="shared" si="174"/>
        <v>TRUE</v>
      </c>
    </row>
    <row r="3661" spans="1:13" x14ac:dyDescent="0.25">
      <c r="A3661" t="str">
        <f>"BMI30_" &amp; 'Data (BMI 30+)'!A1736</f>
        <v>BMI30_Females_period6_HB1_Standardised</v>
      </c>
      <c r="B3661">
        <f>'Data (BMI 30+)'!B1736</f>
        <v>0.19206039999999999</v>
      </c>
      <c r="C3661">
        <f>'Data (BMI 30+)'!C1736</f>
        <v>0.1792444</v>
      </c>
      <c r="D3661">
        <f>'Data (BMI 30+)'!D1736</f>
        <v>0.20487649999999999</v>
      </c>
      <c r="G3661" s="113" t="s">
        <v>1743</v>
      </c>
      <c r="H3661" s="113">
        <v>0.20620279999999999</v>
      </c>
      <c r="I3661" s="113">
        <v>0.1866363</v>
      </c>
      <c r="J3661" s="113">
        <v>0.22576930000000001</v>
      </c>
      <c r="K3661" s="114" t="str">
        <f t="shared" si="172"/>
        <v>TRUE</v>
      </c>
      <c r="L3661" s="114" t="str">
        <f t="shared" si="173"/>
        <v>TRUE</v>
      </c>
      <c r="M3661" s="114" t="str">
        <f t="shared" si="174"/>
        <v>TRUE</v>
      </c>
    </row>
    <row r="3662" spans="1:13" x14ac:dyDescent="0.25">
      <c r="A3662" t="str">
        <f>"BMI30_" &amp; 'Data (BMI 30+)'!A1737</f>
        <v>BMI30_Females_period6_HB2_Standardised</v>
      </c>
      <c r="B3662">
        <f>'Data (BMI 30+)'!B1737</f>
        <v>0.20620279999999999</v>
      </c>
      <c r="C3662">
        <f>'Data (BMI 30+)'!C1737</f>
        <v>0.1866363</v>
      </c>
      <c r="D3662">
        <f>'Data (BMI 30+)'!D1737</f>
        <v>0.22576930000000001</v>
      </c>
      <c r="G3662" s="113" t="s">
        <v>1744</v>
      </c>
      <c r="H3662" s="113">
        <v>0.16711909999999999</v>
      </c>
      <c r="I3662" s="113">
        <v>0.13632369999999999</v>
      </c>
      <c r="J3662" s="113">
        <v>0.19791449999999999</v>
      </c>
      <c r="K3662" s="114" t="str">
        <f t="shared" si="172"/>
        <v>TRUE</v>
      </c>
      <c r="L3662" s="114" t="str">
        <f t="shared" si="173"/>
        <v>TRUE</v>
      </c>
      <c r="M3662" s="114" t="str">
        <f t="shared" si="174"/>
        <v>TRUE</v>
      </c>
    </row>
    <row r="3663" spans="1:13" x14ac:dyDescent="0.25">
      <c r="A3663" t="str">
        <f>"BMI30_" &amp; 'Data (BMI 30+)'!A1738</f>
        <v>BMI30_Females_period6_HB3_Standardised</v>
      </c>
      <c r="B3663">
        <f>'Data (BMI 30+)'!B1738</f>
        <v>0.16711909999999999</v>
      </c>
      <c r="C3663">
        <f>'Data (BMI 30+)'!C1738</f>
        <v>0.13632369999999999</v>
      </c>
      <c r="D3663">
        <f>'Data (BMI 30+)'!D1738</f>
        <v>0.19791449999999999</v>
      </c>
      <c r="G3663" s="113" t="s">
        <v>1745</v>
      </c>
      <c r="H3663" s="113">
        <v>0.21864529999999999</v>
      </c>
      <c r="I3663" s="113">
        <v>0.20132449999999999</v>
      </c>
      <c r="J3663" s="113">
        <v>0.23596610000000001</v>
      </c>
      <c r="K3663" s="114" t="str">
        <f t="shared" si="172"/>
        <v>TRUE</v>
      </c>
      <c r="L3663" s="114" t="str">
        <f t="shared" si="173"/>
        <v>TRUE</v>
      </c>
      <c r="M3663" s="114" t="str">
        <f t="shared" si="174"/>
        <v>TRUE</v>
      </c>
    </row>
    <row r="3664" spans="1:13" x14ac:dyDescent="0.25">
      <c r="A3664" t="str">
        <f>"BMI30_" &amp; 'Data (BMI 30+)'!A1739</f>
        <v>BMI30_Females_period6_HB4_Standardised</v>
      </c>
      <c r="B3664">
        <f>'Data (BMI 30+)'!B1739</f>
        <v>0.21864529999999999</v>
      </c>
      <c r="C3664">
        <f>'Data (BMI 30+)'!C1739</f>
        <v>0.20132449999999999</v>
      </c>
      <c r="D3664">
        <f>'Data (BMI 30+)'!D1739</f>
        <v>0.23596610000000001</v>
      </c>
      <c r="G3664" s="113" t="s">
        <v>1746</v>
      </c>
      <c r="H3664" s="113">
        <v>0.24988299999999999</v>
      </c>
      <c r="I3664" s="113">
        <v>0.22557469999999999</v>
      </c>
      <c r="J3664" s="113">
        <v>0.27419130000000003</v>
      </c>
      <c r="K3664" s="114" t="str">
        <f t="shared" si="172"/>
        <v>TRUE</v>
      </c>
      <c r="L3664" s="114" t="str">
        <f t="shared" si="173"/>
        <v>TRUE</v>
      </c>
      <c r="M3664" s="114" t="str">
        <f t="shared" si="174"/>
        <v>TRUE</v>
      </c>
    </row>
    <row r="3665" spans="1:13" x14ac:dyDescent="0.25">
      <c r="A3665" t="str">
        <f>"BMI30_" &amp; 'Data (BMI 30+)'!A1740</f>
        <v>BMI30_Females_period6_HB5_Standardised</v>
      </c>
      <c r="B3665">
        <f>'Data (BMI 30+)'!B1740</f>
        <v>0.24988299999999999</v>
      </c>
      <c r="C3665">
        <f>'Data (BMI 30+)'!C1740</f>
        <v>0.22557469999999999</v>
      </c>
      <c r="D3665">
        <f>'Data (BMI 30+)'!D1740</f>
        <v>0.27419130000000003</v>
      </c>
      <c r="G3665" s="113" t="s">
        <v>1747</v>
      </c>
      <c r="H3665" s="113">
        <v>0.21015130000000001</v>
      </c>
      <c r="I3665" s="113">
        <v>0.19069510000000001</v>
      </c>
      <c r="J3665" s="113">
        <v>0.22960749999999999</v>
      </c>
      <c r="K3665" s="114" t="str">
        <f t="shared" si="172"/>
        <v>TRUE</v>
      </c>
      <c r="L3665" s="114" t="str">
        <f t="shared" si="173"/>
        <v>TRUE</v>
      </c>
      <c r="M3665" s="114" t="str">
        <f t="shared" si="174"/>
        <v>TRUE</v>
      </c>
    </row>
    <row r="3666" spans="1:13" x14ac:dyDescent="0.25">
      <c r="A3666" t="str">
        <f>"BMI30_" &amp; 'Data (BMI 30+)'!A1741</f>
        <v>BMI30_Females_period6_HB6_Standardised</v>
      </c>
      <c r="B3666">
        <f>'Data (BMI 30+)'!B1741</f>
        <v>0.21015130000000001</v>
      </c>
      <c r="C3666">
        <f>'Data (BMI 30+)'!C1741</f>
        <v>0.19069510000000001</v>
      </c>
      <c r="D3666">
        <f>'Data (BMI 30+)'!D1741</f>
        <v>0.22960749999999999</v>
      </c>
      <c r="G3666" s="113" t="s">
        <v>1748</v>
      </c>
      <c r="H3666" s="113">
        <v>0.2368266</v>
      </c>
      <c r="I3666" s="113">
        <v>0.2211939</v>
      </c>
      <c r="J3666" s="113">
        <v>0.25245919999999999</v>
      </c>
      <c r="K3666" s="114" t="str">
        <f t="shared" si="172"/>
        <v>TRUE</v>
      </c>
      <c r="L3666" s="114" t="str">
        <f t="shared" si="173"/>
        <v>TRUE</v>
      </c>
      <c r="M3666" s="114" t="str">
        <f t="shared" si="174"/>
        <v>TRUE</v>
      </c>
    </row>
    <row r="3667" spans="1:13" x14ac:dyDescent="0.25">
      <c r="A3667" t="str">
        <f>"BMI30_" &amp; 'Data (BMI 30+)'!A1742</f>
        <v>BMI30_Females_period6_HB7_Standardised</v>
      </c>
      <c r="B3667">
        <f>'Data (BMI 30+)'!B1742</f>
        <v>0.2368266</v>
      </c>
      <c r="C3667">
        <f>'Data (BMI 30+)'!C1742</f>
        <v>0.2211939</v>
      </c>
      <c r="D3667">
        <f>'Data (BMI 30+)'!D1742</f>
        <v>0.25245919999999999</v>
      </c>
      <c r="G3667" s="113" t="s">
        <v>1749</v>
      </c>
      <c r="H3667" s="113">
        <v>0.21584970000000001</v>
      </c>
      <c r="I3667" s="113">
        <v>0.2104762</v>
      </c>
      <c r="J3667" s="113">
        <v>0.22122310000000001</v>
      </c>
      <c r="K3667" s="114" t="str">
        <f t="shared" si="172"/>
        <v>TRUE</v>
      </c>
      <c r="L3667" s="114" t="str">
        <f t="shared" si="173"/>
        <v>TRUE</v>
      </c>
      <c r="M3667" s="114" t="str">
        <f t="shared" si="174"/>
        <v>TRUE</v>
      </c>
    </row>
    <row r="3668" spans="1:13" x14ac:dyDescent="0.25">
      <c r="A3668" t="str">
        <f>"BMI30_" &amp; 'Data (BMI 30+)'!A1743</f>
        <v>BMI30_Allpersons_period6_Wales_Standardised</v>
      </c>
      <c r="B3668">
        <f>'Data (BMI 30+)'!B1743</f>
        <v>0.21584970000000001</v>
      </c>
      <c r="C3668">
        <f>'Data (BMI 30+)'!C1743</f>
        <v>0.2104762</v>
      </c>
      <c r="D3668">
        <f>'Data (BMI 30+)'!D1743</f>
        <v>0.22122310000000001</v>
      </c>
      <c r="G3668" s="113" t="s">
        <v>1750</v>
      </c>
      <c r="H3668" s="113">
        <v>0.217726</v>
      </c>
      <c r="I3668" s="113">
        <v>0.2103612</v>
      </c>
      <c r="J3668" s="113">
        <v>0.22509080000000001</v>
      </c>
      <c r="K3668" s="114" t="str">
        <f t="shared" si="172"/>
        <v>TRUE</v>
      </c>
      <c r="L3668" s="114" t="str">
        <f t="shared" si="173"/>
        <v>TRUE</v>
      </c>
      <c r="M3668" s="114" t="str">
        <f t="shared" si="174"/>
        <v>TRUE</v>
      </c>
    </row>
    <row r="3669" spans="1:13" x14ac:dyDescent="0.25">
      <c r="A3669" t="str">
        <f>"BMI30_" &amp; 'Data (BMI 30+)'!A1744</f>
        <v>BMI30_Males_period6_Wales_Standardised</v>
      </c>
      <c r="B3669">
        <f>'Data (BMI 30+)'!B1744</f>
        <v>0.217726</v>
      </c>
      <c r="C3669">
        <f>'Data (BMI 30+)'!C1744</f>
        <v>0.2103612</v>
      </c>
      <c r="D3669">
        <f>'Data (BMI 30+)'!D1744</f>
        <v>0.22509080000000001</v>
      </c>
      <c r="G3669" s="113" t="s">
        <v>1751</v>
      </c>
      <c r="H3669" s="113">
        <v>0.21341389999999999</v>
      </c>
      <c r="I3669" s="113">
        <v>0.2065351</v>
      </c>
      <c r="J3669" s="113">
        <v>0.22029270000000001</v>
      </c>
      <c r="K3669" s="114" t="str">
        <f t="shared" si="172"/>
        <v>TRUE</v>
      </c>
      <c r="L3669" s="114" t="str">
        <f t="shared" si="173"/>
        <v>TRUE</v>
      </c>
      <c r="M3669" s="114" t="str">
        <f t="shared" si="174"/>
        <v>TRUE</v>
      </c>
    </row>
    <row r="3670" spans="1:13" x14ac:dyDescent="0.25">
      <c r="A3670" t="str">
        <f>"BMI30_" &amp; 'Data (BMI 30+)'!A1745</f>
        <v>BMI30_Females_period6_Wales_Standardised</v>
      </c>
      <c r="B3670">
        <f>'Data (BMI 30+)'!B1745</f>
        <v>0.21341389999999999</v>
      </c>
      <c r="C3670">
        <f>'Data (BMI 30+)'!C1745</f>
        <v>0.2065351</v>
      </c>
      <c r="D3670">
        <f>'Data (BMI 30+)'!D1745</f>
        <v>0.22029270000000001</v>
      </c>
      <c r="G3670" s="113" t="s">
        <v>1752</v>
      </c>
      <c r="H3670" s="113">
        <v>0.20202129999999999</v>
      </c>
      <c r="I3670" s="113">
        <v>0.17662939999999999</v>
      </c>
      <c r="J3670" s="113">
        <v>0.22741320000000001</v>
      </c>
      <c r="K3670" s="114" t="str">
        <f t="shared" si="172"/>
        <v>TRUE</v>
      </c>
      <c r="L3670" s="114" t="str">
        <f t="shared" si="173"/>
        <v>TRUE</v>
      </c>
      <c r="M3670" s="114" t="str">
        <f t="shared" si="174"/>
        <v>TRUE</v>
      </c>
    </row>
    <row r="3671" spans="1:13" x14ac:dyDescent="0.25">
      <c r="A3671" t="str">
        <f>"BMI30_" &amp; 'Data (BMI 30+)'!A1746</f>
        <v>BMI30_Allpersons_period7_LA1_Standardised</v>
      </c>
      <c r="B3671">
        <f>'Data (BMI 30+)'!B1746</f>
        <v>0.20202129999999999</v>
      </c>
      <c r="C3671">
        <f>'Data (BMI 30+)'!C1746</f>
        <v>0.17662939999999999</v>
      </c>
      <c r="D3671">
        <f>'Data (BMI 30+)'!D1746</f>
        <v>0.22741320000000001</v>
      </c>
      <c r="G3671" s="113" t="s">
        <v>1753</v>
      </c>
      <c r="H3671" s="113">
        <v>0.18115890000000001</v>
      </c>
      <c r="I3671" s="113">
        <v>0.1573447</v>
      </c>
      <c r="J3671" s="113">
        <v>0.20497299999999999</v>
      </c>
      <c r="K3671" s="114" t="str">
        <f t="shared" si="172"/>
        <v>TRUE</v>
      </c>
      <c r="L3671" s="114" t="str">
        <f t="shared" si="173"/>
        <v>TRUE</v>
      </c>
      <c r="M3671" s="114" t="str">
        <f t="shared" si="174"/>
        <v>TRUE</v>
      </c>
    </row>
    <row r="3672" spans="1:13" x14ac:dyDescent="0.25">
      <c r="A3672" t="str">
        <f>"BMI30_" &amp; 'Data (BMI 30+)'!A1747</f>
        <v>BMI30_Allpersons_period7_LA2_Standardised</v>
      </c>
      <c r="B3672">
        <f>'Data (BMI 30+)'!B1747</f>
        <v>0.18115890000000001</v>
      </c>
      <c r="C3672">
        <f>'Data (BMI 30+)'!C1747</f>
        <v>0.1573447</v>
      </c>
      <c r="D3672">
        <f>'Data (BMI 30+)'!D1747</f>
        <v>0.20497299999999999</v>
      </c>
      <c r="G3672" s="113" t="s">
        <v>1754</v>
      </c>
      <c r="H3672" s="113">
        <v>0.17548240000000001</v>
      </c>
      <c r="I3672" s="113">
        <v>0.1530791</v>
      </c>
      <c r="J3672" s="113">
        <v>0.19788559999999999</v>
      </c>
      <c r="K3672" s="114" t="str">
        <f t="shared" si="172"/>
        <v>TRUE</v>
      </c>
      <c r="L3672" s="114" t="str">
        <f t="shared" si="173"/>
        <v>TRUE</v>
      </c>
      <c r="M3672" s="114" t="str">
        <f t="shared" si="174"/>
        <v>TRUE</v>
      </c>
    </row>
    <row r="3673" spans="1:13" x14ac:dyDescent="0.25">
      <c r="A3673" t="str">
        <f>"BMI30_" &amp; 'Data (BMI 30+)'!A1748</f>
        <v>BMI30_Allpersons_period7_LA3_Standardised</v>
      </c>
      <c r="B3673">
        <f>'Data (BMI 30+)'!B1748</f>
        <v>0.17548240000000001</v>
      </c>
      <c r="C3673">
        <f>'Data (BMI 30+)'!C1748</f>
        <v>0.1530791</v>
      </c>
      <c r="D3673">
        <f>'Data (BMI 30+)'!D1748</f>
        <v>0.19788559999999999</v>
      </c>
      <c r="G3673" s="113" t="s">
        <v>1755</v>
      </c>
      <c r="H3673" s="113">
        <v>0.18207950000000001</v>
      </c>
      <c r="I3673" s="113">
        <v>0.1602924</v>
      </c>
      <c r="J3673" s="113">
        <v>0.20386660000000001</v>
      </c>
      <c r="K3673" s="114" t="str">
        <f t="shared" si="172"/>
        <v>TRUE</v>
      </c>
      <c r="L3673" s="114" t="str">
        <f t="shared" si="173"/>
        <v>TRUE</v>
      </c>
      <c r="M3673" s="114" t="str">
        <f t="shared" si="174"/>
        <v>TRUE</v>
      </c>
    </row>
    <row r="3674" spans="1:13" x14ac:dyDescent="0.25">
      <c r="A3674" t="str">
        <f>"BMI30_" &amp; 'Data (BMI 30+)'!A1749</f>
        <v>BMI30_Allpersons_period7_LA4_Standardised</v>
      </c>
      <c r="B3674">
        <f>'Data (BMI 30+)'!B1749</f>
        <v>0.18207950000000001</v>
      </c>
      <c r="C3674">
        <f>'Data (BMI 30+)'!C1749</f>
        <v>0.1602924</v>
      </c>
      <c r="D3674">
        <f>'Data (BMI 30+)'!D1749</f>
        <v>0.20386660000000001</v>
      </c>
      <c r="G3674" s="113" t="s">
        <v>1756</v>
      </c>
      <c r="H3674" s="113">
        <v>0.2135696</v>
      </c>
      <c r="I3674" s="113">
        <v>0.1887026</v>
      </c>
      <c r="J3674" s="113">
        <v>0.2384366</v>
      </c>
      <c r="K3674" s="114" t="str">
        <f t="shared" si="172"/>
        <v>TRUE</v>
      </c>
      <c r="L3674" s="114" t="str">
        <f t="shared" si="173"/>
        <v>TRUE</v>
      </c>
      <c r="M3674" s="114" t="str">
        <f t="shared" si="174"/>
        <v>TRUE</v>
      </c>
    </row>
    <row r="3675" spans="1:13" x14ac:dyDescent="0.25">
      <c r="A3675" t="str">
        <f>"BMI30_" &amp; 'Data (BMI 30+)'!A1750</f>
        <v>BMI30_Allpersons_period7_LA5_Standardised</v>
      </c>
      <c r="B3675">
        <f>'Data (BMI 30+)'!B1750</f>
        <v>0.2135696</v>
      </c>
      <c r="C3675">
        <f>'Data (BMI 30+)'!C1750</f>
        <v>0.1887026</v>
      </c>
      <c r="D3675">
        <f>'Data (BMI 30+)'!D1750</f>
        <v>0.2384366</v>
      </c>
      <c r="G3675" s="113" t="s">
        <v>1757</v>
      </c>
      <c r="H3675" s="113">
        <v>0.2032632</v>
      </c>
      <c r="I3675" s="113">
        <v>0.17913399999999999</v>
      </c>
      <c r="J3675" s="113">
        <v>0.2273925</v>
      </c>
      <c r="K3675" s="114" t="str">
        <f t="shared" si="172"/>
        <v>TRUE</v>
      </c>
      <c r="L3675" s="114" t="str">
        <f t="shared" si="173"/>
        <v>TRUE</v>
      </c>
      <c r="M3675" s="114" t="str">
        <f t="shared" si="174"/>
        <v>TRUE</v>
      </c>
    </row>
    <row r="3676" spans="1:13" x14ac:dyDescent="0.25">
      <c r="A3676" t="str">
        <f>"BMI30_" &amp; 'Data (BMI 30+)'!A1751</f>
        <v>BMI30_Allpersons_period7_LA6_Standardised</v>
      </c>
      <c r="B3676">
        <f>'Data (BMI 30+)'!B1751</f>
        <v>0.2032632</v>
      </c>
      <c r="C3676">
        <f>'Data (BMI 30+)'!C1751</f>
        <v>0.17913399999999999</v>
      </c>
      <c r="D3676">
        <f>'Data (BMI 30+)'!D1751</f>
        <v>0.2273925</v>
      </c>
      <c r="G3676" s="113" t="s">
        <v>1758</v>
      </c>
      <c r="H3676" s="113">
        <v>0.1875667</v>
      </c>
      <c r="I3676" s="113">
        <v>0.163353</v>
      </c>
      <c r="J3676" s="113">
        <v>0.21178050000000001</v>
      </c>
      <c r="K3676" s="114" t="str">
        <f t="shared" si="172"/>
        <v>TRUE</v>
      </c>
      <c r="L3676" s="114" t="str">
        <f t="shared" si="173"/>
        <v>TRUE</v>
      </c>
      <c r="M3676" s="114" t="str">
        <f t="shared" si="174"/>
        <v>TRUE</v>
      </c>
    </row>
    <row r="3677" spans="1:13" x14ac:dyDescent="0.25">
      <c r="A3677" t="str">
        <f>"BMI30_" &amp; 'Data (BMI 30+)'!A1752</f>
        <v>BMI30_Allpersons_period7_LA7_Standardised</v>
      </c>
      <c r="B3677">
        <f>'Data (BMI 30+)'!B1752</f>
        <v>0.1875667</v>
      </c>
      <c r="C3677">
        <f>'Data (BMI 30+)'!C1752</f>
        <v>0.163353</v>
      </c>
      <c r="D3677">
        <f>'Data (BMI 30+)'!D1752</f>
        <v>0.21178050000000001</v>
      </c>
      <c r="G3677" s="113" t="s">
        <v>1759</v>
      </c>
      <c r="H3677" s="113">
        <v>0.19714780000000001</v>
      </c>
      <c r="I3677" s="113">
        <v>0.17126659999999999</v>
      </c>
      <c r="J3677" s="113">
        <v>0.22302900000000001</v>
      </c>
      <c r="K3677" s="114" t="str">
        <f t="shared" si="172"/>
        <v>TRUE</v>
      </c>
      <c r="L3677" s="114" t="str">
        <f t="shared" si="173"/>
        <v>TRUE</v>
      </c>
      <c r="M3677" s="114" t="str">
        <f t="shared" si="174"/>
        <v>TRUE</v>
      </c>
    </row>
    <row r="3678" spans="1:13" x14ac:dyDescent="0.25">
      <c r="A3678" t="str">
        <f>"BMI30_" &amp; 'Data (BMI 30+)'!A1753</f>
        <v>BMI30_Allpersons_period7_LA8_Standardised</v>
      </c>
      <c r="B3678">
        <f>'Data (BMI 30+)'!B1753</f>
        <v>0.19714780000000001</v>
      </c>
      <c r="C3678">
        <f>'Data (BMI 30+)'!C1753</f>
        <v>0.17126659999999999</v>
      </c>
      <c r="D3678">
        <f>'Data (BMI 30+)'!D1753</f>
        <v>0.22302900000000001</v>
      </c>
      <c r="G3678" s="113" t="s">
        <v>1760</v>
      </c>
      <c r="H3678" s="113">
        <v>0.2174845</v>
      </c>
      <c r="I3678" s="113">
        <v>0.19277630000000001</v>
      </c>
      <c r="J3678" s="113">
        <v>0.24219260000000001</v>
      </c>
      <c r="K3678" s="114" t="str">
        <f t="shared" si="172"/>
        <v>TRUE</v>
      </c>
      <c r="L3678" s="114" t="str">
        <f t="shared" si="173"/>
        <v>TRUE</v>
      </c>
      <c r="M3678" s="114" t="str">
        <f t="shared" si="174"/>
        <v>TRUE</v>
      </c>
    </row>
    <row r="3679" spans="1:13" x14ac:dyDescent="0.25">
      <c r="A3679" t="str">
        <f>"BMI30_" &amp; 'Data (BMI 30+)'!A1754</f>
        <v>BMI30_Allpersons_period7_LA9_Standardised</v>
      </c>
      <c r="B3679">
        <f>'Data (BMI 30+)'!B1754</f>
        <v>0.2174845</v>
      </c>
      <c r="C3679">
        <f>'Data (BMI 30+)'!C1754</f>
        <v>0.19277630000000001</v>
      </c>
      <c r="D3679">
        <f>'Data (BMI 30+)'!D1754</f>
        <v>0.24219260000000001</v>
      </c>
      <c r="G3679" s="113" t="s">
        <v>1761</v>
      </c>
      <c r="H3679" s="113">
        <v>0.2356906</v>
      </c>
      <c r="I3679" s="113">
        <v>0.21033589999999999</v>
      </c>
      <c r="J3679" s="113">
        <v>0.26104529999999998</v>
      </c>
      <c r="K3679" s="114" t="str">
        <f t="shared" si="172"/>
        <v>TRUE</v>
      </c>
      <c r="L3679" s="114" t="str">
        <f t="shared" si="173"/>
        <v>TRUE</v>
      </c>
      <c r="M3679" s="114" t="str">
        <f t="shared" si="174"/>
        <v>TRUE</v>
      </c>
    </row>
    <row r="3680" spans="1:13" x14ac:dyDescent="0.25">
      <c r="A3680" t="str">
        <f>"BMI30_" &amp; 'Data (BMI 30+)'!A1755</f>
        <v>BMI30_Allpersons_period7_LA10_Standardised</v>
      </c>
      <c r="B3680">
        <f>'Data (BMI 30+)'!B1755</f>
        <v>0.2356906</v>
      </c>
      <c r="C3680">
        <f>'Data (BMI 30+)'!C1755</f>
        <v>0.21033589999999999</v>
      </c>
      <c r="D3680">
        <f>'Data (BMI 30+)'!D1755</f>
        <v>0.26104529999999998</v>
      </c>
      <c r="G3680" s="113" t="s">
        <v>1762</v>
      </c>
      <c r="H3680" s="113">
        <v>0.21686340000000001</v>
      </c>
      <c r="I3680" s="113">
        <v>0.19494729999999999</v>
      </c>
      <c r="J3680" s="113">
        <v>0.23877950000000001</v>
      </c>
      <c r="K3680" s="114" t="str">
        <f t="shared" si="172"/>
        <v>TRUE</v>
      </c>
      <c r="L3680" s="114" t="str">
        <f t="shared" si="173"/>
        <v>TRUE</v>
      </c>
      <c r="M3680" s="114" t="str">
        <f t="shared" si="174"/>
        <v>TRUE</v>
      </c>
    </row>
    <row r="3681" spans="1:13" x14ac:dyDescent="0.25">
      <c r="A3681" t="str">
        <f>"BMI30_" &amp; 'Data (BMI 30+)'!A1756</f>
        <v>BMI30_Allpersons_period7_LA11_Standardised</v>
      </c>
      <c r="B3681">
        <f>'Data (BMI 30+)'!B1756</f>
        <v>0.21686340000000001</v>
      </c>
      <c r="C3681">
        <f>'Data (BMI 30+)'!C1756</f>
        <v>0.19494729999999999</v>
      </c>
      <c r="D3681">
        <f>'Data (BMI 30+)'!D1756</f>
        <v>0.23877950000000001</v>
      </c>
      <c r="G3681" s="113" t="s">
        <v>1763</v>
      </c>
      <c r="H3681" s="113">
        <v>0.24969040000000001</v>
      </c>
      <c r="I3681" s="113">
        <v>0.22389729999999999</v>
      </c>
      <c r="J3681" s="113">
        <v>0.2754836</v>
      </c>
      <c r="K3681" s="114" t="str">
        <f t="shared" si="172"/>
        <v>TRUE</v>
      </c>
      <c r="L3681" s="114" t="str">
        <f t="shared" si="173"/>
        <v>TRUE</v>
      </c>
      <c r="M3681" s="114" t="str">
        <f t="shared" si="174"/>
        <v>TRUE</v>
      </c>
    </row>
    <row r="3682" spans="1:13" x14ac:dyDescent="0.25">
      <c r="A3682" t="str">
        <f>"BMI30_" &amp; 'Data (BMI 30+)'!A1757</f>
        <v>BMI30_Allpersons_period7_LA12_Standardised</v>
      </c>
      <c r="B3682">
        <f>'Data (BMI 30+)'!B1757</f>
        <v>0.24969040000000001</v>
      </c>
      <c r="C3682">
        <f>'Data (BMI 30+)'!C1757</f>
        <v>0.22389729999999999</v>
      </c>
      <c r="D3682">
        <f>'Data (BMI 30+)'!D1757</f>
        <v>0.2754836</v>
      </c>
      <c r="G3682" s="113" t="s">
        <v>1764</v>
      </c>
      <c r="H3682" s="113">
        <v>0.24840329999999999</v>
      </c>
      <c r="I3682" s="113">
        <v>0.22386500000000001</v>
      </c>
      <c r="J3682" s="113">
        <v>0.27294160000000001</v>
      </c>
      <c r="K3682" s="114" t="str">
        <f t="shared" si="172"/>
        <v>TRUE</v>
      </c>
      <c r="L3682" s="114" t="str">
        <f t="shared" si="173"/>
        <v>TRUE</v>
      </c>
      <c r="M3682" s="114" t="str">
        <f t="shared" si="174"/>
        <v>TRUE</v>
      </c>
    </row>
    <row r="3683" spans="1:13" x14ac:dyDescent="0.25">
      <c r="A3683" t="str">
        <f>"BMI30_" &amp; 'Data (BMI 30+)'!A1758</f>
        <v>BMI30_Allpersons_period7_LA13_Standardised</v>
      </c>
      <c r="B3683">
        <f>'Data (BMI 30+)'!B1758</f>
        <v>0.24840329999999999</v>
      </c>
      <c r="C3683">
        <f>'Data (BMI 30+)'!C1758</f>
        <v>0.22386500000000001</v>
      </c>
      <c r="D3683">
        <f>'Data (BMI 30+)'!D1758</f>
        <v>0.27294160000000001</v>
      </c>
      <c r="G3683" s="113" t="s">
        <v>1765</v>
      </c>
      <c r="H3683" s="113">
        <v>0.2154249</v>
      </c>
      <c r="I3683" s="113">
        <v>0.1905374</v>
      </c>
      <c r="J3683" s="113">
        <v>0.24031240000000001</v>
      </c>
      <c r="K3683" s="114" t="str">
        <f t="shared" si="172"/>
        <v>TRUE</v>
      </c>
      <c r="L3683" s="114" t="str">
        <f t="shared" si="173"/>
        <v>TRUE</v>
      </c>
      <c r="M3683" s="114" t="str">
        <f t="shared" si="174"/>
        <v>TRUE</v>
      </c>
    </row>
    <row r="3684" spans="1:13" x14ac:dyDescent="0.25">
      <c r="A3684" t="str">
        <f>"BMI30_" &amp; 'Data (BMI 30+)'!A1759</f>
        <v>BMI30_Allpersons_period7_LA14_Standardised</v>
      </c>
      <c r="B3684">
        <f>'Data (BMI 30+)'!B1759</f>
        <v>0.2154249</v>
      </c>
      <c r="C3684">
        <f>'Data (BMI 30+)'!C1759</f>
        <v>0.1905374</v>
      </c>
      <c r="D3684">
        <f>'Data (BMI 30+)'!D1759</f>
        <v>0.24031240000000001</v>
      </c>
      <c r="G3684" s="113" t="s">
        <v>1766</v>
      </c>
      <c r="H3684" s="113">
        <v>0.19904440000000001</v>
      </c>
      <c r="I3684" s="113">
        <v>0.1800205</v>
      </c>
      <c r="J3684" s="113">
        <v>0.2180684</v>
      </c>
      <c r="K3684" s="114" t="str">
        <f t="shared" si="172"/>
        <v>TRUE</v>
      </c>
      <c r="L3684" s="114" t="str">
        <f t="shared" si="173"/>
        <v>TRUE</v>
      </c>
      <c r="M3684" s="114" t="str">
        <f t="shared" si="174"/>
        <v>TRUE</v>
      </c>
    </row>
    <row r="3685" spans="1:13" x14ac:dyDescent="0.25">
      <c r="A3685" t="str">
        <f>"BMI30_" &amp; 'Data (BMI 30+)'!A1760</f>
        <v>BMI30_Allpersons_period7_LA15_Standardised</v>
      </c>
      <c r="B3685">
        <f>'Data (BMI 30+)'!B1760</f>
        <v>0.19904440000000001</v>
      </c>
      <c r="C3685">
        <f>'Data (BMI 30+)'!C1760</f>
        <v>0.1800205</v>
      </c>
      <c r="D3685">
        <f>'Data (BMI 30+)'!D1760</f>
        <v>0.2180684</v>
      </c>
      <c r="G3685" s="113" t="s">
        <v>1767</v>
      </c>
      <c r="H3685" s="113">
        <v>0.2543743</v>
      </c>
      <c r="I3685" s="113">
        <v>0.23160919999999999</v>
      </c>
      <c r="J3685" s="113">
        <v>0.27713939999999998</v>
      </c>
      <c r="K3685" s="114" t="str">
        <f t="shared" si="172"/>
        <v>TRUE</v>
      </c>
      <c r="L3685" s="114" t="str">
        <f t="shared" si="173"/>
        <v>TRUE</v>
      </c>
      <c r="M3685" s="114" t="str">
        <f t="shared" si="174"/>
        <v>TRUE</v>
      </c>
    </row>
    <row r="3686" spans="1:13" x14ac:dyDescent="0.25">
      <c r="A3686" t="str">
        <f>"BMI30_" &amp; 'Data (BMI 30+)'!A1761</f>
        <v>BMI30_Allpersons_period7_LA16_Standardised</v>
      </c>
      <c r="B3686">
        <f>'Data (BMI 30+)'!B1761</f>
        <v>0.2543743</v>
      </c>
      <c r="C3686">
        <f>'Data (BMI 30+)'!C1761</f>
        <v>0.23160919999999999</v>
      </c>
      <c r="D3686">
        <f>'Data (BMI 30+)'!D1761</f>
        <v>0.27713939999999998</v>
      </c>
      <c r="G3686" s="113" t="s">
        <v>1768</v>
      </c>
      <c r="H3686" s="113">
        <v>0.27917249999999999</v>
      </c>
      <c r="I3686" s="113">
        <v>0.25241380000000002</v>
      </c>
      <c r="J3686" s="113">
        <v>0.30593120000000001</v>
      </c>
      <c r="K3686" s="114" t="str">
        <f t="shared" si="172"/>
        <v>TRUE</v>
      </c>
      <c r="L3686" s="114" t="str">
        <f t="shared" si="173"/>
        <v>TRUE</v>
      </c>
      <c r="M3686" s="114" t="str">
        <f t="shared" si="174"/>
        <v>TRUE</v>
      </c>
    </row>
    <row r="3687" spans="1:13" x14ac:dyDescent="0.25">
      <c r="A3687" t="str">
        <f>"BMI30_" &amp; 'Data (BMI 30+)'!A1762</f>
        <v>BMI30_Allpersons_period7_LA17_Standardised</v>
      </c>
      <c r="B3687">
        <f>'Data (BMI 30+)'!B1762</f>
        <v>0.27917249999999999</v>
      </c>
      <c r="C3687">
        <f>'Data (BMI 30+)'!C1762</f>
        <v>0.25241380000000002</v>
      </c>
      <c r="D3687">
        <f>'Data (BMI 30+)'!D1762</f>
        <v>0.30593120000000001</v>
      </c>
      <c r="G3687" s="113" t="s">
        <v>1769</v>
      </c>
      <c r="H3687" s="113">
        <v>0.26545590000000002</v>
      </c>
      <c r="I3687" s="113">
        <v>0.23901410000000001</v>
      </c>
      <c r="J3687" s="113">
        <v>0.29189779999999999</v>
      </c>
      <c r="K3687" s="114" t="str">
        <f t="shared" si="172"/>
        <v>TRUE</v>
      </c>
      <c r="L3687" s="114" t="str">
        <f t="shared" si="173"/>
        <v>TRUE</v>
      </c>
      <c r="M3687" s="114" t="str">
        <f t="shared" si="174"/>
        <v>TRUE</v>
      </c>
    </row>
    <row r="3688" spans="1:13" x14ac:dyDescent="0.25">
      <c r="A3688" t="str">
        <f>"BMI30_" &amp; 'Data (BMI 30+)'!A1763</f>
        <v>BMI30_Allpersons_period7_LA18_Standardised</v>
      </c>
      <c r="B3688">
        <f>'Data (BMI 30+)'!B1763</f>
        <v>0.26545590000000002</v>
      </c>
      <c r="C3688">
        <f>'Data (BMI 30+)'!C1763</f>
        <v>0.23901410000000001</v>
      </c>
      <c r="D3688">
        <f>'Data (BMI 30+)'!D1763</f>
        <v>0.29189779999999999</v>
      </c>
      <c r="G3688" s="113" t="s">
        <v>1770</v>
      </c>
      <c r="H3688" s="113">
        <v>0.26534760000000002</v>
      </c>
      <c r="I3688" s="113">
        <v>0.2376866</v>
      </c>
      <c r="J3688" s="113">
        <v>0.29300860000000001</v>
      </c>
      <c r="K3688" s="114" t="str">
        <f t="shared" si="172"/>
        <v>TRUE</v>
      </c>
      <c r="L3688" s="114" t="str">
        <f t="shared" si="173"/>
        <v>TRUE</v>
      </c>
      <c r="M3688" s="114" t="str">
        <f t="shared" si="174"/>
        <v>TRUE</v>
      </c>
    </row>
    <row r="3689" spans="1:13" x14ac:dyDescent="0.25">
      <c r="A3689" t="str">
        <f>"BMI30_" &amp; 'Data (BMI 30+)'!A1764</f>
        <v>BMI30_Allpersons_period7_LA19_Standardised</v>
      </c>
      <c r="B3689">
        <f>'Data (BMI 30+)'!B1764</f>
        <v>0.26534760000000002</v>
      </c>
      <c r="C3689">
        <f>'Data (BMI 30+)'!C1764</f>
        <v>0.2376866</v>
      </c>
      <c r="D3689">
        <f>'Data (BMI 30+)'!D1764</f>
        <v>0.29300860000000001</v>
      </c>
      <c r="G3689" s="113" t="s">
        <v>1771</v>
      </c>
      <c r="H3689" s="113">
        <v>0.25844250000000002</v>
      </c>
      <c r="I3689" s="113">
        <v>0.2319022</v>
      </c>
      <c r="J3689" s="113">
        <v>0.28498279999999998</v>
      </c>
      <c r="K3689" s="114" t="str">
        <f t="shared" si="172"/>
        <v>TRUE</v>
      </c>
      <c r="L3689" s="114" t="str">
        <f t="shared" si="173"/>
        <v>TRUE</v>
      </c>
      <c r="M3689" s="114" t="str">
        <f t="shared" si="174"/>
        <v>TRUE</v>
      </c>
    </row>
    <row r="3690" spans="1:13" x14ac:dyDescent="0.25">
      <c r="A3690" t="str">
        <f>"BMI30_" &amp; 'Data (BMI 30+)'!A1765</f>
        <v>BMI30_Allpersons_period7_LA20_Standardised</v>
      </c>
      <c r="B3690">
        <f>'Data (BMI 30+)'!B1765</f>
        <v>0.25844250000000002</v>
      </c>
      <c r="C3690">
        <f>'Data (BMI 30+)'!C1765</f>
        <v>0.2319022</v>
      </c>
      <c r="D3690">
        <f>'Data (BMI 30+)'!D1765</f>
        <v>0.28498279999999998</v>
      </c>
      <c r="G3690" s="113" t="s">
        <v>1772</v>
      </c>
      <c r="H3690" s="113">
        <v>0.17913519999999999</v>
      </c>
      <c r="I3690" s="113">
        <v>0.15526809999999999</v>
      </c>
      <c r="J3690" s="113">
        <v>0.2030023</v>
      </c>
      <c r="K3690" s="114" t="str">
        <f t="shared" si="172"/>
        <v>TRUE</v>
      </c>
      <c r="L3690" s="114" t="str">
        <f t="shared" si="173"/>
        <v>TRUE</v>
      </c>
      <c r="M3690" s="114" t="str">
        <f t="shared" si="174"/>
        <v>TRUE</v>
      </c>
    </row>
    <row r="3691" spans="1:13" x14ac:dyDescent="0.25">
      <c r="A3691" t="str">
        <f>"BMI30_" &amp; 'Data (BMI 30+)'!A1766</f>
        <v>BMI30_Allpersons_period7_LA21_Standardised</v>
      </c>
      <c r="B3691">
        <f>'Data (BMI 30+)'!B1766</f>
        <v>0.17913519999999999</v>
      </c>
      <c r="C3691">
        <f>'Data (BMI 30+)'!C1766</f>
        <v>0.15526809999999999</v>
      </c>
      <c r="D3691">
        <f>'Data (BMI 30+)'!D1766</f>
        <v>0.2030023</v>
      </c>
      <c r="G3691" s="113" t="s">
        <v>1773</v>
      </c>
      <c r="H3691" s="113">
        <v>0.2223725</v>
      </c>
      <c r="I3691" s="113">
        <v>0.19675139999999999</v>
      </c>
      <c r="J3691" s="113">
        <v>0.24799350000000001</v>
      </c>
      <c r="K3691" s="114" t="str">
        <f t="shared" si="172"/>
        <v>TRUE</v>
      </c>
      <c r="L3691" s="114" t="str">
        <f t="shared" si="173"/>
        <v>TRUE</v>
      </c>
      <c r="M3691" s="114" t="str">
        <f t="shared" si="174"/>
        <v>TRUE</v>
      </c>
    </row>
    <row r="3692" spans="1:13" x14ac:dyDescent="0.25">
      <c r="A3692" t="str">
        <f>"BMI30_" &amp; 'Data (BMI 30+)'!A1767</f>
        <v>BMI30_Allpersons_period7_LA22_Standardised</v>
      </c>
      <c r="B3692">
        <f>'Data (BMI 30+)'!B1767</f>
        <v>0.2223725</v>
      </c>
      <c r="C3692">
        <f>'Data (BMI 30+)'!C1767</f>
        <v>0.19675139999999999</v>
      </c>
      <c r="D3692">
        <f>'Data (BMI 30+)'!D1767</f>
        <v>0.24799350000000001</v>
      </c>
      <c r="G3692" s="113" t="s">
        <v>1774</v>
      </c>
      <c r="H3692" s="113">
        <v>0.21523800000000001</v>
      </c>
      <c r="I3692" s="113">
        <v>0.17986279999999999</v>
      </c>
      <c r="J3692" s="113">
        <v>0.25061319999999998</v>
      </c>
      <c r="K3692" s="114" t="str">
        <f t="shared" si="172"/>
        <v>TRUE</v>
      </c>
      <c r="L3692" s="114" t="str">
        <f t="shared" si="173"/>
        <v>TRUE</v>
      </c>
      <c r="M3692" s="114" t="str">
        <f t="shared" si="174"/>
        <v>TRUE</v>
      </c>
    </row>
    <row r="3693" spans="1:13" x14ac:dyDescent="0.25">
      <c r="A3693" t="str">
        <f>"BMI30_" &amp; 'Data (BMI 30+)'!A1768</f>
        <v>BMI30_Males_period7_LA1_Standardised</v>
      </c>
      <c r="B3693">
        <f>'Data (BMI 30+)'!B1768</f>
        <v>0.21523800000000001</v>
      </c>
      <c r="C3693">
        <f>'Data (BMI 30+)'!C1768</f>
        <v>0.17986279999999999</v>
      </c>
      <c r="D3693">
        <f>'Data (BMI 30+)'!D1768</f>
        <v>0.25061319999999998</v>
      </c>
      <c r="G3693" s="113" t="s">
        <v>1775</v>
      </c>
      <c r="H3693" s="113">
        <v>0.17788409999999999</v>
      </c>
      <c r="I3693" s="113">
        <v>0.14587520000000001</v>
      </c>
      <c r="J3693" s="113">
        <v>0.20989289999999999</v>
      </c>
      <c r="K3693" s="114" t="str">
        <f t="shared" si="172"/>
        <v>TRUE</v>
      </c>
      <c r="L3693" s="114" t="str">
        <f t="shared" si="173"/>
        <v>TRUE</v>
      </c>
      <c r="M3693" s="114" t="str">
        <f t="shared" si="174"/>
        <v>TRUE</v>
      </c>
    </row>
    <row r="3694" spans="1:13" x14ac:dyDescent="0.25">
      <c r="A3694" t="str">
        <f>"BMI30_" &amp; 'Data (BMI 30+)'!A1769</f>
        <v>BMI30_Males_period7_LA2_Standardised</v>
      </c>
      <c r="B3694">
        <f>'Data (BMI 30+)'!B1769</f>
        <v>0.17788409999999999</v>
      </c>
      <c r="C3694">
        <f>'Data (BMI 30+)'!C1769</f>
        <v>0.14587520000000001</v>
      </c>
      <c r="D3694">
        <f>'Data (BMI 30+)'!D1769</f>
        <v>0.20989289999999999</v>
      </c>
      <c r="G3694" s="113" t="s">
        <v>1776</v>
      </c>
      <c r="H3694" s="113">
        <v>0.16412309999999999</v>
      </c>
      <c r="I3694" s="113">
        <v>0.13341230000000001</v>
      </c>
      <c r="J3694" s="113">
        <v>0.19483400000000001</v>
      </c>
      <c r="K3694" s="114" t="str">
        <f t="shared" si="172"/>
        <v>TRUE</v>
      </c>
      <c r="L3694" s="114" t="str">
        <f t="shared" si="173"/>
        <v>TRUE</v>
      </c>
      <c r="M3694" s="114" t="str">
        <f t="shared" si="174"/>
        <v>TRUE</v>
      </c>
    </row>
    <row r="3695" spans="1:13" x14ac:dyDescent="0.25">
      <c r="A3695" t="str">
        <f>"BMI30_" &amp; 'Data (BMI 30+)'!A1770</f>
        <v>BMI30_Males_period7_LA3_Standardised</v>
      </c>
      <c r="B3695">
        <f>'Data (BMI 30+)'!B1770</f>
        <v>0.16412309999999999</v>
      </c>
      <c r="C3695">
        <f>'Data (BMI 30+)'!C1770</f>
        <v>0.13341230000000001</v>
      </c>
      <c r="D3695">
        <f>'Data (BMI 30+)'!D1770</f>
        <v>0.19483400000000001</v>
      </c>
      <c r="G3695" s="113" t="s">
        <v>1777</v>
      </c>
      <c r="H3695" s="113">
        <v>0.18163789999999999</v>
      </c>
      <c r="I3695" s="113">
        <v>0.1512174</v>
      </c>
      <c r="J3695" s="113">
        <v>0.21205840000000001</v>
      </c>
      <c r="K3695" s="114" t="str">
        <f t="shared" si="172"/>
        <v>TRUE</v>
      </c>
      <c r="L3695" s="114" t="str">
        <f t="shared" si="173"/>
        <v>TRUE</v>
      </c>
      <c r="M3695" s="114" t="str">
        <f t="shared" si="174"/>
        <v>TRUE</v>
      </c>
    </row>
    <row r="3696" spans="1:13" x14ac:dyDescent="0.25">
      <c r="A3696" t="str">
        <f>"BMI30_" &amp; 'Data (BMI 30+)'!A1771</f>
        <v>BMI30_Males_period7_LA4_Standardised</v>
      </c>
      <c r="B3696">
        <f>'Data (BMI 30+)'!B1771</f>
        <v>0.18163789999999999</v>
      </c>
      <c r="C3696">
        <f>'Data (BMI 30+)'!C1771</f>
        <v>0.1512174</v>
      </c>
      <c r="D3696">
        <f>'Data (BMI 30+)'!D1771</f>
        <v>0.21205840000000001</v>
      </c>
      <c r="G3696" s="113" t="s">
        <v>1778</v>
      </c>
      <c r="H3696" s="113">
        <v>0.22632620000000001</v>
      </c>
      <c r="I3696" s="113">
        <v>0.19275680000000001</v>
      </c>
      <c r="J3696" s="113">
        <v>0.2598955</v>
      </c>
      <c r="K3696" s="114" t="str">
        <f t="shared" si="172"/>
        <v>TRUE</v>
      </c>
      <c r="L3696" s="114" t="str">
        <f t="shared" si="173"/>
        <v>TRUE</v>
      </c>
      <c r="M3696" s="114" t="str">
        <f t="shared" si="174"/>
        <v>TRUE</v>
      </c>
    </row>
    <row r="3697" spans="1:13" x14ac:dyDescent="0.25">
      <c r="A3697" t="str">
        <f>"BMI30_" &amp; 'Data (BMI 30+)'!A1772</f>
        <v>BMI30_Males_period7_LA5_Standardised</v>
      </c>
      <c r="B3697">
        <f>'Data (BMI 30+)'!B1772</f>
        <v>0.22632620000000001</v>
      </c>
      <c r="C3697">
        <f>'Data (BMI 30+)'!C1772</f>
        <v>0.19275680000000001</v>
      </c>
      <c r="D3697">
        <f>'Data (BMI 30+)'!D1772</f>
        <v>0.2598955</v>
      </c>
      <c r="G3697" s="113" t="s">
        <v>1779</v>
      </c>
      <c r="H3697" s="113">
        <v>0.18745990000000001</v>
      </c>
      <c r="I3697" s="113">
        <v>0.1561215</v>
      </c>
      <c r="J3697" s="113">
        <v>0.2187982</v>
      </c>
      <c r="K3697" s="114" t="str">
        <f t="shared" si="172"/>
        <v>TRUE</v>
      </c>
      <c r="L3697" s="114" t="str">
        <f t="shared" si="173"/>
        <v>TRUE</v>
      </c>
      <c r="M3697" s="114" t="str">
        <f t="shared" si="174"/>
        <v>TRUE</v>
      </c>
    </row>
    <row r="3698" spans="1:13" x14ac:dyDescent="0.25">
      <c r="A3698" t="str">
        <f>"BMI30_" &amp; 'Data (BMI 30+)'!A1773</f>
        <v>BMI30_Males_period7_LA6_Standardised</v>
      </c>
      <c r="B3698">
        <f>'Data (BMI 30+)'!B1773</f>
        <v>0.18745990000000001</v>
      </c>
      <c r="C3698">
        <f>'Data (BMI 30+)'!C1773</f>
        <v>0.1561215</v>
      </c>
      <c r="D3698">
        <f>'Data (BMI 30+)'!D1773</f>
        <v>0.2187982</v>
      </c>
      <c r="G3698" s="113" t="s">
        <v>1780</v>
      </c>
      <c r="H3698" s="113">
        <v>0.18714459999999999</v>
      </c>
      <c r="I3698" s="113">
        <v>0.15468180000000001</v>
      </c>
      <c r="J3698" s="113">
        <v>0.21960750000000001</v>
      </c>
      <c r="K3698" s="114" t="str">
        <f t="shared" si="172"/>
        <v>TRUE</v>
      </c>
      <c r="L3698" s="114" t="str">
        <f t="shared" si="173"/>
        <v>TRUE</v>
      </c>
      <c r="M3698" s="114" t="str">
        <f t="shared" si="174"/>
        <v>TRUE</v>
      </c>
    </row>
    <row r="3699" spans="1:13" x14ac:dyDescent="0.25">
      <c r="A3699" t="str">
        <f>"BMI30_" &amp; 'Data (BMI 30+)'!A1774</f>
        <v>BMI30_Males_period7_LA7_Standardised</v>
      </c>
      <c r="B3699">
        <f>'Data (BMI 30+)'!B1774</f>
        <v>0.18714459999999999</v>
      </c>
      <c r="C3699">
        <f>'Data (BMI 30+)'!C1774</f>
        <v>0.15468180000000001</v>
      </c>
      <c r="D3699">
        <f>'Data (BMI 30+)'!D1774</f>
        <v>0.21960750000000001</v>
      </c>
      <c r="G3699" s="113" t="s">
        <v>1781</v>
      </c>
      <c r="H3699" s="113">
        <v>0.2082117</v>
      </c>
      <c r="I3699" s="113">
        <v>0.17164840000000001</v>
      </c>
      <c r="J3699" s="113">
        <v>0.24477499999999999</v>
      </c>
      <c r="K3699" s="114" t="str">
        <f t="shared" si="172"/>
        <v>TRUE</v>
      </c>
      <c r="L3699" s="114" t="str">
        <f t="shared" si="173"/>
        <v>TRUE</v>
      </c>
      <c r="M3699" s="114" t="str">
        <f t="shared" si="174"/>
        <v>TRUE</v>
      </c>
    </row>
    <row r="3700" spans="1:13" x14ac:dyDescent="0.25">
      <c r="A3700" t="str">
        <f>"BMI30_" &amp; 'Data (BMI 30+)'!A1775</f>
        <v>BMI30_Males_period7_LA8_Standardised</v>
      </c>
      <c r="B3700">
        <f>'Data (BMI 30+)'!B1775</f>
        <v>0.2082117</v>
      </c>
      <c r="C3700">
        <f>'Data (BMI 30+)'!C1775</f>
        <v>0.17164840000000001</v>
      </c>
      <c r="D3700">
        <f>'Data (BMI 30+)'!D1775</f>
        <v>0.24477499999999999</v>
      </c>
      <c r="G3700" s="113" t="s">
        <v>1782</v>
      </c>
      <c r="H3700" s="113">
        <v>0.22902420000000001</v>
      </c>
      <c r="I3700" s="113">
        <v>0.1935655</v>
      </c>
      <c r="J3700" s="113">
        <v>0.26448280000000002</v>
      </c>
      <c r="K3700" s="114" t="str">
        <f t="shared" si="172"/>
        <v>TRUE</v>
      </c>
      <c r="L3700" s="114" t="str">
        <f t="shared" si="173"/>
        <v>TRUE</v>
      </c>
      <c r="M3700" s="114" t="str">
        <f t="shared" si="174"/>
        <v>TRUE</v>
      </c>
    </row>
    <row r="3701" spans="1:13" x14ac:dyDescent="0.25">
      <c r="A3701" t="str">
        <f>"BMI30_" &amp; 'Data (BMI 30+)'!A1776</f>
        <v>BMI30_Males_period7_LA9_Standardised</v>
      </c>
      <c r="B3701">
        <f>'Data (BMI 30+)'!B1776</f>
        <v>0.22902420000000001</v>
      </c>
      <c r="C3701">
        <f>'Data (BMI 30+)'!C1776</f>
        <v>0.1935655</v>
      </c>
      <c r="D3701">
        <f>'Data (BMI 30+)'!D1776</f>
        <v>0.26448280000000002</v>
      </c>
      <c r="G3701" s="113" t="s">
        <v>1783</v>
      </c>
      <c r="H3701" s="113">
        <v>0.2722039</v>
      </c>
      <c r="I3701" s="113">
        <v>0.23679819999999999</v>
      </c>
      <c r="J3701" s="113">
        <v>0.30760949999999998</v>
      </c>
      <c r="K3701" s="114" t="str">
        <f t="shared" si="172"/>
        <v>TRUE</v>
      </c>
      <c r="L3701" s="114" t="str">
        <f t="shared" si="173"/>
        <v>TRUE</v>
      </c>
      <c r="M3701" s="114" t="str">
        <f t="shared" si="174"/>
        <v>TRUE</v>
      </c>
    </row>
    <row r="3702" spans="1:13" x14ac:dyDescent="0.25">
      <c r="A3702" t="str">
        <f>"BMI30_" &amp; 'Data (BMI 30+)'!A1777</f>
        <v>BMI30_Males_period7_LA10_Standardised</v>
      </c>
      <c r="B3702">
        <f>'Data (BMI 30+)'!B1777</f>
        <v>0.2722039</v>
      </c>
      <c r="C3702">
        <f>'Data (BMI 30+)'!C1777</f>
        <v>0.23679819999999999</v>
      </c>
      <c r="D3702">
        <f>'Data (BMI 30+)'!D1777</f>
        <v>0.30760949999999998</v>
      </c>
      <c r="G3702" s="113" t="s">
        <v>1784</v>
      </c>
      <c r="H3702" s="113">
        <v>0.23515030000000001</v>
      </c>
      <c r="I3702" s="113">
        <v>0.2047292</v>
      </c>
      <c r="J3702" s="113">
        <v>0.26557150000000002</v>
      </c>
      <c r="K3702" s="114" t="str">
        <f t="shared" si="172"/>
        <v>TRUE</v>
      </c>
      <c r="L3702" s="114" t="str">
        <f t="shared" si="173"/>
        <v>TRUE</v>
      </c>
      <c r="M3702" s="114" t="str">
        <f t="shared" si="174"/>
        <v>TRUE</v>
      </c>
    </row>
    <row r="3703" spans="1:13" x14ac:dyDescent="0.25">
      <c r="A3703" t="str">
        <f>"BMI30_" &amp; 'Data (BMI 30+)'!A1778</f>
        <v>BMI30_Males_period7_LA11_Standardised</v>
      </c>
      <c r="B3703">
        <f>'Data (BMI 30+)'!B1778</f>
        <v>0.23515030000000001</v>
      </c>
      <c r="C3703">
        <f>'Data (BMI 30+)'!C1778</f>
        <v>0.2047292</v>
      </c>
      <c r="D3703">
        <f>'Data (BMI 30+)'!D1778</f>
        <v>0.26557150000000002</v>
      </c>
      <c r="G3703" s="113" t="s">
        <v>1785</v>
      </c>
      <c r="H3703" s="113">
        <v>0.2547198</v>
      </c>
      <c r="I3703" s="113">
        <v>0.22061900000000001</v>
      </c>
      <c r="J3703" s="113">
        <v>0.28882069999999999</v>
      </c>
      <c r="K3703" s="114" t="str">
        <f t="shared" si="172"/>
        <v>TRUE</v>
      </c>
      <c r="L3703" s="114" t="str">
        <f t="shared" si="173"/>
        <v>TRUE</v>
      </c>
      <c r="M3703" s="114" t="str">
        <f t="shared" si="174"/>
        <v>TRUE</v>
      </c>
    </row>
    <row r="3704" spans="1:13" x14ac:dyDescent="0.25">
      <c r="A3704" t="str">
        <f>"BMI30_" &amp; 'Data (BMI 30+)'!A1779</f>
        <v>BMI30_Males_period7_LA12_Standardised</v>
      </c>
      <c r="B3704">
        <f>'Data (BMI 30+)'!B1779</f>
        <v>0.2547198</v>
      </c>
      <c r="C3704">
        <f>'Data (BMI 30+)'!C1779</f>
        <v>0.22061900000000001</v>
      </c>
      <c r="D3704">
        <f>'Data (BMI 30+)'!D1779</f>
        <v>0.28882069999999999</v>
      </c>
      <c r="G3704" s="113" t="s">
        <v>1786</v>
      </c>
      <c r="H3704" s="113">
        <v>0.26081149999999997</v>
      </c>
      <c r="I3704" s="113">
        <v>0.22700960000000001</v>
      </c>
      <c r="J3704" s="113">
        <v>0.29461340000000003</v>
      </c>
      <c r="K3704" s="114" t="str">
        <f t="shared" si="172"/>
        <v>TRUE</v>
      </c>
      <c r="L3704" s="114" t="str">
        <f t="shared" si="173"/>
        <v>TRUE</v>
      </c>
      <c r="M3704" s="114" t="str">
        <f t="shared" si="174"/>
        <v>TRUE</v>
      </c>
    </row>
    <row r="3705" spans="1:13" x14ac:dyDescent="0.25">
      <c r="A3705" t="str">
        <f>"BMI30_" &amp; 'Data (BMI 30+)'!A1780</f>
        <v>BMI30_Males_period7_LA13_Standardised</v>
      </c>
      <c r="B3705">
        <f>'Data (BMI 30+)'!B1780</f>
        <v>0.26081149999999997</v>
      </c>
      <c r="C3705">
        <f>'Data (BMI 30+)'!C1780</f>
        <v>0.22700960000000001</v>
      </c>
      <c r="D3705">
        <f>'Data (BMI 30+)'!D1780</f>
        <v>0.29461340000000003</v>
      </c>
      <c r="G3705" s="113" t="s">
        <v>1787</v>
      </c>
      <c r="H3705" s="113">
        <v>0.2266369</v>
      </c>
      <c r="I3705" s="113">
        <v>0.19176750000000001</v>
      </c>
      <c r="J3705" s="113">
        <v>0.26150630000000002</v>
      </c>
      <c r="K3705" s="114" t="str">
        <f t="shared" si="172"/>
        <v>TRUE</v>
      </c>
      <c r="L3705" s="114" t="str">
        <f t="shared" si="173"/>
        <v>TRUE</v>
      </c>
      <c r="M3705" s="114" t="str">
        <f t="shared" si="174"/>
        <v>TRUE</v>
      </c>
    </row>
    <row r="3706" spans="1:13" x14ac:dyDescent="0.25">
      <c r="A3706" t="str">
        <f>"BMI30_" &amp; 'Data (BMI 30+)'!A1781</f>
        <v>BMI30_Males_period7_LA14_Standardised</v>
      </c>
      <c r="B3706">
        <f>'Data (BMI 30+)'!B1781</f>
        <v>0.2266369</v>
      </c>
      <c r="C3706">
        <f>'Data (BMI 30+)'!C1781</f>
        <v>0.19176750000000001</v>
      </c>
      <c r="D3706">
        <f>'Data (BMI 30+)'!D1781</f>
        <v>0.26150630000000002</v>
      </c>
      <c r="G3706" s="113" t="s">
        <v>1788</v>
      </c>
      <c r="H3706" s="113">
        <v>0.18075640000000001</v>
      </c>
      <c r="I3706" s="113">
        <v>0.15556710000000001</v>
      </c>
      <c r="J3706" s="113">
        <v>0.20594560000000001</v>
      </c>
      <c r="K3706" s="114" t="str">
        <f t="shared" si="172"/>
        <v>TRUE</v>
      </c>
      <c r="L3706" s="114" t="str">
        <f t="shared" si="173"/>
        <v>TRUE</v>
      </c>
      <c r="M3706" s="114" t="str">
        <f t="shared" si="174"/>
        <v>TRUE</v>
      </c>
    </row>
    <row r="3707" spans="1:13" x14ac:dyDescent="0.25">
      <c r="A3707" t="str">
        <f>"BMI30_" &amp; 'Data (BMI 30+)'!A1782</f>
        <v>BMI30_Males_period7_LA15_Standardised</v>
      </c>
      <c r="B3707">
        <f>'Data (BMI 30+)'!B1782</f>
        <v>0.18075640000000001</v>
      </c>
      <c r="C3707">
        <f>'Data (BMI 30+)'!C1782</f>
        <v>0.15556710000000001</v>
      </c>
      <c r="D3707">
        <f>'Data (BMI 30+)'!D1782</f>
        <v>0.20594560000000001</v>
      </c>
      <c r="G3707" s="113" t="s">
        <v>1789</v>
      </c>
      <c r="H3707" s="113">
        <v>0.25346109999999999</v>
      </c>
      <c r="I3707" s="113">
        <v>0.22272259999999999</v>
      </c>
      <c r="J3707" s="113">
        <v>0.2841996</v>
      </c>
      <c r="K3707" s="114" t="str">
        <f t="shared" si="172"/>
        <v>TRUE</v>
      </c>
      <c r="L3707" s="114" t="str">
        <f t="shared" si="173"/>
        <v>TRUE</v>
      </c>
      <c r="M3707" s="114" t="str">
        <f t="shared" si="174"/>
        <v>TRUE</v>
      </c>
    </row>
    <row r="3708" spans="1:13" x14ac:dyDescent="0.25">
      <c r="A3708" t="str">
        <f>"BMI30_" &amp; 'Data (BMI 30+)'!A1783</f>
        <v>BMI30_Males_period7_LA16_Standardised</v>
      </c>
      <c r="B3708">
        <f>'Data (BMI 30+)'!B1783</f>
        <v>0.25346109999999999</v>
      </c>
      <c r="C3708">
        <f>'Data (BMI 30+)'!C1783</f>
        <v>0.22272259999999999</v>
      </c>
      <c r="D3708">
        <f>'Data (BMI 30+)'!D1783</f>
        <v>0.2841996</v>
      </c>
      <c r="G3708" s="113" t="s">
        <v>1790</v>
      </c>
      <c r="H3708" s="113">
        <v>0.27516859999999999</v>
      </c>
      <c r="I3708" s="113">
        <v>0.2402608</v>
      </c>
      <c r="J3708" s="113">
        <v>0.31007649999999998</v>
      </c>
      <c r="K3708" s="114" t="str">
        <f t="shared" si="172"/>
        <v>TRUE</v>
      </c>
      <c r="L3708" s="114" t="str">
        <f t="shared" si="173"/>
        <v>TRUE</v>
      </c>
      <c r="M3708" s="114" t="str">
        <f t="shared" si="174"/>
        <v>TRUE</v>
      </c>
    </row>
    <row r="3709" spans="1:13" x14ac:dyDescent="0.25">
      <c r="A3709" t="str">
        <f>"BMI30_" &amp; 'Data (BMI 30+)'!A1784</f>
        <v>BMI30_Males_period7_LA17_Standardised</v>
      </c>
      <c r="B3709">
        <f>'Data (BMI 30+)'!B1784</f>
        <v>0.27516859999999999</v>
      </c>
      <c r="C3709">
        <f>'Data (BMI 30+)'!C1784</f>
        <v>0.2402608</v>
      </c>
      <c r="D3709">
        <f>'Data (BMI 30+)'!D1784</f>
        <v>0.31007649999999998</v>
      </c>
      <c r="G3709" s="113" t="s">
        <v>1791</v>
      </c>
      <c r="H3709" s="113">
        <v>0.25877630000000001</v>
      </c>
      <c r="I3709" s="113">
        <v>0.22461999999999999</v>
      </c>
      <c r="J3709" s="113">
        <v>0.29293259999999999</v>
      </c>
      <c r="K3709" s="114" t="str">
        <f t="shared" si="172"/>
        <v>TRUE</v>
      </c>
      <c r="L3709" s="114" t="str">
        <f t="shared" si="173"/>
        <v>TRUE</v>
      </c>
      <c r="M3709" s="114" t="str">
        <f t="shared" si="174"/>
        <v>TRUE</v>
      </c>
    </row>
    <row r="3710" spans="1:13" x14ac:dyDescent="0.25">
      <c r="A3710" t="str">
        <f>"BMI30_" &amp; 'Data (BMI 30+)'!A1785</f>
        <v>BMI30_Males_period7_LA18_Standardised</v>
      </c>
      <c r="B3710">
        <f>'Data (BMI 30+)'!B1785</f>
        <v>0.25877630000000001</v>
      </c>
      <c r="C3710">
        <f>'Data (BMI 30+)'!C1785</f>
        <v>0.22461999999999999</v>
      </c>
      <c r="D3710">
        <f>'Data (BMI 30+)'!D1785</f>
        <v>0.29293259999999999</v>
      </c>
      <c r="G3710" s="113" t="s">
        <v>1792</v>
      </c>
      <c r="H3710" s="113">
        <v>0.26899640000000002</v>
      </c>
      <c r="I3710" s="113">
        <v>0.23031989999999999</v>
      </c>
      <c r="J3710" s="113">
        <v>0.30767290000000003</v>
      </c>
      <c r="K3710" s="114" t="str">
        <f t="shared" si="172"/>
        <v>TRUE</v>
      </c>
      <c r="L3710" s="114" t="str">
        <f t="shared" si="173"/>
        <v>TRUE</v>
      </c>
      <c r="M3710" s="114" t="str">
        <f t="shared" si="174"/>
        <v>TRUE</v>
      </c>
    </row>
    <row r="3711" spans="1:13" x14ac:dyDescent="0.25">
      <c r="A3711" t="str">
        <f>"BMI30_" &amp; 'Data (BMI 30+)'!A1786</f>
        <v>BMI30_Males_period7_LA19_Standardised</v>
      </c>
      <c r="B3711">
        <f>'Data (BMI 30+)'!B1786</f>
        <v>0.26899640000000002</v>
      </c>
      <c r="C3711">
        <f>'Data (BMI 30+)'!C1786</f>
        <v>0.23031989999999999</v>
      </c>
      <c r="D3711">
        <f>'Data (BMI 30+)'!D1786</f>
        <v>0.30767290000000003</v>
      </c>
      <c r="G3711" s="113" t="s">
        <v>1793</v>
      </c>
      <c r="H3711" s="113">
        <v>0.25298359999999998</v>
      </c>
      <c r="I3711" s="113">
        <v>0.21781929999999999</v>
      </c>
      <c r="J3711" s="113">
        <v>0.28814800000000002</v>
      </c>
      <c r="K3711" s="114" t="str">
        <f t="shared" si="172"/>
        <v>TRUE</v>
      </c>
      <c r="L3711" s="114" t="str">
        <f t="shared" si="173"/>
        <v>TRUE</v>
      </c>
      <c r="M3711" s="114" t="str">
        <f t="shared" si="174"/>
        <v>TRUE</v>
      </c>
    </row>
    <row r="3712" spans="1:13" x14ac:dyDescent="0.25">
      <c r="A3712" t="str">
        <f>"BMI30_" &amp; 'Data (BMI 30+)'!A1787</f>
        <v>BMI30_Males_period7_LA20_Standardised</v>
      </c>
      <c r="B3712">
        <f>'Data (BMI 30+)'!B1787</f>
        <v>0.25298359999999998</v>
      </c>
      <c r="C3712">
        <f>'Data (BMI 30+)'!C1787</f>
        <v>0.21781929999999999</v>
      </c>
      <c r="D3712">
        <f>'Data (BMI 30+)'!D1787</f>
        <v>0.28814800000000002</v>
      </c>
      <c r="G3712" s="113" t="s">
        <v>1794</v>
      </c>
      <c r="H3712" s="113">
        <v>0.17247319999999999</v>
      </c>
      <c r="I3712" s="113">
        <v>0.14067589999999999</v>
      </c>
      <c r="J3712" s="113">
        <v>0.20427049999999999</v>
      </c>
      <c r="K3712" s="114" t="str">
        <f t="shared" si="172"/>
        <v>TRUE</v>
      </c>
      <c r="L3712" s="114" t="str">
        <f t="shared" si="173"/>
        <v>TRUE</v>
      </c>
      <c r="M3712" s="114" t="str">
        <f t="shared" si="174"/>
        <v>TRUE</v>
      </c>
    </row>
    <row r="3713" spans="1:13" x14ac:dyDescent="0.25">
      <c r="A3713" t="str">
        <f>"BMI30_" &amp; 'Data (BMI 30+)'!A1788</f>
        <v>BMI30_Males_period7_LA21_Standardised</v>
      </c>
      <c r="B3713">
        <f>'Data (BMI 30+)'!B1788</f>
        <v>0.17247319999999999</v>
      </c>
      <c r="C3713">
        <f>'Data (BMI 30+)'!C1788</f>
        <v>0.14067589999999999</v>
      </c>
      <c r="D3713">
        <f>'Data (BMI 30+)'!D1788</f>
        <v>0.20427049999999999</v>
      </c>
      <c r="G3713" s="113" t="s">
        <v>1795</v>
      </c>
      <c r="H3713" s="113">
        <v>0.20426739999999999</v>
      </c>
      <c r="I3713" s="113">
        <v>0.16959009999999999</v>
      </c>
      <c r="J3713" s="113">
        <v>0.23894470000000001</v>
      </c>
      <c r="K3713" s="114" t="str">
        <f t="shared" si="172"/>
        <v>TRUE</v>
      </c>
      <c r="L3713" s="114" t="str">
        <f t="shared" si="173"/>
        <v>TRUE</v>
      </c>
      <c r="M3713" s="114" t="str">
        <f t="shared" si="174"/>
        <v>TRUE</v>
      </c>
    </row>
    <row r="3714" spans="1:13" x14ac:dyDescent="0.25">
      <c r="A3714" t="str">
        <f>"BMI30_" &amp; 'Data (BMI 30+)'!A1789</f>
        <v>BMI30_Males_period7_LA22_Standardised</v>
      </c>
      <c r="B3714">
        <f>'Data (BMI 30+)'!B1789</f>
        <v>0.20426739999999999</v>
      </c>
      <c r="C3714">
        <f>'Data (BMI 30+)'!C1789</f>
        <v>0.16959009999999999</v>
      </c>
      <c r="D3714">
        <f>'Data (BMI 30+)'!D1789</f>
        <v>0.23894470000000001</v>
      </c>
      <c r="G3714" s="113" t="s">
        <v>1796</v>
      </c>
      <c r="H3714" s="113">
        <v>0.18667139999999999</v>
      </c>
      <c r="I3714" s="113">
        <v>0.155339</v>
      </c>
      <c r="J3714" s="113">
        <v>0.2180038</v>
      </c>
      <c r="K3714" s="114" t="str">
        <f t="shared" si="172"/>
        <v>TRUE</v>
      </c>
      <c r="L3714" s="114" t="str">
        <f t="shared" si="173"/>
        <v>TRUE</v>
      </c>
      <c r="M3714" s="114" t="str">
        <f t="shared" si="174"/>
        <v>TRUE</v>
      </c>
    </row>
    <row r="3715" spans="1:13" x14ac:dyDescent="0.25">
      <c r="A3715" t="str">
        <f>"BMI30_" &amp; 'Data (BMI 30+)'!A1790</f>
        <v>BMI30_Females_period7_LA1_Standardised</v>
      </c>
      <c r="B3715">
        <f>'Data (BMI 30+)'!B1790</f>
        <v>0.18667139999999999</v>
      </c>
      <c r="C3715">
        <f>'Data (BMI 30+)'!C1790</f>
        <v>0.155339</v>
      </c>
      <c r="D3715">
        <f>'Data (BMI 30+)'!D1790</f>
        <v>0.2180038</v>
      </c>
      <c r="G3715" s="113" t="s">
        <v>1797</v>
      </c>
      <c r="H3715" s="113">
        <v>0.1809269</v>
      </c>
      <c r="I3715" s="113">
        <v>0.14997189999999999</v>
      </c>
      <c r="J3715" s="113">
        <v>0.21188180000000001</v>
      </c>
      <c r="K3715" s="114" t="str">
        <f t="shared" si="172"/>
        <v>TRUE</v>
      </c>
      <c r="L3715" s="114" t="str">
        <f t="shared" si="173"/>
        <v>TRUE</v>
      </c>
      <c r="M3715" s="114" t="str">
        <f t="shared" si="174"/>
        <v>TRUE</v>
      </c>
    </row>
    <row r="3716" spans="1:13" x14ac:dyDescent="0.25">
      <c r="A3716" t="str">
        <f>"BMI30_" &amp; 'Data (BMI 30+)'!A1791</f>
        <v>BMI30_Females_period7_LA2_Standardised</v>
      </c>
      <c r="B3716">
        <f>'Data (BMI 30+)'!B1791</f>
        <v>0.1809269</v>
      </c>
      <c r="C3716">
        <f>'Data (BMI 30+)'!C1791</f>
        <v>0.14997189999999999</v>
      </c>
      <c r="D3716">
        <f>'Data (BMI 30+)'!D1791</f>
        <v>0.21188180000000001</v>
      </c>
      <c r="G3716" s="113" t="s">
        <v>1798</v>
      </c>
      <c r="H3716" s="113">
        <v>0.1843108</v>
      </c>
      <c r="I3716" s="113">
        <v>0.15338789999999999</v>
      </c>
      <c r="J3716" s="113">
        <v>0.2152337</v>
      </c>
      <c r="K3716" s="114" t="str">
        <f t="shared" ref="K3716:K3779" si="175">IF(B3717=H3716,"TRUE","FALSE")</f>
        <v>TRUE</v>
      </c>
      <c r="L3716" s="114" t="str">
        <f t="shared" ref="L3716:L3779" si="176">IF(C3717=I3716,"TRUE","FALSE")</f>
        <v>TRUE</v>
      </c>
      <c r="M3716" s="114" t="str">
        <f t="shared" ref="M3716:M3779" si="177">IF(D3717=J3716,"TRUE","FALSE")</f>
        <v>TRUE</v>
      </c>
    </row>
    <row r="3717" spans="1:13" x14ac:dyDescent="0.25">
      <c r="A3717" t="str">
        <f>"BMI30_" &amp; 'Data (BMI 30+)'!A1792</f>
        <v>BMI30_Females_period7_LA3_Standardised</v>
      </c>
      <c r="B3717">
        <f>'Data (BMI 30+)'!B1792</f>
        <v>0.1843108</v>
      </c>
      <c r="C3717">
        <f>'Data (BMI 30+)'!C1792</f>
        <v>0.15338789999999999</v>
      </c>
      <c r="D3717">
        <f>'Data (BMI 30+)'!D1792</f>
        <v>0.2152337</v>
      </c>
      <c r="G3717" s="113" t="s">
        <v>1799</v>
      </c>
      <c r="H3717" s="113">
        <v>0.17953759999999999</v>
      </c>
      <c r="I3717" s="113">
        <v>0.15079339999999999</v>
      </c>
      <c r="J3717" s="113">
        <v>0.20828169999999999</v>
      </c>
      <c r="K3717" s="114" t="str">
        <f t="shared" si="175"/>
        <v>TRUE</v>
      </c>
      <c r="L3717" s="114" t="str">
        <f t="shared" si="176"/>
        <v>TRUE</v>
      </c>
      <c r="M3717" s="114" t="str">
        <f t="shared" si="177"/>
        <v>TRUE</v>
      </c>
    </row>
    <row r="3718" spans="1:13" x14ac:dyDescent="0.25">
      <c r="A3718" t="str">
        <f>"BMI30_" &amp; 'Data (BMI 30+)'!A1793</f>
        <v>BMI30_Females_period7_LA4_Standardised</v>
      </c>
      <c r="B3718">
        <f>'Data (BMI 30+)'!B1793</f>
        <v>0.17953759999999999</v>
      </c>
      <c r="C3718">
        <f>'Data (BMI 30+)'!C1793</f>
        <v>0.15079339999999999</v>
      </c>
      <c r="D3718">
        <f>'Data (BMI 30+)'!D1793</f>
        <v>0.20828169999999999</v>
      </c>
      <c r="G3718" s="113" t="s">
        <v>1800</v>
      </c>
      <c r="H3718" s="113">
        <v>0.20449880000000001</v>
      </c>
      <c r="I3718" s="113">
        <v>0.17314679999999999</v>
      </c>
      <c r="J3718" s="113">
        <v>0.2358508</v>
      </c>
      <c r="K3718" s="114" t="str">
        <f t="shared" si="175"/>
        <v>TRUE</v>
      </c>
      <c r="L3718" s="114" t="str">
        <f t="shared" si="176"/>
        <v>TRUE</v>
      </c>
      <c r="M3718" s="114" t="str">
        <f t="shared" si="177"/>
        <v>TRUE</v>
      </c>
    </row>
    <row r="3719" spans="1:13" x14ac:dyDescent="0.25">
      <c r="A3719" t="str">
        <f>"BMI30_" &amp; 'Data (BMI 30+)'!A1794</f>
        <v>BMI30_Females_period7_LA5_Standardised</v>
      </c>
      <c r="B3719">
        <f>'Data (BMI 30+)'!B1794</f>
        <v>0.20449880000000001</v>
      </c>
      <c r="C3719">
        <f>'Data (BMI 30+)'!C1794</f>
        <v>0.17314679999999999</v>
      </c>
      <c r="D3719">
        <f>'Data (BMI 30+)'!D1794</f>
        <v>0.2358508</v>
      </c>
      <c r="G3719" s="113" t="s">
        <v>1801</v>
      </c>
      <c r="H3719" s="113">
        <v>0.21782119999999999</v>
      </c>
      <c r="I3719" s="113">
        <v>0.18643770000000001</v>
      </c>
      <c r="J3719" s="113">
        <v>0.2492048</v>
      </c>
      <c r="K3719" s="114" t="str">
        <f t="shared" si="175"/>
        <v>TRUE</v>
      </c>
      <c r="L3719" s="114" t="str">
        <f t="shared" si="176"/>
        <v>TRUE</v>
      </c>
      <c r="M3719" s="114" t="str">
        <f t="shared" si="177"/>
        <v>TRUE</v>
      </c>
    </row>
    <row r="3720" spans="1:13" x14ac:dyDescent="0.25">
      <c r="A3720" t="str">
        <f>"BMI30_" &amp; 'Data (BMI 30+)'!A1795</f>
        <v>BMI30_Females_period7_LA6_Standardised</v>
      </c>
      <c r="B3720">
        <f>'Data (BMI 30+)'!B1795</f>
        <v>0.21782119999999999</v>
      </c>
      <c r="C3720">
        <f>'Data (BMI 30+)'!C1795</f>
        <v>0.18643770000000001</v>
      </c>
      <c r="D3720">
        <f>'Data (BMI 30+)'!D1795</f>
        <v>0.2492048</v>
      </c>
      <c r="G3720" s="113" t="s">
        <v>1802</v>
      </c>
      <c r="H3720" s="113">
        <v>0.18674869999999999</v>
      </c>
      <c r="I3720" s="113">
        <v>0.15545719999999999</v>
      </c>
      <c r="J3720" s="113">
        <v>0.21804019999999999</v>
      </c>
      <c r="K3720" s="114" t="str">
        <f t="shared" si="175"/>
        <v>TRUE</v>
      </c>
      <c r="L3720" s="114" t="str">
        <f t="shared" si="176"/>
        <v>TRUE</v>
      </c>
      <c r="M3720" s="114" t="str">
        <f t="shared" si="177"/>
        <v>TRUE</v>
      </c>
    </row>
    <row r="3721" spans="1:13" x14ac:dyDescent="0.25">
      <c r="A3721" t="str">
        <f>"BMI30_" &amp; 'Data (BMI 30+)'!A1796</f>
        <v>BMI30_Females_period7_LA7_Standardised</v>
      </c>
      <c r="B3721">
        <f>'Data (BMI 30+)'!B1796</f>
        <v>0.18674869999999999</v>
      </c>
      <c r="C3721">
        <f>'Data (BMI 30+)'!C1796</f>
        <v>0.15545719999999999</v>
      </c>
      <c r="D3721">
        <f>'Data (BMI 30+)'!D1796</f>
        <v>0.21804019999999999</v>
      </c>
      <c r="G3721" s="113" t="s">
        <v>1803</v>
      </c>
      <c r="H3721" s="113">
        <v>0.18698429999999999</v>
      </c>
      <c r="I3721" s="113">
        <v>0.15617549999999999</v>
      </c>
      <c r="J3721" s="113">
        <v>0.21779319999999999</v>
      </c>
      <c r="K3721" s="114" t="str">
        <f t="shared" si="175"/>
        <v>TRUE</v>
      </c>
      <c r="L3721" s="114" t="str">
        <f t="shared" si="176"/>
        <v>TRUE</v>
      </c>
      <c r="M3721" s="114" t="str">
        <f t="shared" si="177"/>
        <v>TRUE</v>
      </c>
    </row>
    <row r="3722" spans="1:13" x14ac:dyDescent="0.25">
      <c r="A3722" t="str">
        <f>"BMI30_" &amp; 'Data (BMI 30+)'!A1797</f>
        <v>BMI30_Females_period7_LA8_Standardised</v>
      </c>
      <c r="B3722">
        <f>'Data (BMI 30+)'!B1797</f>
        <v>0.18698429999999999</v>
      </c>
      <c r="C3722">
        <f>'Data (BMI 30+)'!C1797</f>
        <v>0.15617549999999999</v>
      </c>
      <c r="D3722">
        <f>'Data (BMI 30+)'!D1797</f>
        <v>0.21779319999999999</v>
      </c>
      <c r="G3722" s="113" t="s">
        <v>1804</v>
      </c>
      <c r="H3722" s="113">
        <v>0.20558689999999999</v>
      </c>
      <c r="I3722" s="113">
        <v>0.17467630000000001</v>
      </c>
      <c r="J3722" s="113">
        <v>0.2364975</v>
      </c>
      <c r="K3722" s="114" t="str">
        <f t="shared" si="175"/>
        <v>TRUE</v>
      </c>
      <c r="L3722" s="114" t="str">
        <f t="shared" si="176"/>
        <v>TRUE</v>
      </c>
      <c r="M3722" s="114" t="str">
        <f t="shared" si="177"/>
        <v>TRUE</v>
      </c>
    </row>
    <row r="3723" spans="1:13" x14ac:dyDescent="0.25">
      <c r="A3723" t="str">
        <f>"BMI30_" &amp; 'Data (BMI 30+)'!A1798</f>
        <v>BMI30_Females_period7_LA9_Standardised</v>
      </c>
      <c r="B3723">
        <f>'Data (BMI 30+)'!B1798</f>
        <v>0.20558689999999999</v>
      </c>
      <c r="C3723">
        <f>'Data (BMI 30+)'!C1798</f>
        <v>0.17467630000000001</v>
      </c>
      <c r="D3723">
        <f>'Data (BMI 30+)'!D1798</f>
        <v>0.2364975</v>
      </c>
      <c r="G3723" s="113" t="s">
        <v>1805</v>
      </c>
      <c r="H3723" s="113">
        <v>0.20078219999999999</v>
      </c>
      <c r="I3723" s="113">
        <v>0.1695701</v>
      </c>
      <c r="J3723" s="113">
        <v>0.23199439999999999</v>
      </c>
      <c r="K3723" s="114" t="str">
        <f t="shared" si="175"/>
        <v>TRUE</v>
      </c>
      <c r="L3723" s="114" t="str">
        <f t="shared" si="176"/>
        <v>TRUE</v>
      </c>
      <c r="M3723" s="114" t="str">
        <f t="shared" si="177"/>
        <v>TRUE</v>
      </c>
    </row>
    <row r="3724" spans="1:13" x14ac:dyDescent="0.25">
      <c r="A3724" t="str">
        <f>"BMI30_" &amp; 'Data (BMI 30+)'!A1799</f>
        <v>BMI30_Females_period7_LA10_Standardised</v>
      </c>
      <c r="B3724">
        <f>'Data (BMI 30+)'!B1799</f>
        <v>0.20078219999999999</v>
      </c>
      <c r="C3724">
        <f>'Data (BMI 30+)'!C1799</f>
        <v>0.1695701</v>
      </c>
      <c r="D3724">
        <f>'Data (BMI 30+)'!D1799</f>
        <v>0.23199439999999999</v>
      </c>
      <c r="G3724" s="113" t="s">
        <v>1806</v>
      </c>
      <c r="H3724" s="113">
        <v>0.19892570000000001</v>
      </c>
      <c r="I3724" s="113">
        <v>0.17158580000000001</v>
      </c>
      <c r="J3724" s="113">
        <v>0.22626560000000001</v>
      </c>
      <c r="K3724" s="114" t="str">
        <f t="shared" si="175"/>
        <v>TRUE</v>
      </c>
      <c r="L3724" s="114" t="str">
        <f t="shared" si="176"/>
        <v>TRUE</v>
      </c>
      <c r="M3724" s="114" t="str">
        <f t="shared" si="177"/>
        <v>TRUE</v>
      </c>
    </row>
    <row r="3725" spans="1:13" x14ac:dyDescent="0.25">
      <c r="A3725" t="str">
        <f>"BMI30_" &amp; 'Data (BMI 30+)'!A1800</f>
        <v>BMI30_Females_period7_LA11_Standardised</v>
      </c>
      <c r="B3725">
        <f>'Data (BMI 30+)'!B1800</f>
        <v>0.19892570000000001</v>
      </c>
      <c r="C3725">
        <f>'Data (BMI 30+)'!C1800</f>
        <v>0.17158580000000001</v>
      </c>
      <c r="D3725">
        <f>'Data (BMI 30+)'!D1800</f>
        <v>0.22626560000000001</v>
      </c>
      <c r="G3725" s="113" t="s">
        <v>1807</v>
      </c>
      <c r="H3725" s="113">
        <v>0.24445620000000001</v>
      </c>
      <c r="I3725" s="113">
        <v>0.21157380000000001</v>
      </c>
      <c r="J3725" s="113">
        <v>0.27733869999999999</v>
      </c>
      <c r="K3725" s="114" t="str">
        <f t="shared" si="175"/>
        <v>TRUE</v>
      </c>
      <c r="L3725" s="114" t="str">
        <f t="shared" si="176"/>
        <v>TRUE</v>
      </c>
      <c r="M3725" s="114" t="str">
        <f t="shared" si="177"/>
        <v>TRUE</v>
      </c>
    </row>
    <row r="3726" spans="1:13" x14ac:dyDescent="0.25">
      <c r="A3726" t="str">
        <f>"BMI30_" &amp; 'Data (BMI 30+)'!A1801</f>
        <v>BMI30_Females_period7_LA12_Standardised</v>
      </c>
      <c r="B3726">
        <f>'Data (BMI 30+)'!B1801</f>
        <v>0.24445620000000001</v>
      </c>
      <c r="C3726">
        <f>'Data (BMI 30+)'!C1801</f>
        <v>0.21157380000000001</v>
      </c>
      <c r="D3726">
        <f>'Data (BMI 30+)'!D1801</f>
        <v>0.27733869999999999</v>
      </c>
      <c r="G3726" s="113" t="s">
        <v>1808</v>
      </c>
      <c r="H3726" s="113">
        <v>0.2356434</v>
      </c>
      <c r="I3726" s="113">
        <v>0.20273769999999999</v>
      </c>
      <c r="J3726" s="113">
        <v>0.26854909999999999</v>
      </c>
      <c r="K3726" s="114" t="str">
        <f t="shared" si="175"/>
        <v>TRUE</v>
      </c>
      <c r="L3726" s="114" t="str">
        <f t="shared" si="176"/>
        <v>TRUE</v>
      </c>
      <c r="M3726" s="114" t="str">
        <f t="shared" si="177"/>
        <v>TRUE</v>
      </c>
    </row>
    <row r="3727" spans="1:13" x14ac:dyDescent="0.25">
      <c r="A3727" t="str">
        <f>"BMI30_" &amp; 'Data (BMI 30+)'!A1802</f>
        <v>BMI30_Females_period7_LA13_Standardised</v>
      </c>
      <c r="B3727">
        <f>'Data (BMI 30+)'!B1802</f>
        <v>0.2356434</v>
      </c>
      <c r="C3727">
        <f>'Data (BMI 30+)'!C1802</f>
        <v>0.20273769999999999</v>
      </c>
      <c r="D3727">
        <f>'Data (BMI 30+)'!D1802</f>
        <v>0.26854909999999999</v>
      </c>
      <c r="G3727" s="113" t="s">
        <v>1809</v>
      </c>
      <c r="H3727" s="113">
        <v>0.2055292</v>
      </c>
      <c r="I3727" s="113">
        <v>0.1728304</v>
      </c>
      <c r="J3727" s="113">
        <v>0.23822789999999999</v>
      </c>
      <c r="K3727" s="114" t="str">
        <f t="shared" si="175"/>
        <v>TRUE</v>
      </c>
      <c r="L3727" s="114" t="str">
        <f t="shared" si="176"/>
        <v>TRUE</v>
      </c>
      <c r="M3727" s="114" t="str">
        <f t="shared" si="177"/>
        <v>TRUE</v>
      </c>
    </row>
    <row r="3728" spans="1:13" x14ac:dyDescent="0.25">
      <c r="A3728" t="str">
        <f>"BMI30_" &amp; 'Data (BMI 30+)'!A1803</f>
        <v>BMI30_Females_period7_LA14_Standardised</v>
      </c>
      <c r="B3728">
        <f>'Data (BMI 30+)'!B1803</f>
        <v>0.2055292</v>
      </c>
      <c r="C3728">
        <f>'Data (BMI 30+)'!C1803</f>
        <v>0.1728304</v>
      </c>
      <c r="D3728">
        <f>'Data (BMI 30+)'!D1803</f>
        <v>0.23822789999999999</v>
      </c>
      <c r="G3728" s="113" t="s">
        <v>1810</v>
      </c>
      <c r="H3728" s="113">
        <v>0.216775</v>
      </c>
      <c r="I3728" s="113">
        <v>0.19203439999999999</v>
      </c>
      <c r="J3728" s="113">
        <v>0.24151549999999999</v>
      </c>
      <c r="K3728" s="114" t="str">
        <f t="shared" si="175"/>
        <v>TRUE</v>
      </c>
      <c r="L3728" s="114" t="str">
        <f t="shared" si="176"/>
        <v>TRUE</v>
      </c>
      <c r="M3728" s="114" t="str">
        <f t="shared" si="177"/>
        <v>TRUE</v>
      </c>
    </row>
    <row r="3729" spans="1:13" x14ac:dyDescent="0.25">
      <c r="A3729" t="str">
        <f>"BMI30_" &amp; 'Data (BMI 30+)'!A1804</f>
        <v>BMI30_Females_period7_LA15_Standardised</v>
      </c>
      <c r="B3729">
        <f>'Data (BMI 30+)'!B1804</f>
        <v>0.216775</v>
      </c>
      <c r="C3729">
        <f>'Data (BMI 30+)'!C1804</f>
        <v>0.19203439999999999</v>
      </c>
      <c r="D3729">
        <f>'Data (BMI 30+)'!D1804</f>
        <v>0.24151549999999999</v>
      </c>
      <c r="G3729" s="113" t="s">
        <v>1811</v>
      </c>
      <c r="H3729" s="113">
        <v>0.25273129999999999</v>
      </c>
      <c r="I3729" s="113">
        <v>0.22276380000000001</v>
      </c>
      <c r="J3729" s="113">
        <v>0.28269870000000002</v>
      </c>
      <c r="K3729" s="114" t="str">
        <f t="shared" si="175"/>
        <v>TRUE</v>
      </c>
      <c r="L3729" s="114" t="str">
        <f t="shared" si="176"/>
        <v>TRUE</v>
      </c>
      <c r="M3729" s="114" t="str">
        <f t="shared" si="177"/>
        <v>TRUE</v>
      </c>
    </row>
    <row r="3730" spans="1:13" x14ac:dyDescent="0.25">
      <c r="A3730" t="str">
        <f>"BMI30_" &amp; 'Data (BMI 30+)'!A1805</f>
        <v>BMI30_Females_period7_LA16_Standardised</v>
      </c>
      <c r="B3730">
        <f>'Data (BMI 30+)'!B1805</f>
        <v>0.25273129999999999</v>
      </c>
      <c r="C3730">
        <f>'Data (BMI 30+)'!C1805</f>
        <v>0.22276380000000001</v>
      </c>
      <c r="D3730">
        <f>'Data (BMI 30+)'!D1805</f>
        <v>0.28269870000000002</v>
      </c>
      <c r="G3730" s="113" t="s">
        <v>1812</v>
      </c>
      <c r="H3730" s="113">
        <v>0.2809181</v>
      </c>
      <c r="I3730" s="113">
        <v>0.24558289999999999</v>
      </c>
      <c r="J3730" s="113">
        <v>0.31625330000000001</v>
      </c>
      <c r="K3730" s="114" t="str">
        <f t="shared" si="175"/>
        <v>TRUE</v>
      </c>
      <c r="L3730" s="114" t="str">
        <f t="shared" si="176"/>
        <v>TRUE</v>
      </c>
      <c r="M3730" s="114" t="str">
        <f t="shared" si="177"/>
        <v>TRUE</v>
      </c>
    </row>
    <row r="3731" spans="1:13" x14ac:dyDescent="0.25">
      <c r="A3731" t="str">
        <f>"BMI30_" &amp; 'Data (BMI 30+)'!A1806</f>
        <v>BMI30_Females_period7_LA17_Standardised</v>
      </c>
      <c r="B3731">
        <f>'Data (BMI 30+)'!B1806</f>
        <v>0.2809181</v>
      </c>
      <c r="C3731">
        <f>'Data (BMI 30+)'!C1806</f>
        <v>0.24558289999999999</v>
      </c>
      <c r="D3731">
        <f>'Data (BMI 30+)'!D1806</f>
        <v>0.31625330000000001</v>
      </c>
      <c r="G3731" s="113" t="s">
        <v>1813</v>
      </c>
      <c r="H3731" s="113">
        <v>0.2685013</v>
      </c>
      <c r="I3731" s="113">
        <v>0.2354561</v>
      </c>
      <c r="J3731" s="113">
        <v>0.3015465</v>
      </c>
      <c r="K3731" s="114" t="str">
        <f t="shared" si="175"/>
        <v>TRUE</v>
      </c>
      <c r="L3731" s="114" t="str">
        <f t="shared" si="176"/>
        <v>TRUE</v>
      </c>
      <c r="M3731" s="114" t="str">
        <f t="shared" si="177"/>
        <v>TRUE</v>
      </c>
    </row>
    <row r="3732" spans="1:13" x14ac:dyDescent="0.25">
      <c r="A3732" t="str">
        <f>"BMI30_" &amp; 'Data (BMI 30+)'!A1807</f>
        <v>BMI30_Females_period7_LA18_Standardised</v>
      </c>
      <c r="B3732">
        <f>'Data (BMI 30+)'!B1807</f>
        <v>0.2685013</v>
      </c>
      <c r="C3732">
        <f>'Data (BMI 30+)'!C1807</f>
        <v>0.2354561</v>
      </c>
      <c r="D3732">
        <f>'Data (BMI 30+)'!D1807</f>
        <v>0.3015465</v>
      </c>
      <c r="G3732" s="113" t="s">
        <v>1814</v>
      </c>
      <c r="H3732" s="113">
        <v>0.26273099999999999</v>
      </c>
      <c r="I3732" s="113">
        <v>0.22716739999999999</v>
      </c>
      <c r="J3732" s="113">
        <v>0.29829450000000002</v>
      </c>
      <c r="K3732" s="114" t="str">
        <f t="shared" si="175"/>
        <v>TRUE</v>
      </c>
      <c r="L3732" s="114" t="str">
        <f t="shared" si="176"/>
        <v>TRUE</v>
      </c>
      <c r="M3732" s="114" t="str">
        <f t="shared" si="177"/>
        <v>TRUE</v>
      </c>
    </row>
    <row r="3733" spans="1:13" x14ac:dyDescent="0.25">
      <c r="A3733" t="str">
        <f>"BMI30_" &amp; 'Data (BMI 30+)'!A1808</f>
        <v>BMI30_Females_period7_LA19_Standardised</v>
      </c>
      <c r="B3733">
        <f>'Data (BMI 30+)'!B1808</f>
        <v>0.26273099999999999</v>
      </c>
      <c r="C3733">
        <f>'Data (BMI 30+)'!C1808</f>
        <v>0.22716739999999999</v>
      </c>
      <c r="D3733">
        <f>'Data (BMI 30+)'!D1808</f>
        <v>0.29829450000000002</v>
      </c>
      <c r="G3733" s="113" t="s">
        <v>1815</v>
      </c>
      <c r="H3733" s="113">
        <v>0.2637543</v>
      </c>
      <c r="I3733" s="113">
        <v>0.229348</v>
      </c>
      <c r="J3733" s="113">
        <v>0.2981606</v>
      </c>
      <c r="K3733" s="114" t="str">
        <f t="shared" si="175"/>
        <v>TRUE</v>
      </c>
      <c r="L3733" s="114" t="str">
        <f t="shared" si="176"/>
        <v>TRUE</v>
      </c>
      <c r="M3733" s="114" t="str">
        <f t="shared" si="177"/>
        <v>TRUE</v>
      </c>
    </row>
    <row r="3734" spans="1:13" x14ac:dyDescent="0.25">
      <c r="A3734" t="str">
        <f>"BMI30_" &amp; 'Data (BMI 30+)'!A1809</f>
        <v>BMI30_Females_period7_LA20_Standardised</v>
      </c>
      <c r="B3734">
        <f>'Data (BMI 30+)'!B1809</f>
        <v>0.2637543</v>
      </c>
      <c r="C3734">
        <f>'Data (BMI 30+)'!C1809</f>
        <v>0.229348</v>
      </c>
      <c r="D3734">
        <f>'Data (BMI 30+)'!D1809</f>
        <v>0.2981606</v>
      </c>
      <c r="G3734" s="113" t="s">
        <v>1816</v>
      </c>
      <c r="H3734" s="113">
        <v>0.18873319999999999</v>
      </c>
      <c r="I3734" s="113">
        <v>0.1563118</v>
      </c>
      <c r="J3734" s="113">
        <v>0.22115460000000001</v>
      </c>
      <c r="K3734" s="114" t="str">
        <f t="shared" si="175"/>
        <v>TRUE</v>
      </c>
      <c r="L3734" s="114" t="str">
        <f t="shared" si="176"/>
        <v>TRUE</v>
      </c>
      <c r="M3734" s="114" t="str">
        <f t="shared" si="177"/>
        <v>TRUE</v>
      </c>
    </row>
    <row r="3735" spans="1:13" x14ac:dyDescent="0.25">
      <c r="A3735" t="str">
        <f>"BMI30_" &amp; 'Data (BMI 30+)'!A1810</f>
        <v>BMI30_Females_period7_LA21_Standardised</v>
      </c>
      <c r="B3735">
        <f>'Data (BMI 30+)'!B1810</f>
        <v>0.18873319999999999</v>
      </c>
      <c r="C3735">
        <f>'Data (BMI 30+)'!C1810</f>
        <v>0.1563118</v>
      </c>
      <c r="D3735">
        <f>'Data (BMI 30+)'!D1810</f>
        <v>0.22115460000000001</v>
      </c>
      <c r="G3735" s="113" t="s">
        <v>1817</v>
      </c>
      <c r="H3735" s="113">
        <v>0.2413054</v>
      </c>
      <c r="I3735" s="113">
        <v>0.20780609999999999</v>
      </c>
      <c r="J3735" s="113">
        <v>0.27480460000000001</v>
      </c>
      <c r="K3735" s="114" t="str">
        <f t="shared" si="175"/>
        <v>TRUE</v>
      </c>
      <c r="L3735" s="114" t="str">
        <f t="shared" si="176"/>
        <v>TRUE</v>
      </c>
      <c r="M3735" s="114" t="str">
        <f t="shared" si="177"/>
        <v>TRUE</v>
      </c>
    </row>
    <row r="3736" spans="1:13" x14ac:dyDescent="0.25">
      <c r="A3736" t="str">
        <f>"BMI30_" &amp; 'Data (BMI 30+)'!A1811</f>
        <v>BMI30_Females_period7_LA22_Standardised</v>
      </c>
      <c r="B3736">
        <f>'Data (BMI 30+)'!B1811</f>
        <v>0.2413054</v>
      </c>
      <c r="C3736">
        <f>'Data (BMI 30+)'!C1811</f>
        <v>0.20780609999999999</v>
      </c>
      <c r="D3736">
        <f>'Data (BMI 30+)'!D1811</f>
        <v>0.27480460000000001</v>
      </c>
      <c r="G3736" s="113" t="s">
        <v>1818</v>
      </c>
      <c r="H3736" s="113">
        <v>0.1943443</v>
      </c>
      <c r="I3736" s="113">
        <v>0.18431310000000001</v>
      </c>
      <c r="J3736" s="113">
        <v>0.20437540000000001</v>
      </c>
      <c r="K3736" s="114" t="str">
        <f t="shared" si="175"/>
        <v>TRUE</v>
      </c>
      <c r="L3736" s="114" t="str">
        <f t="shared" si="176"/>
        <v>TRUE</v>
      </c>
      <c r="M3736" s="114" t="str">
        <f t="shared" si="177"/>
        <v>TRUE</v>
      </c>
    </row>
    <row r="3737" spans="1:13" x14ac:dyDescent="0.25">
      <c r="A3737" t="str">
        <f>"BMI30_" &amp; 'Data (BMI 30+)'!A1812</f>
        <v>BMI30_Allpersons_period7_HB1_Standardised</v>
      </c>
      <c r="B3737">
        <f>'Data (BMI 30+)'!B1812</f>
        <v>0.1943443</v>
      </c>
      <c r="C3737">
        <f>'Data (BMI 30+)'!C1812</f>
        <v>0.18431310000000001</v>
      </c>
      <c r="D3737">
        <f>'Data (BMI 30+)'!D1812</f>
        <v>0.20437540000000001</v>
      </c>
      <c r="G3737" s="113" t="s">
        <v>1819</v>
      </c>
      <c r="H3737" s="113">
        <v>0.2212547</v>
      </c>
      <c r="I3737" s="113">
        <v>0.2058314</v>
      </c>
      <c r="J3737" s="113">
        <v>0.2366779</v>
      </c>
      <c r="K3737" s="114" t="str">
        <f t="shared" si="175"/>
        <v>TRUE</v>
      </c>
      <c r="L3737" s="114" t="str">
        <f t="shared" si="176"/>
        <v>TRUE</v>
      </c>
      <c r="M3737" s="114" t="str">
        <f t="shared" si="177"/>
        <v>TRUE</v>
      </c>
    </row>
    <row r="3738" spans="1:13" x14ac:dyDescent="0.25">
      <c r="A3738" t="str">
        <f>"BMI30_" &amp; 'Data (BMI 30+)'!A1813</f>
        <v>BMI30_Allpersons_period7_HB2_Standardised</v>
      </c>
      <c r="B3738">
        <f>'Data (BMI 30+)'!B1813</f>
        <v>0.2212547</v>
      </c>
      <c r="C3738">
        <f>'Data (BMI 30+)'!C1813</f>
        <v>0.2058314</v>
      </c>
      <c r="D3738">
        <f>'Data (BMI 30+)'!D1813</f>
        <v>0.2366779</v>
      </c>
      <c r="G3738" s="113" t="s">
        <v>1820</v>
      </c>
      <c r="H3738" s="113">
        <v>0.1875667</v>
      </c>
      <c r="I3738" s="113">
        <v>0.163353</v>
      </c>
      <c r="J3738" s="113">
        <v>0.21178050000000001</v>
      </c>
      <c r="K3738" s="114" t="str">
        <f t="shared" si="175"/>
        <v>TRUE</v>
      </c>
      <c r="L3738" s="114" t="str">
        <f t="shared" si="176"/>
        <v>TRUE</v>
      </c>
      <c r="M3738" s="114" t="str">
        <f t="shared" si="177"/>
        <v>TRUE</v>
      </c>
    </row>
    <row r="3739" spans="1:13" x14ac:dyDescent="0.25">
      <c r="A3739" t="str">
        <f>"BMI30_" &amp; 'Data (BMI 30+)'!A1814</f>
        <v>BMI30_Allpersons_period7_HB3_Standardised</v>
      </c>
      <c r="B3739">
        <f>'Data (BMI 30+)'!B1814</f>
        <v>0.1875667</v>
      </c>
      <c r="C3739">
        <f>'Data (BMI 30+)'!C1814</f>
        <v>0.163353</v>
      </c>
      <c r="D3739">
        <f>'Data (BMI 30+)'!D1814</f>
        <v>0.21178050000000001</v>
      </c>
      <c r="G3739" s="113" t="s">
        <v>1821</v>
      </c>
      <c r="H3739" s="113">
        <v>0.2341715</v>
      </c>
      <c r="I3739" s="113">
        <v>0.22020890000000001</v>
      </c>
      <c r="J3739" s="113">
        <v>0.2481342</v>
      </c>
      <c r="K3739" s="114" t="str">
        <f t="shared" si="175"/>
        <v>TRUE</v>
      </c>
      <c r="L3739" s="114" t="str">
        <f t="shared" si="176"/>
        <v>TRUE</v>
      </c>
      <c r="M3739" s="114" t="str">
        <f t="shared" si="177"/>
        <v>TRUE</v>
      </c>
    </row>
    <row r="3740" spans="1:13" x14ac:dyDescent="0.25">
      <c r="A3740" t="str">
        <f>"BMI30_" &amp; 'Data (BMI 30+)'!A1815</f>
        <v>BMI30_Allpersons_period7_HB4_Standardised</v>
      </c>
      <c r="B3740">
        <f>'Data (BMI 30+)'!B1815</f>
        <v>0.2341715</v>
      </c>
      <c r="C3740">
        <f>'Data (BMI 30+)'!C1815</f>
        <v>0.22020890000000001</v>
      </c>
      <c r="D3740">
        <f>'Data (BMI 30+)'!D1815</f>
        <v>0.2481342</v>
      </c>
      <c r="G3740" s="113" t="s">
        <v>1822</v>
      </c>
      <c r="H3740" s="113">
        <v>0.25951970000000002</v>
      </c>
      <c r="I3740" s="113">
        <v>0.24041100000000001</v>
      </c>
      <c r="J3740" s="113">
        <v>0.2786284</v>
      </c>
      <c r="K3740" s="114" t="str">
        <f t="shared" si="175"/>
        <v>TRUE</v>
      </c>
      <c r="L3740" s="114" t="str">
        <f t="shared" si="176"/>
        <v>TRUE</v>
      </c>
      <c r="M3740" s="114" t="str">
        <f t="shared" si="177"/>
        <v>TRUE</v>
      </c>
    </row>
    <row r="3741" spans="1:13" x14ac:dyDescent="0.25">
      <c r="A3741" t="str">
        <f>"BMI30_" &amp; 'Data (BMI 30+)'!A1816</f>
        <v>BMI30_Allpersons_period7_HB5_Standardised</v>
      </c>
      <c r="B3741">
        <f>'Data (BMI 30+)'!B1816</f>
        <v>0.25951970000000002</v>
      </c>
      <c r="C3741">
        <f>'Data (BMI 30+)'!C1816</f>
        <v>0.24041100000000001</v>
      </c>
      <c r="D3741">
        <f>'Data (BMI 30+)'!D1816</f>
        <v>0.2786284</v>
      </c>
      <c r="G3741" s="113" t="s">
        <v>1823</v>
      </c>
      <c r="H3741" s="113">
        <v>0.20354630000000001</v>
      </c>
      <c r="I3741" s="113">
        <v>0.18826229999999999</v>
      </c>
      <c r="J3741" s="113">
        <v>0.21883040000000001</v>
      </c>
      <c r="K3741" s="114" t="str">
        <f t="shared" si="175"/>
        <v>TRUE</v>
      </c>
      <c r="L3741" s="114" t="str">
        <f t="shared" si="176"/>
        <v>TRUE</v>
      </c>
      <c r="M3741" s="114" t="str">
        <f t="shared" si="177"/>
        <v>TRUE</v>
      </c>
    </row>
    <row r="3742" spans="1:13" x14ac:dyDescent="0.25">
      <c r="A3742" t="str">
        <f>"BMI30_" &amp; 'Data (BMI 30+)'!A1817</f>
        <v>BMI30_Allpersons_period7_HB6_Standardised</v>
      </c>
      <c r="B3742">
        <f>'Data (BMI 30+)'!B1817</f>
        <v>0.20354630000000001</v>
      </c>
      <c r="C3742">
        <f>'Data (BMI 30+)'!C1817</f>
        <v>0.18826229999999999</v>
      </c>
      <c r="D3742">
        <f>'Data (BMI 30+)'!D1817</f>
        <v>0.21883040000000001</v>
      </c>
      <c r="G3742" s="113" t="s">
        <v>1824</v>
      </c>
      <c r="H3742" s="113">
        <v>0.23930219999999999</v>
      </c>
      <c r="I3742" s="113">
        <v>0.22701299999999999</v>
      </c>
      <c r="J3742" s="113">
        <v>0.25159140000000002</v>
      </c>
      <c r="K3742" s="114" t="str">
        <f t="shared" si="175"/>
        <v>TRUE</v>
      </c>
      <c r="L3742" s="114" t="str">
        <f t="shared" si="176"/>
        <v>TRUE</v>
      </c>
      <c r="M3742" s="114" t="str">
        <f t="shared" si="177"/>
        <v>TRUE</v>
      </c>
    </row>
    <row r="3743" spans="1:13" x14ac:dyDescent="0.25">
      <c r="A3743" t="str">
        <f>"BMI30_" &amp; 'Data (BMI 30+)'!A1818</f>
        <v>BMI30_Allpersons_period7_HB7_Standardised</v>
      </c>
      <c r="B3743">
        <f>'Data (BMI 30+)'!B1818</f>
        <v>0.23930219999999999</v>
      </c>
      <c r="C3743">
        <f>'Data (BMI 30+)'!C1818</f>
        <v>0.22701299999999999</v>
      </c>
      <c r="D3743">
        <f>'Data (BMI 30+)'!D1818</f>
        <v>0.25159140000000002</v>
      </c>
      <c r="G3743" s="113" t="s">
        <v>1825</v>
      </c>
      <c r="H3743" s="113">
        <v>0.1926175</v>
      </c>
      <c r="I3743" s="113">
        <v>0.17912349999999999</v>
      </c>
      <c r="J3743" s="113">
        <v>0.2061115</v>
      </c>
      <c r="K3743" s="114" t="str">
        <f t="shared" si="175"/>
        <v>TRUE</v>
      </c>
      <c r="L3743" s="114" t="str">
        <f t="shared" si="176"/>
        <v>TRUE</v>
      </c>
      <c r="M3743" s="114" t="str">
        <f t="shared" si="177"/>
        <v>TRUE</v>
      </c>
    </row>
    <row r="3744" spans="1:13" x14ac:dyDescent="0.25">
      <c r="A3744" t="str">
        <f>"BMI30_" &amp; 'Data (BMI 30+)'!A1819</f>
        <v>BMI30_Males_period7_HB1_Standardised</v>
      </c>
      <c r="B3744">
        <f>'Data (BMI 30+)'!B1819</f>
        <v>0.1926175</v>
      </c>
      <c r="C3744">
        <f>'Data (BMI 30+)'!C1819</f>
        <v>0.17912349999999999</v>
      </c>
      <c r="D3744">
        <f>'Data (BMI 30+)'!D1819</f>
        <v>0.2061115</v>
      </c>
      <c r="G3744" s="113" t="s">
        <v>1826</v>
      </c>
      <c r="H3744" s="113">
        <v>0.2457773</v>
      </c>
      <c r="I3744" s="113">
        <v>0.22385189999999999</v>
      </c>
      <c r="J3744" s="113">
        <v>0.26770260000000001</v>
      </c>
      <c r="K3744" s="114" t="str">
        <f t="shared" si="175"/>
        <v>TRUE</v>
      </c>
      <c r="L3744" s="114" t="str">
        <f t="shared" si="176"/>
        <v>TRUE</v>
      </c>
      <c r="M3744" s="114" t="str">
        <f t="shared" si="177"/>
        <v>TRUE</v>
      </c>
    </row>
    <row r="3745" spans="1:13" x14ac:dyDescent="0.25">
      <c r="A3745" t="str">
        <f>"BMI30_" &amp; 'Data (BMI 30+)'!A1820</f>
        <v>BMI30_Males_period7_HB2_Standardised</v>
      </c>
      <c r="B3745">
        <f>'Data (BMI 30+)'!B1820</f>
        <v>0.2457773</v>
      </c>
      <c r="C3745">
        <f>'Data (BMI 30+)'!C1820</f>
        <v>0.22385189999999999</v>
      </c>
      <c r="D3745">
        <f>'Data (BMI 30+)'!D1820</f>
        <v>0.26770260000000001</v>
      </c>
      <c r="G3745" s="113" t="s">
        <v>1827</v>
      </c>
      <c r="H3745" s="113">
        <v>0.18714459999999999</v>
      </c>
      <c r="I3745" s="113">
        <v>0.15468180000000001</v>
      </c>
      <c r="J3745" s="113">
        <v>0.21960750000000001</v>
      </c>
      <c r="K3745" s="114" t="str">
        <f t="shared" si="175"/>
        <v>TRUE</v>
      </c>
      <c r="L3745" s="114" t="str">
        <f t="shared" si="176"/>
        <v>TRUE</v>
      </c>
      <c r="M3745" s="114" t="str">
        <f t="shared" si="177"/>
        <v>TRUE</v>
      </c>
    </row>
    <row r="3746" spans="1:13" x14ac:dyDescent="0.25">
      <c r="A3746" t="str">
        <f>"BMI30_" &amp; 'Data (BMI 30+)'!A1821</f>
        <v>BMI30_Males_period7_HB3_Standardised</v>
      </c>
      <c r="B3746">
        <f>'Data (BMI 30+)'!B1821</f>
        <v>0.18714459999999999</v>
      </c>
      <c r="C3746">
        <f>'Data (BMI 30+)'!C1821</f>
        <v>0.15468180000000001</v>
      </c>
      <c r="D3746">
        <f>'Data (BMI 30+)'!D1821</f>
        <v>0.21960750000000001</v>
      </c>
      <c r="G3746" s="113" t="s">
        <v>1828</v>
      </c>
      <c r="H3746" s="113">
        <v>0.24769179999999999</v>
      </c>
      <c r="I3746" s="113">
        <v>0.22855200000000001</v>
      </c>
      <c r="J3746" s="113">
        <v>0.2668315</v>
      </c>
      <c r="K3746" s="114" t="str">
        <f t="shared" si="175"/>
        <v>TRUE</v>
      </c>
      <c r="L3746" s="114" t="str">
        <f t="shared" si="176"/>
        <v>TRUE</v>
      </c>
      <c r="M3746" s="114" t="str">
        <f t="shared" si="177"/>
        <v>TRUE</v>
      </c>
    </row>
    <row r="3747" spans="1:13" x14ac:dyDescent="0.25">
      <c r="A3747" t="str">
        <f>"BMI30_" &amp; 'Data (BMI 30+)'!A1822</f>
        <v>BMI30_Males_period7_HB4_Standardised</v>
      </c>
      <c r="B3747">
        <f>'Data (BMI 30+)'!B1822</f>
        <v>0.24769179999999999</v>
      </c>
      <c r="C3747">
        <f>'Data (BMI 30+)'!C1822</f>
        <v>0.22855200000000001</v>
      </c>
      <c r="D3747">
        <f>'Data (BMI 30+)'!D1822</f>
        <v>0.2668315</v>
      </c>
      <c r="G3747" s="113" t="s">
        <v>1829</v>
      </c>
      <c r="H3747" s="113">
        <v>0.2583474</v>
      </c>
      <c r="I3747" s="113">
        <v>0.23258129999999999</v>
      </c>
      <c r="J3747" s="113">
        <v>0.28411350000000002</v>
      </c>
      <c r="K3747" s="114" t="str">
        <f t="shared" si="175"/>
        <v>TRUE</v>
      </c>
      <c r="L3747" s="114" t="str">
        <f t="shared" si="176"/>
        <v>TRUE</v>
      </c>
      <c r="M3747" s="114" t="str">
        <f t="shared" si="177"/>
        <v>TRUE</v>
      </c>
    </row>
    <row r="3748" spans="1:13" x14ac:dyDescent="0.25">
      <c r="A3748" t="str">
        <f>"BMI30_" &amp; 'Data (BMI 30+)'!A1823</f>
        <v>BMI30_Males_period7_HB5_Standardised</v>
      </c>
      <c r="B3748">
        <f>'Data (BMI 30+)'!B1823</f>
        <v>0.2583474</v>
      </c>
      <c r="C3748">
        <f>'Data (BMI 30+)'!C1823</f>
        <v>0.23258129999999999</v>
      </c>
      <c r="D3748">
        <f>'Data (BMI 30+)'!D1823</f>
        <v>0.28411350000000002</v>
      </c>
      <c r="G3748" s="113" t="s">
        <v>1830</v>
      </c>
      <c r="H3748" s="113">
        <v>0.19385079999999999</v>
      </c>
      <c r="I3748" s="113">
        <v>0.17327090000000001</v>
      </c>
      <c r="J3748" s="113">
        <v>0.2144307</v>
      </c>
      <c r="K3748" s="114" t="str">
        <f t="shared" si="175"/>
        <v>TRUE</v>
      </c>
      <c r="L3748" s="114" t="str">
        <f t="shared" si="176"/>
        <v>TRUE</v>
      </c>
      <c r="M3748" s="114" t="str">
        <f t="shared" si="177"/>
        <v>TRUE</v>
      </c>
    </row>
    <row r="3749" spans="1:13" x14ac:dyDescent="0.25">
      <c r="A3749" t="str">
        <f>"BMI30_" &amp; 'Data (BMI 30+)'!A1824</f>
        <v>BMI30_Males_period7_HB6_Standardised</v>
      </c>
      <c r="B3749">
        <f>'Data (BMI 30+)'!B1824</f>
        <v>0.19385079999999999</v>
      </c>
      <c r="C3749">
        <f>'Data (BMI 30+)'!C1824</f>
        <v>0.17327090000000001</v>
      </c>
      <c r="D3749">
        <f>'Data (BMI 30+)'!D1824</f>
        <v>0.2144307</v>
      </c>
      <c r="G3749" s="113" t="s">
        <v>1831</v>
      </c>
      <c r="H3749" s="113">
        <v>0.23276350000000001</v>
      </c>
      <c r="I3749" s="113">
        <v>0.2164198</v>
      </c>
      <c r="J3749" s="113">
        <v>0.2491072</v>
      </c>
      <c r="K3749" s="114" t="str">
        <f t="shared" si="175"/>
        <v>TRUE</v>
      </c>
      <c r="L3749" s="114" t="str">
        <f t="shared" si="176"/>
        <v>TRUE</v>
      </c>
      <c r="M3749" s="114" t="str">
        <f t="shared" si="177"/>
        <v>TRUE</v>
      </c>
    </row>
    <row r="3750" spans="1:13" x14ac:dyDescent="0.25">
      <c r="A3750" t="str">
        <f>"BMI30_" &amp; 'Data (BMI 30+)'!A1825</f>
        <v>BMI30_Males_period7_HB7_Standardised</v>
      </c>
      <c r="B3750">
        <f>'Data (BMI 30+)'!B1825</f>
        <v>0.23276350000000001</v>
      </c>
      <c r="C3750">
        <f>'Data (BMI 30+)'!C1825</f>
        <v>0.2164198</v>
      </c>
      <c r="D3750">
        <f>'Data (BMI 30+)'!D1825</f>
        <v>0.2491072</v>
      </c>
      <c r="G3750" s="113" t="s">
        <v>1832</v>
      </c>
      <c r="H3750" s="113">
        <v>0.19608419999999999</v>
      </c>
      <c r="I3750" s="113">
        <v>0.18302180000000001</v>
      </c>
      <c r="J3750" s="113">
        <v>0.20914659999999999</v>
      </c>
      <c r="K3750" s="114" t="str">
        <f t="shared" si="175"/>
        <v>TRUE</v>
      </c>
      <c r="L3750" s="114" t="str">
        <f t="shared" si="176"/>
        <v>TRUE</v>
      </c>
      <c r="M3750" s="114" t="str">
        <f t="shared" si="177"/>
        <v>TRUE</v>
      </c>
    </row>
    <row r="3751" spans="1:13" x14ac:dyDescent="0.25">
      <c r="A3751" t="str">
        <f>"BMI30_" &amp; 'Data (BMI 30+)'!A1826</f>
        <v>BMI30_Females_period7_HB1_Standardised</v>
      </c>
      <c r="B3751">
        <f>'Data (BMI 30+)'!B1826</f>
        <v>0.19608419999999999</v>
      </c>
      <c r="C3751">
        <f>'Data (BMI 30+)'!C1826</f>
        <v>0.18302180000000001</v>
      </c>
      <c r="D3751">
        <f>'Data (BMI 30+)'!D1826</f>
        <v>0.20914659999999999</v>
      </c>
      <c r="G3751" s="113" t="s">
        <v>1833</v>
      </c>
      <c r="H3751" s="113">
        <v>0.19904379999999999</v>
      </c>
      <c r="I3751" s="113">
        <v>0.18019170000000001</v>
      </c>
      <c r="J3751" s="113">
        <v>0.2178958</v>
      </c>
      <c r="K3751" s="114" t="str">
        <f t="shared" si="175"/>
        <v>TRUE</v>
      </c>
      <c r="L3751" s="114" t="str">
        <f t="shared" si="176"/>
        <v>TRUE</v>
      </c>
      <c r="M3751" s="114" t="str">
        <f t="shared" si="177"/>
        <v>TRUE</v>
      </c>
    </row>
    <row r="3752" spans="1:13" x14ac:dyDescent="0.25">
      <c r="A3752" t="str">
        <f>"BMI30_" &amp; 'Data (BMI 30+)'!A1827</f>
        <v>BMI30_Females_period7_HB2_Standardised</v>
      </c>
      <c r="B3752">
        <f>'Data (BMI 30+)'!B1827</f>
        <v>0.19904379999999999</v>
      </c>
      <c r="C3752">
        <f>'Data (BMI 30+)'!C1827</f>
        <v>0.18019170000000001</v>
      </c>
      <c r="D3752">
        <f>'Data (BMI 30+)'!D1827</f>
        <v>0.2178958</v>
      </c>
      <c r="G3752" s="113" t="s">
        <v>1834</v>
      </c>
      <c r="H3752" s="113">
        <v>0.18674869999999999</v>
      </c>
      <c r="I3752" s="113">
        <v>0.15545719999999999</v>
      </c>
      <c r="J3752" s="113">
        <v>0.21804019999999999</v>
      </c>
      <c r="K3752" s="114" t="str">
        <f t="shared" si="175"/>
        <v>TRUE</v>
      </c>
      <c r="L3752" s="114" t="str">
        <f t="shared" si="176"/>
        <v>TRUE</v>
      </c>
      <c r="M3752" s="114" t="str">
        <f t="shared" si="177"/>
        <v>TRUE</v>
      </c>
    </row>
    <row r="3753" spans="1:13" x14ac:dyDescent="0.25">
      <c r="A3753" t="str">
        <f>"BMI30_" &amp; 'Data (BMI 30+)'!A1828</f>
        <v>BMI30_Females_period7_HB3_Standardised</v>
      </c>
      <c r="B3753">
        <f>'Data (BMI 30+)'!B1828</f>
        <v>0.18674869999999999</v>
      </c>
      <c r="C3753">
        <f>'Data (BMI 30+)'!C1828</f>
        <v>0.15545719999999999</v>
      </c>
      <c r="D3753">
        <f>'Data (BMI 30+)'!D1828</f>
        <v>0.21804019999999999</v>
      </c>
      <c r="G3753" s="113" t="s">
        <v>1835</v>
      </c>
      <c r="H3753" s="113">
        <v>0.2208908</v>
      </c>
      <c r="I3753" s="113">
        <v>0.2031019</v>
      </c>
      <c r="J3753" s="113">
        <v>0.23867969999999999</v>
      </c>
      <c r="K3753" s="114" t="str">
        <f t="shared" si="175"/>
        <v>TRUE</v>
      </c>
      <c r="L3753" s="114" t="str">
        <f t="shared" si="176"/>
        <v>TRUE</v>
      </c>
      <c r="M3753" s="114" t="str">
        <f t="shared" si="177"/>
        <v>TRUE</v>
      </c>
    </row>
    <row r="3754" spans="1:13" x14ac:dyDescent="0.25">
      <c r="A3754" t="str">
        <f>"BMI30_" &amp; 'Data (BMI 30+)'!A1829</f>
        <v>BMI30_Females_period7_HB4_Standardised</v>
      </c>
      <c r="B3754">
        <f>'Data (BMI 30+)'!B1829</f>
        <v>0.2208908</v>
      </c>
      <c r="C3754">
        <f>'Data (BMI 30+)'!C1829</f>
        <v>0.2031019</v>
      </c>
      <c r="D3754">
        <f>'Data (BMI 30+)'!D1829</f>
        <v>0.23867969999999999</v>
      </c>
      <c r="G3754" s="113" t="s">
        <v>1836</v>
      </c>
      <c r="H3754" s="113">
        <v>0.25849529999999998</v>
      </c>
      <c r="I3754" s="113">
        <v>0.23331940000000001</v>
      </c>
      <c r="J3754" s="113">
        <v>0.28367120000000001</v>
      </c>
      <c r="K3754" s="114" t="str">
        <f t="shared" si="175"/>
        <v>TRUE</v>
      </c>
      <c r="L3754" s="114" t="str">
        <f t="shared" si="176"/>
        <v>TRUE</v>
      </c>
      <c r="M3754" s="114" t="str">
        <f t="shared" si="177"/>
        <v>TRUE</v>
      </c>
    </row>
    <row r="3755" spans="1:13" x14ac:dyDescent="0.25">
      <c r="A3755" t="str">
        <f>"BMI30_" &amp; 'Data (BMI 30+)'!A1830</f>
        <v>BMI30_Females_period7_HB5_Standardised</v>
      </c>
      <c r="B3755">
        <f>'Data (BMI 30+)'!B1830</f>
        <v>0.25849529999999998</v>
      </c>
      <c r="C3755">
        <f>'Data (BMI 30+)'!C1830</f>
        <v>0.23331940000000001</v>
      </c>
      <c r="D3755">
        <f>'Data (BMI 30+)'!D1830</f>
        <v>0.28367120000000001</v>
      </c>
      <c r="G3755" s="113" t="s">
        <v>1837</v>
      </c>
      <c r="H3755" s="113">
        <v>0.21192050000000001</v>
      </c>
      <c r="I3755" s="113">
        <v>0.1921998</v>
      </c>
      <c r="J3755" s="113">
        <v>0.23164119999999999</v>
      </c>
      <c r="K3755" s="114" t="str">
        <f t="shared" si="175"/>
        <v>TRUE</v>
      </c>
      <c r="L3755" s="114" t="str">
        <f t="shared" si="176"/>
        <v>TRUE</v>
      </c>
      <c r="M3755" s="114" t="str">
        <f t="shared" si="177"/>
        <v>TRUE</v>
      </c>
    </row>
    <row r="3756" spans="1:13" x14ac:dyDescent="0.25">
      <c r="A3756" t="str">
        <f>"BMI30_" &amp; 'Data (BMI 30+)'!A1831</f>
        <v>BMI30_Females_period7_HB6_Standardised</v>
      </c>
      <c r="B3756">
        <f>'Data (BMI 30+)'!B1831</f>
        <v>0.21192050000000001</v>
      </c>
      <c r="C3756">
        <f>'Data (BMI 30+)'!C1831</f>
        <v>0.1921998</v>
      </c>
      <c r="D3756">
        <f>'Data (BMI 30+)'!D1831</f>
        <v>0.23164119999999999</v>
      </c>
      <c r="G3756" s="113" t="s">
        <v>1838</v>
      </c>
      <c r="H3756" s="113">
        <v>0.24608079999999999</v>
      </c>
      <c r="I3756" s="113">
        <v>0.23036899999999999</v>
      </c>
      <c r="J3756" s="113">
        <v>0.26179269999999999</v>
      </c>
      <c r="K3756" s="114" t="str">
        <f t="shared" si="175"/>
        <v>TRUE</v>
      </c>
      <c r="L3756" s="114" t="str">
        <f t="shared" si="176"/>
        <v>TRUE</v>
      </c>
      <c r="M3756" s="114" t="str">
        <f t="shared" si="177"/>
        <v>TRUE</v>
      </c>
    </row>
    <row r="3757" spans="1:13" x14ac:dyDescent="0.25">
      <c r="A3757" t="str">
        <f>"BMI30_" &amp; 'Data (BMI 30+)'!A1832</f>
        <v>BMI30_Females_period7_HB7_Standardised</v>
      </c>
      <c r="B3757">
        <f>'Data (BMI 30+)'!B1832</f>
        <v>0.24608079999999999</v>
      </c>
      <c r="C3757">
        <f>'Data (BMI 30+)'!C1832</f>
        <v>0.23036899999999999</v>
      </c>
      <c r="D3757">
        <f>'Data (BMI 30+)'!D1832</f>
        <v>0.26179269999999999</v>
      </c>
      <c r="G3757" s="113" t="s">
        <v>1839</v>
      </c>
      <c r="H3757" s="113">
        <v>0.220219</v>
      </c>
      <c r="I3757" s="113">
        <v>0.21476690000000001</v>
      </c>
      <c r="J3757" s="113">
        <v>0.22567100000000001</v>
      </c>
      <c r="K3757" s="114" t="str">
        <f t="shared" si="175"/>
        <v>TRUE</v>
      </c>
      <c r="L3757" s="114" t="str">
        <f t="shared" si="176"/>
        <v>TRUE</v>
      </c>
      <c r="M3757" s="114" t="str">
        <f t="shared" si="177"/>
        <v>TRUE</v>
      </c>
    </row>
    <row r="3758" spans="1:13" x14ac:dyDescent="0.25">
      <c r="A3758" t="str">
        <f>"BMI30_" &amp; 'Data (BMI 30+)'!A1833</f>
        <v>BMI30_Allpersons_period7_Wales_Standardised</v>
      </c>
      <c r="B3758">
        <f>'Data (BMI 30+)'!B1833</f>
        <v>0.220219</v>
      </c>
      <c r="C3758">
        <f>'Data (BMI 30+)'!C1833</f>
        <v>0.21476690000000001</v>
      </c>
      <c r="D3758">
        <f>'Data (BMI 30+)'!D1833</f>
        <v>0.22567100000000001</v>
      </c>
      <c r="G3758" s="113" t="s">
        <v>1840</v>
      </c>
      <c r="H3758" s="113">
        <v>0.22261990000000001</v>
      </c>
      <c r="I3758" s="113">
        <v>0.21519269999999999</v>
      </c>
      <c r="J3758" s="113">
        <v>0.23004720000000001</v>
      </c>
      <c r="K3758" s="114" t="str">
        <f t="shared" si="175"/>
        <v>TRUE</v>
      </c>
      <c r="L3758" s="114" t="str">
        <f t="shared" si="176"/>
        <v>TRUE</v>
      </c>
      <c r="M3758" s="114" t="str">
        <f t="shared" si="177"/>
        <v>TRUE</v>
      </c>
    </row>
    <row r="3759" spans="1:13" x14ac:dyDescent="0.25">
      <c r="A3759" t="str">
        <f>"BMI30_" &amp; 'Data (BMI 30+)'!A1834</f>
        <v>BMI30_Males_period7_Wales_Standardised</v>
      </c>
      <c r="B3759">
        <f>'Data (BMI 30+)'!B1834</f>
        <v>0.22261990000000001</v>
      </c>
      <c r="C3759">
        <f>'Data (BMI 30+)'!C1834</f>
        <v>0.21519269999999999</v>
      </c>
      <c r="D3759">
        <f>'Data (BMI 30+)'!D1834</f>
        <v>0.23004720000000001</v>
      </c>
      <c r="G3759" s="113" t="s">
        <v>1841</v>
      </c>
      <c r="H3759" s="113">
        <v>0.21795990000000001</v>
      </c>
      <c r="I3759" s="113">
        <v>0.21099000000000001</v>
      </c>
      <c r="J3759" s="113">
        <v>0.22492980000000001</v>
      </c>
      <c r="K3759" s="114" t="str">
        <f t="shared" si="175"/>
        <v>TRUE</v>
      </c>
      <c r="L3759" s="114" t="str">
        <f t="shared" si="176"/>
        <v>TRUE</v>
      </c>
      <c r="M3759" s="114" t="str">
        <f t="shared" si="177"/>
        <v>TRUE</v>
      </c>
    </row>
    <row r="3760" spans="1:13" x14ac:dyDescent="0.25">
      <c r="A3760" t="str">
        <f>"BMI30_" &amp; 'Data (BMI 30+)'!A1835</f>
        <v>BMI30_Females_period7_Wales_Standardised</v>
      </c>
      <c r="B3760">
        <f>'Data (BMI 30+)'!B1835</f>
        <v>0.21795990000000001</v>
      </c>
      <c r="C3760">
        <f>'Data (BMI 30+)'!C1835</f>
        <v>0.21099000000000001</v>
      </c>
      <c r="D3760">
        <f>'Data (BMI 30+)'!D1835</f>
        <v>0.22492980000000001</v>
      </c>
      <c r="G3760" s="113" t="s">
        <v>1842</v>
      </c>
      <c r="H3760" s="113">
        <v>0.21160019999999999</v>
      </c>
      <c r="I3760" s="113">
        <v>0.18631249999999999</v>
      </c>
      <c r="J3760" s="113">
        <v>0.23688799999999999</v>
      </c>
      <c r="K3760" s="114" t="str">
        <f t="shared" si="175"/>
        <v>TRUE</v>
      </c>
      <c r="L3760" s="114" t="str">
        <f t="shared" si="176"/>
        <v>TRUE</v>
      </c>
      <c r="M3760" s="114" t="str">
        <f t="shared" si="177"/>
        <v>TRUE</v>
      </c>
    </row>
    <row r="3761" spans="1:13" x14ac:dyDescent="0.25">
      <c r="A3761" t="str">
        <f>"BMI30_" &amp; 'Data (BMI 30+)'!A1836</f>
        <v>BMI30_Allpersons_period8_LA1_Standardised</v>
      </c>
      <c r="B3761">
        <f>'Data (BMI 30+)'!B1836</f>
        <v>0.21160019999999999</v>
      </c>
      <c r="C3761">
        <f>'Data (BMI 30+)'!C1836</f>
        <v>0.18631249999999999</v>
      </c>
      <c r="D3761">
        <f>'Data (BMI 30+)'!D1836</f>
        <v>0.23688799999999999</v>
      </c>
      <c r="G3761" s="113" t="s">
        <v>1843</v>
      </c>
      <c r="H3761" s="113">
        <v>0.18845229999999999</v>
      </c>
      <c r="I3761" s="113">
        <v>0.1653676</v>
      </c>
      <c r="J3761" s="113">
        <v>0.2115369</v>
      </c>
      <c r="K3761" s="114" t="str">
        <f t="shared" si="175"/>
        <v>TRUE</v>
      </c>
      <c r="L3761" s="114" t="str">
        <f t="shared" si="176"/>
        <v>TRUE</v>
      </c>
      <c r="M3761" s="114" t="str">
        <f t="shared" si="177"/>
        <v>TRUE</v>
      </c>
    </row>
    <row r="3762" spans="1:13" x14ac:dyDescent="0.25">
      <c r="A3762" t="str">
        <f>"BMI30_" &amp; 'Data (BMI 30+)'!A1837</f>
        <v>BMI30_Allpersons_period8_LA2_Standardised</v>
      </c>
      <c r="B3762">
        <f>'Data (BMI 30+)'!B1837</f>
        <v>0.18845229999999999</v>
      </c>
      <c r="C3762">
        <f>'Data (BMI 30+)'!C1837</f>
        <v>0.1653676</v>
      </c>
      <c r="D3762">
        <f>'Data (BMI 30+)'!D1837</f>
        <v>0.2115369</v>
      </c>
      <c r="G3762" s="113" t="s">
        <v>1844</v>
      </c>
      <c r="H3762" s="113">
        <v>0.1812484</v>
      </c>
      <c r="I3762" s="113">
        <v>0.15827579999999999</v>
      </c>
      <c r="J3762" s="113">
        <v>0.20422090000000001</v>
      </c>
      <c r="K3762" s="114" t="str">
        <f t="shared" si="175"/>
        <v>TRUE</v>
      </c>
      <c r="L3762" s="114" t="str">
        <f t="shared" si="176"/>
        <v>TRUE</v>
      </c>
      <c r="M3762" s="114" t="str">
        <f t="shared" si="177"/>
        <v>TRUE</v>
      </c>
    </row>
    <row r="3763" spans="1:13" x14ac:dyDescent="0.25">
      <c r="A3763" t="str">
        <f>"BMI30_" &amp; 'Data (BMI 30+)'!A1838</f>
        <v>BMI30_Allpersons_period8_LA3_Standardised</v>
      </c>
      <c r="B3763">
        <f>'Data (BMI 30+)'!B1838</f>
        <v>0.1812484</v>
      </c>
      <c r="C3763">
        <f>'Data (BMI 30+)'!C1838</f>
        <v>0.15827579999999999</v>
      </c>
      <c r="D3763">
        <f>'Data (BMI 30+)'!D1838</f>
        <v>0.20422090000000001</v>
      </c>
      <c r="G3763" s="113" t="s">
        <v>1845</v>
      </c>
      <c r="H3763" s="113">
        <v>0.1930856</v>
      </c>
      <c r="I3763" s="113">
        <v>0.1694397</v>
      </c>
      <c r="J3763" s="113">
        <v>0.21673149999999999</v>
      </c>
      <c r="K3763" s="114" t="str">
        <f t="shared" si="175"/>
        <v>TRUE</v>
      </c>
      <c r="L3763" s="114" t="str">
        <f t="shared" si="176"/>
        <v>TRUE</v>
      </c>
      <c r="M3763" s="114" t="str">
        <f t="shared" si="177"/>
        <v>TRUE</v>
      </c>
    </row>
    <row r="3764" spans="1:13" x14ac:dyDescent="0.25">
      <c r="A3764" t="str">
        <f>"BMI30_" &amp; 'Data (BMI 30+)'!A1839</f>
        <v>BMI30_Allpersons_period8_LA4_Standardised</v>
      </c>
      <c r="B3764">
        <f>'Data (BMI 30+)'!B1839</f>
        <v>0.1930856</v>
      </c>
      <c r="C3764">
        <f>'Data (BMI 30+)'!C1839</f>
        <v>0.1694397</v>
      </c>
      <c r="D3764">
        <f>'Data (BMI 30+)'!D1839</f>
        <v>0.21673149999999999</v>
      </c>
      <c r="G3764" s="113" t="s">
        <v>1846</v>
      </c>
      <c r="H3764" s="113">
        <v>0.22582199999999999</v>
      </c>
      <c r="I3764" s="113">
        <v>0.1997891</v>
      </c>
      <c r="J3764" s="113">
        <v>0.25185489999999999</v>
      </c>
      <c r="K3764" s="114" t="str">
        <f t="shared" si="175"/>
        <v>TRUE</v>
      </c>
      <c r="L3764" s="114" t="str">
        <f t="shared" si="176"/>
        <v>TRUE</v>
      </c>
      <c r="M3764" s="114" t="str">
        <f t="shared" si="177"/>
        <v>TRUE</v>
      </c>
    </row>
    <row r="3765" spans="1:13" x14ac:dyDescent="0.25">
      <c r="A3765" t="str">
        <f>"BMI30_" &amp; 'Data (BMI 30+)'!A1840</f>
        <v>BMI30_Allpersons_period8_LA5_Standardised</v>
      </c>
      <c r="B3765">
        <f>'Data (BMI 30+)'!B1840</f>
        <v>0.22582199999999999</v>
      </c>
      <c r="C3765">
        <f>'Data (BMI 30+)'!C1840</f>
        <v>0.1997891</v>
      </c>
      <c r="D3765">
        <f>'Data (BMI 30+)'!D1840</f>
        <v>0.25185489999999999</v>
      </c>
      <c r="G3765" s="113" t="s">
        <v>1847</v>
      </c>
      <c r="H3765" s="113">
        <v>0.22039880000000001</v>
      </c>
      <c r="I3765" s="113">
        <v>0.1958454</v>
      </c>
      <c r="J3765" s="113">
        <v>0.24495210000000001</v>
      </c>
      <c r="K3765" s="114" t="str">
        <f t="shared" si="175"/>
        <v>TRUE</v>
      </c>
      <c r="L3765" s="114" t="str">
        <f t="shared" si="176"/>
        <v>TRUE</v>
      </c>
      <c r="M3765" s="114" t="str">
        <f t="shared" si="177"/>
        <v>TRUE</v>
      </c>
    </row>
    <row r="3766" spans="1:13" x14ac:dyDescent="0.25">
      <c r="A3766" t="str">
        <f>"BMI30_" &amp; 'Data (BMI 30+)'!A1841</f>
        <v>BMI30_Allpersons_period8_LA6_Standardised</v>
      </c>
      <c r="B3766">
        <f>'Data (BMI 30+)'!B1841</f>
        <v>0.22039880000000001</v>
      </c>
      <c r="C3766">
        <f>'Data (BMI 30+)'!C1841</f>
        <v>0.1958454</v>
      </c>
      <c r="D3766">
        <f>'Data (BMI 30+)'!D1841</f>
        <v>0.24495210000000001</v>
      </c>
      <c r="G3766" s="113" t="s">
        <v>1848</v>
      </c>
      <c r="H3766" s="113">
        <v>0.1950017</v>
      </c>
      <c r="I3766" s="113">
        <v>0.1703827</v>
      </c>
      <c r="J3766" s="113">
        <v>0.2196207</v>
      </c>
      <c r="K3766" s="114" t="str">
        <f t="shared" si="175"/>
        <v>TRUE</v>
      </c>
      <c r="L3766" s="114" t="str">
        <f t="shared" si="176"/>
        <v>TRUE</v>
      </c>
      <c r="M3766" s="114" t="str">
        <f t="shared" si="177"/>
        <v>TRUE</v>
      </c>
    </row>
    <row r="3767" spans="1:13" x14ac:dyDescent="0.25">
      <c r="A3767" t="str">
        <f>"BMI30_" &amp; 'Data (BMI 30+)'!A1842</f>
        <v>BMI30_Allpersons_period8_LA7_Standardised</v>
      </c>
      <c r="B3767">
        <f>'Data (BMI 30+)'!B1842</f>
        <v>0.1950017</v>
      </c>
      <c r="C3767">
        <f>'Data (BMI 30+)'!C1842</f>
        <v>0.1703827</v>
      </c>
      <c r="D3767">
        <f>'Data (BMI 30+)'!D1842</f>
        <v>0.2196207</v>
      </c>
      <c r="G3767" s="113" t="s">
        <v>1849</v>
      </c>
      <c r="H3767" s="113">
        <v>0.19719819999999999</v>
      </c>
      <c r="I3767" s="113">
        <v>0.17312089999999999</v>
      </c>
      <c r="J3767" s="113">
        <v>0.22127550000000001</v>
      </c>
      <c r="K3767" s="114" t="str">
        <f t="shared" si="175"/>
        <v>TRUE</v>
      </c>
      <c r="L3767" s="114" t="str">
        <f t="shared" si="176"/>
        <v>TRUE</v>
      </c>
      <c r="M3767" s="114" t="str">
        <f t="shared" si="177"/>
        <v>TRUE</v>
      </c>
    </row>
    <row r="3768" spans="1:13" x14ac:dyDescent="0.25">
      <c r="A3768" t="str">
        <f>"BMI30_" &amp; 'Data (BMI 30+)'!A1843</f>
        <v>BMI30_Allpersons_period8_LA8_Standardised</v>
      </c>
      <c r="B3768">
        <f>'Data (BMI 30+)'!B1843</f>
        <v>0.19719819999999999</v>
      </c>
      <c r="C3768">
        <f>'Data (BMI 30+)'!C1843</f>
        <v>0.17312089999999999</v>
      </c>
      <c r="D3768">
        <f>'Data (BMI 30+)'!D1843</f>
        <v>0.22127550000000001</v>
      </c>
      <c r="G3768" s="113" t="s">
        <v>1850</v>
      </c>
      <c r="H3768" s="113">
        <v>0.23126940000000001</v>
      </c>
      <c r="I3768" s="113">
        <v>0.20447470000000001</v>
      </c>
      <c r="J3768" s="113">
        <v>0.25806420000000002</v>
      </c>
      <c r="K3768" s="114" t="str">
        <f t="shared" si="175"/>
        <v>TRUE</v>
      </c>
      <c r="L3768" s="114" t="str">
        <f t="shared" si="176"/>
        <v>TRUE</v>
      </c>
      <c r="M3768" s="114" t="str">
        <f t="shared" si="177"/>
        <v>TRUE</v>
      </c>
    </row>
    <row r="3769" spans="1:13" x14ac:dyDescent="0.25">
      <c r="A3769" t="str">
        <f>"BMI30_" &amp; 'Data (BMI 30+)'!A1844</f>
        <v>BMI30_Allpersons_period8_LA9_Standardised</v>
      </c>
      <c r="B3769">
        <f>'Data (BMI 30+)'!B1844</f>
        <v>0.23126940000000001</v>
      </c>
      <c r="C3769">
        <f>'Data (BMI 30+)'!C1844</f>
        <v>0.20447470000000001</v>
      </c>
      <c r="D3769">
        <f>'Data (BMI 30+)'!D1844</f>
        <v>0.25806420000000002</v>
      </c>
      <c r="G3769" s="113" t="s">
        <v>1851</v>
      </c>
      <c r="H3769" s="113">
        <v>0.26326270000000002</v>
      </c>
      <c r="I3769" s="113">
        <v>0.23673710000000001</v>
      </c>
      <c r="J3769" s="113">
        <v>0.2897884</v>
      </c>
      <c r="K3769" s="114" t="str">
        <f t="shared" si="175"/>
        <v>TRUE</v>
      </c>
      <c r="L3769" s="114" t="str">
        <f t="shared" si="176"/>
        <v>TRUE</v>
      </c>
      <c r="M3769" s="114" t="str">
        <f t="shared" si="177"/>
        <v>TRUE</v>
      </c>
    </row>
    <row r="3770" spans="1:13" x14ac:dyDescent="0.25">
      <c r="A3770" t="str">
        <f>"BMI30_" &amp; 'Data (BMI 30+)'!A1845</f>
        <v>BMI30_Allpersons_period8_LA10_Standardised</v>
      </c>
      <c r="B3770">
        <f>'Data (BMI 30+)'!B1845</f>
        <v>0.26326270000000002</v>
      </c>
      <c r="C3770">
        <f>'Data (BMI 30+)'!C1845</f>
        <v>0.23673710000000001</v>
      </c>
      <c r="D3770">
        <f>'Data (BMI 30+)'!D1845</f>
        <v>0.2897884</v>
      </c>
      <c r="G3770" s="113" t="s">
        <v>1852</v>
      </c>
      <c r="H3770" s="113">
        <v>0.2199207</v>
      </c>
      <c r="I3770" s="113">
        <v>0.19708629999999999</v>
      </c>
      <c r="J3770" s="113">
        <v>0.2427552</v>
      </c>
      <c r="K3770" s="114" t="str">
        <f t="shared" si="175"/>
        <v>TRUE</v>
      </c>
      <c r="L3770" s="114" t="str">
        <f t="shared" si="176"/>
        <v>TRUE</v>
      </c>
      <c r="M3770" s="114" t="str">
        <f t="shared" si="177"/>
        <v>TRUE</v>
      </c>
    </row>
    <row r="3771" spans="1:13" x14ac:dyDescent="0.25">
      <c r="A3771" t="str">
        <f>"BMI30_" &amp; 'Data (BMI 30+)'!A1846</f>
        <v>BMI30_Allpersons_period8_LA11_Standardised</v>
      </c>
      <c r="B3771">
        <f>'Data (BMI 30+)'!B1846</f>
        <v>0.2199207</v>
      </c>
      <c r="C3771">
        <f>'Data (BMI 30+)'!C1846</f>
        <v>0.19708629999999999</v>
      </c>
      <c r="D3771">
        <f>'Data (BMI 30+)'!D1846</f>
        <v>0.2427552</v>
      </c>
      <c r="G3771" s="113" t="s">
        <v>1853</v>
      </c>
      <c r="H3771" s="113">
        <v>0.25905909999999999</v>
      </c>
      <c r="I3771" s="113">
        <v>0.23296030000000001</v>
      </c>
      <c r="J3771" s="113">
        <v>0.28515790000000002</v>
      </c>
      <c r="K3771" s="114" t="str">
        <f t="shared" si="175"/>
        <v>TRUE</v>
      </c>
      <c r="L3771" s="114" t="str">
        <f t="shared" si="176"/>
        <v>TRUE</v>
      </c>
      <c r="M3771" s="114" t="str">
        <f t="shared" si="177"/>
        <v>TRUE</v>
      </c>
    </row>
    <row r="3772" spans="1:13" x14ac:dyDescent="0.25">
      <c r="A3772" t="str">
        <f>"BMI30_" &amp; 'Data (BMI 30+)'!A1847</f>
        <v>BMI30_Allpersons_period8_LA12_Standardised</v>
      </c>
      <c r="B3772">
        <f>'Data (BMI 30+)'!B1847</f>
        <v>0.25905909999999999</v>
      </c>
      <c r="C3772">
        <f>'Data (BMI 30+)'!C1847</f>
        <v>0.23296030000000001</v>
      </c>
      <c r="D3772">
        <f>'Data (BMI 30+)'!D1847</f>
        <v>0.28515790000000002</v>
      </c>
      <c r="G3772" s="113" t="s">
        <v>1854</v>
      </c>
      <c r="H3772" s="113">
        <v>0.24282000000000001</v>
      </c>
      <c r="I3772" s="113">
        <v>0.2171575</v>
      </c>
      <c r="J3772" s="113">
        <v>0.26848260000000002</v>
      </c>
      <c r="K3772" s="114" t="str">
        <f t="shared" si="175"/>
        <v>TRUE</v>
      </c>
      <c r="L3772" s="114" t="str">
        <f t="shared" si="176"/>
        <v>TRUE</v>
      </c>
      <c r="M3772" s="114" t="str">
        <f t="shared" si="177"/>
        <v>TRUE</v>
      </c>
    </row>
    <row r="3773" spans="1:13" x14ac:dyDescent="0.25">
      <c r="A3773" t="str">
        <f>"BMI30_" &amp; 'Data (BMI 30+)'!A1848</f>
        <v>BMI30_Allpersons_period8_LA13_Standardised</v>
      </c>
      <c r="B3773">
        <f>'Data (BMI 30+)'!B1848</f>
        <v>0.24282000000000001</v>
      </c>
      <c r="C3773">
        <f>'Data (BMI 30+)'!C1848</f>
        <v>0.2171575</v>
      </c>
      <c r="D3773">
        <f>'Data (BMI 30+)'!D1848</f>
        <v>0.26848260000000002</v>
      </c>
      <c r="G3773" s="113" t="s">
        <v>1855</v>
      </c>
      <c r="H3773" s="113">
        <v>0.1988781</v>
      </c>
      <c r="I3773" s="113">
        <v>0.17551050000000001</v>
      </c>
      <c r="J3773" s="113">
        <v>0.22224569999999999</v>
      </c>
      <c r="K3773" s="114" t="str">
        <f t="shared" si="175"/>
        <v>TRUE</v>
      </c>
      <c r="L3773" s="114" t="str">
        <f t="shared" si="176"/>
        <v>TRUE</v>
      </c>
      <c r="M3773" s="114" t="str">
        <f t="shared" si="177"/>
        <v>TRUE</v>
      </c>
    </row>
    <row r="3774" spans="1:13" x14ac:dyDescent="0.25">
      <c r="A3774" t="str">
        <f>"BMI30_" &amp; 'Data (BMI 30+)'!A1849</f>
        <v>BMI30_Allpersons_period8_LA14_Standardised</v>
      </c>
      <c r="B3774">
        <f>'Data (BMI 30+)'!B1849</f>
        <v>0.1988781</v>
      </c>
      <c r="C3774">
        <f>'Data (BMI 30+)'!C1849</f>
        <v>0.17551050000000001</v>
      </c>
      <c r="D3774">
        <f>'Data (BMI 30+)'!D1849</f>
        <v>0.22224569999999999</v>
      </c>
      <c r="G3774" s="113" t="s">
        <v>1856</v>
      </c>
      <c r="H3774" s="113">
        <v>0.1958193</v>
      </c>
      <c r="I3774" s="113">
        <v>0.17629619999999999</v>
      </c>
      <c r="J3774" s="113">
        <v>0.21534249999999999</v>
      </c>
      <c r="K3774" s="114" t="str">
        <f t="shared" si="175"/>
        <v>TRUE</v>
      </c>
      <c r="L3774" s="114" t="str">
        <f t="shared" si="176"/>
        <v>TRUE</v>
      </c>
      <c r="M3774" s="114" t="str">
        <f t="shared" si="177"/>
        <v>TRUE</v>
      </c>
    </row>
    <row r="3775" spans="1:13" x14ac:dyDescent="0.25">
      <c r="A3775" t="str">
        <f>"BMI30_" &amp; 'Data (BMI 30+)'!A1850</f>
        <v>BMI30_Allpersons_period8_LA15_Standardised</v>
      </c>
      <c r="B3775">
        <f>'Data (BMI 30+)'!B1850</f>
        <v>0.1958193</v>
      </c>
      <c r="C3775">
        <f>'Data (BMI 30+)'!C1850</f>
        <v>0.17629619999999999</v>
      </c>
      <c r="D3775">
        <f>'Data (BMI 30+)'!D1850</f>
        <v>0.21534249999999999</v>
      </c>
      <c r="G3775" s="113" t="s">
        <v>1857</v>
      </c>
      <c r="H3775" s="113">
        <v>0.25363780000000002</v>
      </c>
      <c r="I3775" s="113">
        <v>0.23165079999999999</v>
      </c>
      <c r="J3775" s="113">
        <v>0.2756247</v>
      </c>
      <c r="K3775" s="114" t="str">
        <f t="shared" si="175"/>
        <v>TRUE</v>
      </c>
      <c r="L3775" s="114" t="str">
        <f t="shared" si="176"/>
        <v>TRUE</v>
      </c>
      <c r="M3775" s="114" t="str">
        <f t="shared" si="177"/>
        <v>TRUE</v>
      </c>
    </row>
    <row r="3776" spans="1:13" x14ac:dyDescent="0.25">
      <c r="A3776" t="str">
        <f>"BMI30_" &amp; 'Data (BMI 30+)'!A1851</f>
        <v>BMI30_Allpersons_period8_LA16_Standardised</v>
      </c>
      <c r="B3776">
        <f>'Data (BMI 30+)'!B1851</f>
        <v>0.25363780000000002</v>
      </c>
      <c r="C3776">
        <f>'Data (BMI 30+)'!C1851</f>
        <v>0.23165079999999999</v>
      </c>
      <c r="D3776">
        <f>'Data (BMI 30+)'!D1851</f>
        <v>0.2756247</v>
      </c>
      <c r="G3776" s="113" t="s">
        <v>1858</v>
      </c>
      <c r="H3776" s="113">
        <v>0.28124969999999999</v>
      </c>
      <c r="I3776" s="113">
        <v>0.25395420000000002</v>
      </c>
      <c r="J3776" s="113">
        <v>0.30854520000000002</v>
      </c>
      <c r="K3776" s="114" t="str">
        <f t="shared" si="175"/>
        <v>TRUE</v>
      </c>
      <c r="L3776" s="114" t="str">
        <f t="shared" si="176"/>
        <v>TRUE</v>
      </c>
      <c r="M3776" s="114" t="str">
        <f t="shared" si="177"/>
        <v>TRUE</v>
      </c>
    </row>
    <row r="3777" spans="1:13" x14ac:dyDescent="0.25">
      <c r="A3777" t="str">
        <f>"BMI30_" &amp; 'Data (BMI 30+)'!A1852</f>
        <v>BMI30_Allpersons_period8_LA17_Standardised</v>
      </c>
      <c r="B3777">
        <f>'Data (BMI 30+)'!B1852</f>
        <v>0.28124969999999999</v>
      </c>
      <c r="C3777">
        <f>'Data (BMI 30+)'!C1852</f>
        <v>0.25395420000000002</v>
      </c>
      <c r="D3777">
        <f>'Data (BMI 30+)'!D1852</f>
        <v>0.30854520000000002</v>
      </c>
      <c r="G3777" s="113" t="s">
        <v>1859</v>
      </c>
      <c r="H3777" s="113">
        <v>0.27184659999999999</v>
      </c>
      <c r="I3777" s="113">
        <v>0.24613009999999999</v>
      </c>
      <c r="J3777" s="113">
        <v>0.29756310000000002</v>
      </c>
      <c r="K3777" s="114" t="str">
        <f t="shared" si="175"/>
        <v>TRUE</v>
      </c>
      <c r="L3777" s="114" t="str">
        <f t="shared" si="176"/>
        <v>TRUE</v>
      </c>
      <c r="M3777" s="114" t="str">
        <f t="shared" si="177"/>
        <v>TRUE</v>
      </c>
    </row>
    <row r="3778" spans="1:13" x14ac:dyDescent="0.25">
      <c r="A3778" t="str">
        <f>"BMI30_" &amp; 'Data (BMI 30+)'!A1853</f>
        <v>BMI30_Allpersons_period8_LA18_Standardised</v>
      </c>
      <c r="B3778">
        <f>'Data (BMI 30+)'!B1853</f>
        <v>0.27184659999999999</v>
      </c>
      <c r="C3778">
        <f>'Data (BMI 30+)'!C1853</f>
        <v>0.24613009999999999</v>
      </c>
      <c r="D3778">
        <f>'Data (BMI 30+)'!D1853</f>
        <v>0.29756310000000002</v>
      </c>
      <c r="G3778" s="113" t="s">
        <v>1860</v>
      </c>
      <c r="H3778" s="113">
        <v>0.26668930000000002</v>
      </c>
      <c r="I3778" s="113">
        <v>0.23885580000000001</v>
      </c>
      <c r="J3778" s="113">
        <v>0.29452270000000003</v>
      </c>
      <c r="K3778" s="114" t="str">
        <f t="shared" si="175"/>
        <v>TRUE</v>
      </c>
      <c r="L3778" s="114" t="str">
        <f t="shared" si="176"/>
        <v>TRUE</v>
      </c>
      <c r="M3778" s="114" t="str">
        <f t="shared" si="177"/>
        <v>TRUE</v>
      </c>
    </row>
    <row r="3779" spans="1:13" x14ac:dyDescent="0.25">
      <c r="A3779" t="str">
        <f>"BMI30_" &amp; 'Data (BMI 30+)'!A1854</f>
        <v>BMI30_Allpersons_period8_LA19_Standardised</v>
      </c>
      <c r="B3779">
        <f>'Data (BMI 30+)'!B1854</f>
        <v>0.26668930000000002</v>
      </c>
      <c r="C3779">
        <f>'Data (BMI 30+)'!C1854</f>
        <v>0.23885580000000001</v>
      </c>
      <c r="D3779">
        <f>'Data (BMI 30+)'!D1854</f>
        <v>0.29452270000000003</v>
      </c>
      <c r="G3779" s="113" t="s">
        <v>1861</v>
      </c>
      <c r="H3779" s="113">
        <v>0.28097899999999998</v>
      </c>
      <c r="I3779" s="113">
        <v>0.25362980000000002</v>
      </c>
      <c r="J3779" s="113">
        <v>0.3083282</v>
      </c>
      <c r="K3779" s="114" t="str">
        <f t="shared" si="175"/>
        <v>TRUE</v>
      </c>
      <c r="L3779" s="114" t="str">
        <f t="shared" si="176"/>
        <v>TRUE</v>
      </c>
      <c r="M3779" s="114" t="str">
        <f t="shared" si="177"/>
        <v>TRUE</v>
      </c>
    </row>
    <row r="3780" spans="1:13" x14ac:dyDescent="0.25">
      <c r="A3780" t="str">
        <f>"BMI30_" &amp; 'Data (BMI 30+)'!A1855</f>
        <v>BMI30_Allpersons_period8_LA20_Standardised</v>
      </c>
      <c r="B3780">
        <f>'Data (BMI 30+)'!B1855</f>
        <v>0.28097899999999998</v>
      </c>
      <c r="C3780">
        <f>'Data (BMI 30+)'!C1855</f>
        <v>0.25362980000000002</v>
      </c>
      <c r="D3780">
        <f>'Data (BMI 30+)'!D1855</f>
        <v>0.3083282</v>
      </c>
      <c r="G3780" s="113" t="s">
        <v>1862</v>
      </c>
      <c r="H3780" s="113">
        <v>0.19199630000000001</v>
      </c>
      <c r="I3780" s="113">
        <v>0.16843359999999999</v>
      </c>
      <c r="J3780" s="113">
        <v>0.2155589</v>
      </c>
      <c r="K3780" s="114" t="str">
        <f t="shared" ref="K3780:K3843" si="178">IF(B3781=H3780,"TRUE","FALSE")</f>
        <v>TRUE</v>
      </c>
      <c r="L3780" s="114" t="str">
        <f t="shared" ref="L3780:L3843" si="179">IF(C3781=I3780,"TRUE","FALSE")</f>
        <v>TRUE</v>
      </c>
      <c r="M3780" s="114" t="str">
        <f t="shared" ref="M3780:M3843" si="180">IF(D3781=J3780,"TRUE","FALSE")</f>
        <v>TRUE</v>
      </c>
    </row>
    <row r="3781" spans="1:13" x14ac:dyDescent="0.25">
      <c r="A3781" t="str">
        <f>"BMI30_" &amp; 'Data (BMI 30+)'!A1856</f>
        <v>BMI30_Allpersons_period8_LA21_Standardised</v>
      </c>
      <c r="B3781">
        <f>'Data (BMI 30+)'!B1856</f>
        <v>0.19199630000000001</v>
      </c>
      <c r="C3781">
        <f>'Data (BMI 30+)'!C1856</f>
        <v>0.16843359999999999</v>
      </c>
      <c r="D3781">
        <f>'Data (BMI 30+)'!D1856</f>
        <v>0.2155589</v>
      </c>
      <c r="G3781" s="113" t="s">
        <v>1863</v>
      </c>
      <c r="H3781" s="113">
        <v>0.22838520000000001</v>
      </c>
      <c r="I3781" s="113">
        <v>0.2028479</v>
      </c>
      <c r="J3781" s="113">
        <v>0.2539226</v>
      </c>
      <c r="K3781" s="114" t="str">
        <f t="shared" si="178"/>
        <v>TRUE</v>
      </c>
      <c r="L3781" s="114" t="str">
        <f t="shared" si="179"/>
        <v>TRUE</v>
      </c>
      <c r="M3781" s="114" t="str">
        <f t="shared" si="180"/>
        <v>TRUE</v>
      </c>
    </row>
    <row r="3782" spans="1:13" x14ac:dyDescent="0.25">
      <c r="A3782" t="str">
        <f>"BMI30_" &amp; 'Data (BMI 30+)'!A1857</f>
        <v>BMI30_Allpersons_period8_LA22_Standardised</v>
      </c>
      <c r="B3782">
        <f>'Data (BMI 30+)'!B1857</f>
        <v>0.22838520000000001</v>
      </c>
      <c r="C3782">
        <f>'Data (BMI 30+)'!C1857</f>
        <v>0.2028479</v>
      </c>
      <c r="D3782">
        <f>'Data (BMI 30+)'!D1857</f>
        <v>0.2539226</v>
      </c>
      <c r="G3782" s="113" t="s">
        <v>1864</v>
      </c>
      <c r="H3782" s="113">
        <v>0.19483739999999999</v>
      </c>
      <c r="I3782" s="113">
        <v>0.1609749</v>
      </c>
      <c r="J3782" s="113">
        <v>0.22869990000000001</v>
      </c>
      <c r="K3782" s="114" t="str">
        <f t="shared" si="178"/>
        <v>TRUE</v>
      </c>
      <c r="L3782" s="114" t="str">
        <f t="shared" si="179"/>
        <v>TRUE</v>
      </c>
      <c r="M3782" s="114" t="str">
        <f t="shared" si="180"/>
        <v>TRUE</v>
      </c>
    </row>
    <row r="3783" spans="1:13" x14ac:dyDescent="0.25">
      <c r="A3783" t="str">
        <f>"BMI30_" &amp; 'Data (BMI 30+)'!A1858</f>
        <v>BMI30_Males_period8_LA1_Standardised</v>
      </c>
      <c r="B3783">
        <f>'Data (BMI 30+)'!B1858</f>
        <v>0.19483739999999999</v>
      </c>
      <c r="C3783">
        <f>'Data (BMI 30+)'!C1858</f>
        <v>0.1609749</v>
      </c>
      <c r="D3783">
        <f>'Data (BMI 30+)'!D1858</f>
        <v>0.22869990000000001</v>
      </c>
      <c r="G3783" s="113" t="s">
        <v>1865</v>
      </c>
      <c r="H3783" s="113">
        <v>0.16858690000000001</v>
      </c>
      <c r="I3783" s="113">
        <v>0.13832230000000001</v>
      </c>
      <c r="J3783" s="113">
        <v>0.19885140000000001</v>
      </c>
      <c r="K3783" s="114" t="str">
        <f t="shared" si="178"/>
        <v>TRUE</v>
      </c>
      <c r="L3783" s="114" t="str">
        <f t="shared" si="179"/>
        <v>TRUE</v>
      </c>
      <c r="M3783" s="114" t="str">
        <f t="shared" si="180"/>
        <v>TRUE</v>
      </c>
    </row>
    <row r="3784" spans="1:13" x14ac:dyDescent="0.25">
      <c r="A3784" t="str">
        <f>"BMI30_" &amp; 'Data (BMI 30+)'!A1859</f>
        <v>BMI30_Males_period8_LA2_Standardised</v>
      </c>
      <c r="B3784">
        <f>'Data (BMI 30+)'!B1859</f>
        <v>0.16858690000000001</v>
      </c>
      <c r="C3784">
        <f>'Data (BMI 30+)'!C1859</f>
        <v>0.13832230000000001</v>
      </c>
      <c r="D3784">
        <f>'Data (BMI 30+)'!D1859</f>
        <v>0.19885140000000001</v>
      </c>
      <c r="G3784" s="113" t="s">
        <v>1866</v>
      </c>
      <c r="H3784" s="113">
        <v>0.17604400000000001</v>
      </c>
      <c r="I3784" s="113">
        <v>0.14487610000000001</v>
      </c>
      <c r="J3784" s="113">
        <v>0.2072119</v>
      </c>
      <c r="K3784" s="114" t="str">
        <f t="shared" si="178"/>
        <v>TRUE</v>
      </c>
      <c r="L3784" s="114" t="str">
        <f t="shared" si="179"/>
        <v>TRUE</v>
      </c>
      <c r="M3784" s="114" t="str">
        <f t="shared" si="180"/>
        <v>TRUE</v>
      </c>
    </row>
    <row r="3785" spans="1:13" x14ac:dyDescent="0.25">
      <c r="A3785" t="str">
        <f>"BMI30_" &amp; 'Data (BMI 30+)'!A1860</f>
        <v>BMI30_Males_period8_LA3_Standardised</v>
      </c>
      <c r="B3785">
        <f>'Data (BMI 30+)'!B1860</f>
        <v>0.17604400000000001</v>
      </c>
      <c r="C3785">
        <f>'Data (BMI 30+)'!C1860</f>
        <v>0.14487610000000001</v>
      </c>
      <c r="D3785">
        <f>'Data (BMI 30+)'!D1860</f>
        <v>0.2072119</v>
      </c>
      <c r="G3785" s="113" t="s">
        <v>1867</v>
      </c>
      <c r="H3785" s="113">
        <v>0.2135437</v>
      </c>
      <c r="I3785" s="113">
        <v>0.17916550000000001</v>
      </c>
      <c r="J3785" s="113">
        <v>0.2479218</v>
      </c>
      <c r="K3785" s="114" t="str">
        <f t="shared" si="178"/>
        <v>TRUE</v>
      </c>
      <c r="L3785" s="114" t="str">
        <f t="shared" si="179"/>
        <v>TRUE</v>
      </c>
      <c r="M3785" s="114" t="str">
        <f t="shared" si="180"/>
        <v>TRUE</v>
      </c>
    </row>
    <row r="3786" spans="1:13" x14ac:dyDescent="0.25">
      <c r="A3786" t="str">
        <f>"BMI30_" &amp; 'Data (BMI 30+)'!A1861</f>
        <v>BMI30_Males_period8_LA4_Standardised</v>
      </c>
      <c r="B3786">
        <f>'Data (BMI 30+)'!B1861</f>
        <v>0.2135437</v>
      </c>
      <c r="C3786">
        <f>'Data (BMI 30+)'!C1861</f>
        <v>0.17916550000000001</v>
      </c>
      <c r="D3786">
        <f>'Data (BMI 30+)'!D1861</f>
        <v>0.2479218</v>
      </c>
      <c r="G3786" s="113" t="s">
        <v>1868</v>
      </c>
      <c r="H3786" s="113">
        <v>0.24500469999999999</v>
      </c>
      <c r="I3786" s="113">
        <v>0.20833960000000001</v>
      </c>
      <c r="J3786" s="113">
        <v>0.28166980000000003</v>
      </c>
      <c r="K3786" s="114" t="str">
        <f t="shared" si="178"/>
        <v>TRUE</v>
      </c>
      <c r="L3786" s="114" t="str">
        <f t="shared" si="179"/>
        <v>TRUE</v>
      </c>
      <c r="M3786" s="114" t="str">
        <f t="shared" si="180"/>
        <v>TRUE</v>
      </c>
    </row>
    <row r="3787" spans="1:13" x14ac:dyDescent="0.25">
      <c r="A3787" t="str">
        <f>"BMI30_" &amp; 'Data (BMI 30+)'!A1862</f>
        <v>BMI30_Males_period8_LA5_Standardised</v>
      </c>
      <c r="B3787">
        <f>'Data (BMI 30+)'!B1862</f>
        <v>0.24500469999999999</v>
      </c>
      <c r="C3787">
        <f>'Data (BMI 30+)'!C1862</f>
        <v>0.20833960000000001</v>
      </c>
      <c r="D3787">
        <f>'Data (BMI 30+)'!D1862</f>
        <v>0.28166980000000003</v>
      </c>
      <c r="G3787" s="113" t="s">
        <v>1869</v>
      </c>
      <c r="H3787" s="113">
        <v>0.22856650000000001</v>
      </c>
      <c r="I3787" s="113">
        <v>0.19455890000000001</v>
      </c>
      <c r="J3787" s="113">
        <v>0.26257399999999997</v>
      </c>
      <c r="K3787" s="114" t="str">
        <f t="shared" si="178"/>
        <v>TRUE</v>
      </c>
      <c r="L3787" s="114" t="str">
        <f t="shared" si="179"/>
        <v>TRUE</v>
      </c>
      <c r="M3787" s="114" t="str">
        <f t="shared" si="180"/>
        <v>TRUE</v>
      </c>
    </row>
    <row r="3788" spans="1:13" x14ac:dyDescent="0.25">
      <c r="A3788" t="str">
        <f>"BMI30_" &amp; 'Data (BMI 30+)'!A1863</f>
        <v>BMI30_Males_period8_LA6_Standardised</v>
      </c>
      <c r="B3788">
        <f>'Data (BMI 30+)'!B1863</f>
        <v>0.22856650000000001</v>
      </c>
      <c r="C3788">
        <f>'Data (BMI 30+)'!C1863</f>
        <v>0.19455890000000001</v>
      </c>
      <c r="D3788">
        <f>'Data (BMI 30+)'!D1863</f>
        <v>0.26257399999999997</v>
      </c>
      <c r="G3788" s="113" t="s">
        <v>1870</v>
      </c>
      <c r="H3788" s="113">
        <v>0.1777908</v>
      </c>
      <c r="I3788" s="113">
        <v>0.14746999999999999</v>
      </c>
      <c r="J3788" s="113">
        <v>0.20811160000000001</v>
      </c>
      <c r="K3788" s="114" t="str">
        <f t="shared" si="178"/>
        <v>TRUE</v>
      </c>
      <c r="L3788" s="114" t="str">
        <f t="shared" si="179"/>
        <v>TRUE</v>
      </c>
      <c r="M3788" s="114" t="str">
        <f t="shared" si="180"/>
        <v>TRUE</v>
      </c>
    </row>
    <row r="3789" spans="1:13" x14ac:dyDescent="0.25">
      <c r="A3789" t="str">
        <f>"BMI30_" &amp; 'Data (BMI 30+)'!A1864</f>
        <v>BMI30_Males_period8_LA7_Standardised</v>
      </c>
      <c r="B3789">
        <f>'Data (BMI 30+)'!B1864</f>
        <v>0.1777908</v>
      </c>
      <c r="C3789">
        <f>'Data (BMI 30+)'!C1864</f>
        <v>0.14746999999999999</v>
      </c>
      <c r="D3789">
        <f>'Data (BMI 30+)'!D1864</f>
        <v>0.20811160000000001</v>
      </c>
      <c r="G3789" s="113" t="s">
        <v>1871</v>
      </c>
      <c r="H3789" s="113">
        <v>0.20614289999999999</v>
      </c>
      <c r="I3789" s="113">
        <v>0.17249790000000001</v>
      </c>
      <c r="J3789" s="113">
        <v>0.2397878</v>
      </c>
      <c r="K3789" s="114" t="str">
        <f t="shared" si="178"/>
        <v>TRUE</v>
      </c>
      <c r="L3789" s="114" t="str">
        <f t="shared" si="179"/>
        <v>TRUE</v>
      </c>
      <c r="M3789" s="114" t="str">
        <f t="shared" si="180"/>
        <v>TRUE</v>
      </c>
    </row>
    <row r="3790" spans="1:13" x14ac:dyDescent="0.25">
      <c r="A3790" t="str">
        <f>"BMI30_" &amp; 'Data (BMI 30+)'!A1865</f>
        <v>BMI30_Males_period8_LA8_Standardised</v>
      </c>
      <c r="B3790">
        <f>'Data (BMI 30+)'!B1865</f>
        <v>0.20614289999999999</v>
      </c>
      <c r="C3790">
        <f>'Data (BMI 30+)'!C1865</f>
        <v>0.17249790000000001</v>
      </c>
      <c r="D3790">
        <f>'Data (BMI 30+)'!D1865</f>
        <v>0.2397878</v>
      </c>
      <c r="G3790" s="113" t="s">
        <v>1872</v>
      </c>
      <c r="H3790" s="113">
        <v>0.248775</v>
      </c>
      <c r="I3790" s="113">
        <v>0.21014840000000001</v>
      </c>
      <c r="J3790" s="113">
        <v>0.28740169999999998</v>
      </c>
      <c r="K3790" s="114" t="str">
        <f t="shared" si="178"/>
        <v>TRUE</v>
      </c>
      <c r="L3790" s="114" t="str">
        <f t="shared" si="179"/>
        <v>TRUE</v>
      </c>
      <c r="M3790" s="114" t="str">
        <f t="shared" si="180"/>
        <v>TRUE</v>
      </c>
    </row>
    <row r="3791" spans="1:13" x14ac:dyDescent="0.25">
      <c r="A3791" t="str">
        <f>"BMI30_" &amp; 'Data (BMI 30+)'!A1866</f>
        <v>BMI30_Males_period8_LA9_Standardised</v>
      </c>
      <c r="B3791">
        <f>'Data (BMI 30+)'!B1866</f>
        <v>0.248775</v>
      </c>
      <c r="C3791">
        <f>'Data (BMI 30+)'!C1866</f>
        <v>0.21014840000000001</v>
      </c>
      <c r="D3791">
        <f>'Data (BMI 30+)'!D1866</f>
        <v>0.28740169999999998</v>
      </c>
      <c r="G3791" s="113" t="s">
        <v>1873</v>
      </c>
      <c r="H3791" s="113">
        <v>0.296429</v>
      </c>
      <c r="I3791" s="113">
        <v>0.25938549999999999</v>
      </c>
      <c r="J3791" s="113">
        <v>0.33347250000000001</v>
      </c>
      <c r="K3791" s="114" t="str">
        <f t="shared" si="178"/>
        <v>TRUE</v>
      </c>
      <c r="L3791" s="114" t="str">
        <f t="shared" si="179"/>
        <v>TRUE</v>
      </c>
      <c r="M3791" s="114" t="str">
        <f t="shared" si="180"/>
        <v>TRUE</v>
      </c>
    </row>
    <row r="3792" spans="1:13" x14ac:dyDescent="0.25">
      <c r="A3792" t="str">
        <f>"BMI30_" &amp; 'Data (BMI 30+)'!A1867</f>
        <v>BMI30_Males_period8_LA10_Standardised</v>
      </c>
      <c r="B3792">
        <f>'Data (BMI 30+)'!B1867</f>
        <v>0.296429</v>
      </c>
      <c r="C3792">
        <f>'Data (BMI 30+)'!C1867</f>
        <v>0.25938549999999999</v>
      </c>
      <c r="D3792">
        <f>'Data (BMI 30+)'!D1867</f>
        <v>0.33347250000000001</v>
      </c>
      <c r="G3792" s="113" t="s">
        <v>1874</v>
      </c>
      <c r="H3792" s="113">
        <v>0.2329388</v>
      </c>
      <c r="I3792" s="113">
        <v>0.2018066</v>
      </c>
      <c r="J3792" s="113">
        <v>0.264071</v>
      </c>
      <c r="K3792" s="114" t="str">
        <f t="shared" si="178"/>
        <v>TRUE</v>
      </c>
      <c r="L3792" s="114" t="str">
        <f t="shared" si="179"/>
        <v>TRUE</v>
      </c>
      <c r="M3792" s="114" t="str">
        <f t="shared" si="180"/>
        <v>TRUE</v>
      </c>
    </row>
    <row r="3793" spans="1:13" x14ac:dyDescent="0.25">
      <c r="A3793" t="str">
        <f>"BMI30_" &amp; 'Data (BMI 30+)'!A1868</f>
        <v>BMI30_Males_period8_LA11_Standardised</v>
      </c>
      <c r="B3793">
        <f>'Data (BMI 30+)'!B1868</f>
        <v>0.2329388</v>
      </c>
      <c r="C3793">
        <f>'Data (BMI 30+)'!C1868</f>
        <v>0.2018066</v>
      </c>
      <c r="D3793">
        <f>'Data (BMI 30+)'!D1868</f>
        <v>0.264071</v>
      </c>
      <c r="G3793" s="113" t="s">
        <v>1875</v>
      </c>
      <c r="H3793" s="113">
        <v>0.25783539999999999</v>
      </c>
      <c r="I3793" s="113">
        <v>0.22330430000000001</v>
      </c>
      <c r="J3793" s="113">
        <v>0.29236659999999998</v>
      </c>
      <c r="K3793" s="114" t="str">
        <f t="shared" si="178"/>
        <v>TRUE</v>
      </c>
      <c r="L3793" s="114" t="str">
        <f t="shared" si="179"/>
        <v>TRUE</v>
      </c>
      <c r="M3793" s="114" t="str">
        <f t="shared" si="180"/>
        <v>TRUE</v>
      </c>
    </row>
    <row r="3794" spans="1:13" x14ac:dyDescent="0.25">
      <c r="A3794" t="str">
        <f>"BMI30_" &amp; 'Data (BMI 30+)'!A1869</f>
        <v>BMI30_Males_period8_LA12_Standardised</v>
      </c>
      <c r="B3794">
        <f>'Data (BMI 30+)'!B1869</f>
        <v>0.25783539999999999</v>
      </c>
      <c r="C3794">
        <f>'Data (BMI 30+)'!C1869</f>
        <v>0.22330430000000001</v>
      </c>
      <c r="D3794">
        <f>'Data (BMI 30+)'!D1869</f>
        <v>0.29236659999999998</v>
      </c>
      <c r="G3794" s="113" t="s">
        <v>1876</v>
      </c>
      <c r="H3794" s="113">
        <v>0.26601710000000001</v>
      </c>
      <c r="I3794" s="113">
        <v>0.23014879999999999</v>
      </c>
      <c r="J3794" s="113">
        <v>0.30188530000000002</v>
      </c>
      <c r="K3794" s="114" t="str">
        <f t="shared" si="178"/>
        <v>TRUE</v>
      </c>
      <c r="L3794" s="114" t="str">
        <f t="shared" si="179"/>
        <v>TRUE</v>
      </c>
      <c r="M3794" s="114" t="str">
        <f t="shared" si="180"/>
        <v>TRUE</v>
      </c>
    </row>
    <row r="3795" spans="1:13" x14ac:dyDescent="0.25">
      <c r="A3795" t="str">
        <f>"BMI30_" &amp; 'Data (BMI 30+)'!A1870</f>
        <v>BMI30_Males_period8_LA13_Standardised</v>
      </c>
      <c r="B3795">
        <f>'Data (BMI 30+)'!B1870</f>
        <v>0.26601710000000001</v>
      </c>
      <c r="C3795">
        <f>'Data (BMI 30+)'!C1870</f>
        <v>0.23014879999999999</v>
      </c>
      <c r="D3795">
        <f>'Data (BMI 30+)'!D1870</f>
        <v>0.30188530000000002</v>
      </c>
      <c r="G3795" s="113" t="s">
        <v>1877</v>
      </c>
      <c r="H3795" s="113">
        <v>0.19135279999999999</v>
      </c>
      <c r="I3795" s="113">
        <v>0.1591912</v>
      </c>
      <c r="J3795" s="113">
        <v>0.2235145</v>
      </c>
      <c r="K3795" s="114" t="str">
        <f t="shared" si="178"/>
        <v>TRUE</v>
      </c>
      <c r="L3795" s="114" t="str">
        <f t="shared" si="179"/>
        <v>TRUE</v>
      </c>
      <c r="M3795" s="114" t="str">
        <f t="shared" si="180"/>
        <v>TRUE</v>
      </c>
    </row>
    <row r="3796" spans="1:13" x14ac:dyDescent="0.25">
      <c r="A3796" t="str">
        <f>"BMI30_" &amp; 'Data (BMI 30+)'!A1871</f>
        <v>BMI30_Males_period8_LA14_Standardised</v>
      </c>
      <c r="B3796">
        <f>'Data (BMI 30+)'!B1871</f>
        <v>0.19135279999999999</v>
      </c>
      <c r="C3796">
        <f>'Data (BMI 30+)'!C1871</f>
        <v>0.1591912</v>
      </c>
      <c r="D3796">
        <f>'Data (BMI 30+)'!D1871</f>
        <v>0.2235145</v>
      </c>
      <c r="G3796" s="113" t="s">
        <v>1878</v>
      </c>
      <c r="H3796" s="113">
        <v>0.18541299999999999</v>
      </c>
      <c r="I3796" s="113">
        <v>0.15954779999999999</v>
      </c>
      <c r="J3796" s="113">
        <v>0.2112782</v>
      </c>
      <c r="K3796" s="114" t="str">
        <f t="shared" si="178"/>
        <v>TRUE</v>
      </c>
      <c r="L3796" s="114" t="str">
        <f t="shared" si="179"/>
        <v>TRUE</v>
      </c>
      <c r="M3796" s="114" t="str">
        <f t="shared" si="180"/>
        <v>TRUE</v>
      </c>
    </row>
    <row r="3797" spans="1:13" x14ac:dyDescent="0.25">
      <c r="A3797" t="str">
        <f>"BMI30_" &amp; 'Data (BMI 30+)'!A1872</f>
        <v>BMI30_Males_period8_LA15_Standardised</v>
      </c>
      <c r="B3797">
        <f>'Data (BMI 30+)'!B1872</f>
        <v>0.18541299999999999</v>
      </c>
      <c r="C3797">
        <f>'Data (BMI 30+)'!C1872</f>
        <v>0.15954779999999999</v>
      </c>
      <c r="D3797">
        <f>'Data (BMI 30+)'!D1872</f>
        <v>0.2112782</v>
      </c>
      <c r="G3797" s="113" t="s">
        <v>1879</v>
      </c>
      <c r="H3797" s="113">
        <v>0.24565690000000001</v>
      </c>
      <c r="I3797" s="113">
        <v>0.2158138</v>
      </c>
      <c r="J3797" s="113">
        <v>0.27550000000000002</v>
      </c>
      <c r="K3797" s="114" t="str">
        <f t="shared" si="178"/>
        <v>TRUE</v>
      </c>
      <c r="L3797" s="114" t="str">
        <f t="shared" si="179"/>
        <v>TRUE</v>
      </c>
      <c r="M3797" s="114" t="str">
        <f t="shared" si="180"/>
        <v>TRUE</v>
      </c>
    </row>
    <row r="3798" spans="1:13" x14ac:dyDescent="0.25">
      <c r="A3798" t="str">
        <f>"BMI30_" &amp; 'Data (BMI 30+)'!A1873</f>
        <v>BMI30_Males_period8_LA16_Standardised</v>
      </c>
      <c r="B3798">
        <f>'Data (BMI 30+)'!B1873</f>
        <v>0.24565690000000001</v>
      </c>
      <c r="C3798">
        <f>'Data (BMI 30+)'!C1873</f>
        <v>0.2158138</v>
      </c>
      <c r="D3798">
        <f>'Data (BMI 30+)'!D1873</f>
        <v>0.27550000000000002</v>
      </c>
      <c r="G3798" s="113" t="s">
        <v>1880</v>
      </c>
      <c r="H3798" s="113">
        <v>0.2858311</v>
      </c>
      <c r="I3798" s="113">
        <v>0.2495376</v>
      </c>
      <c r="J3798" s="113">
        <v>0.32212459999999998</v>
      </c>
      <c r="K3798" s="114" t="str">
        <f t="shared" si="178"/>
        <v>TRUE</v>
      </c>
      <c r="L3798" s="114" t="str">
        <f t="shared" si="179"/>
        <v>TRUE</v>
      </c>
      <c r="M3798" s="114" t="str">
        <f t="shared" si="180"/>
        <v>TRUE</v>
      </c>
    </row>
    <row r="3799" spans="1:13" x14ac:dyDescent="0.25">
      <c r="A3799" t="str">
        <f>"BMI30_" &amp; 'Data (BMI 30+)'!A1874</f>
        <v>BMI30_Males_period8_LA17_Standardised</v>
      </c>
      <c r="B3799">
        <f>'Data (BMI 30+)'!B1874</f>
        <v>0.2858311</v>
      </c>
      <c r="C3799">
        <f>'Data (BMI 30+)'!C1874</f>
        <v>0.2495376</v>
      </c>
      <c r="D3799">
        <f>'Data (BMI 30+)'!D1874</f>
        <v>0.32212459999999998</v>
      </c>
      <c r="G3799" s="113" t="s">
        <v>1881</v>
      </c>
      <c r="H3799" s="113">
        <v>0.2549691</v>
      </c>
      <c r="I3799" s="113">
        <v>0.222939</v>
      </c>
      <c r="J3799" s="113">
        <v>0.28699910000000001</v>
      </c>
      <c r="K3799" s="114" t="str">
        <f t="shared" si="178"/>
        <v>TRUE</v>
      </c>
      <c r="L3799" s="114" t="str">
        <f t="shared" si="179"/>
        <v>TRUE</v>
      </c>
      <c r="M3799" s="114" t="str">
        <f t="shared" si="180"/>
        <v>TRUE</v>
      </c>
    </row>
    <row r="3800" spans="1:13" x14ac:dyDescent="0.25">
      <c r="A3800" t="str">
        <f>"BMI30_" &amp; 'Data (BMI 30+)'!A1875</f>
        <v>BMI30_Males_period8_LA18_Standardised</v>
      </c>
      <c r="B3800">
        <f>'Data (BMI 30+)'!B1875</f>
        <v>0.2549691</v>
      </c>
      <c r="C3800">
        <f>'Data (BMI 30+)'!C1875</f>
        <v>0.222939</v>
      </c>
      <c r="D3800">
        <f>'Data (BMI 30+)'!D1875</f>
        <v>0.28699910000000001</v>
      </c>
      <c r="G3800" s="113" t="s">
        <v>1882</v>
      </c>
      <c r="H3800" s="113">
        <v>0.2583433</v>
      </c>
      <c r="I3800" s="113">
        <v>0.2205404</v>
      </c>
      <c r="J3800" s="113">
        <v>0.29614620000000003</v>
      </c>
      <c r="K3800" s="114" t="str">
        <f t="shared" si="178"/>
        <v>TRUE</v>
      </c>
      <c r="L3800" s="114" t="str">
        <f t="shared" si="179"/>
        <v>TRUE</v>
      </c>
      <c r="M3800" s="114" t="str">
        <f t="shared" si="180"/>
        <v>TRUE</v>
      </c>
    </row>
    <row r="3801" spans="1:13" x14ac:dyDescent="0.25">
      <c r="A3801" t="str">
        <f>"BMI30_" &amp; 'Data (BMI 30+)'!A1876</f>
        <v>BMI30_Males_period8_LA19_Standardised</v>
      </c>
      <c r="B3801">
        <f>'Data (BMI 30+)'!B1876</f>
        <v>0.2583433</v>
      </c>
      <c r="C3801">
        <f>'Data (BMI 30+)'!C1876</f>
        <v>0.2205404</v>
      </c>
      <c r="D3801">
        <f>'Data (BMI 30+)'!D1876</f>
        <v>0.29614620000000003</v>
      </c>
      <c r="G3801" s="113" t="s">
        <v>1883</v>
      </c>
      <c r="H3801" s="113">
        <v>0.27045089999999999</v>
      </c>
      <c r="I3801" s="113">
        <v>0.23418159999999999</v>
      </c>
      <c r="J3801" s="113">
        <v>0.3067202</v>
      </c>
      <c r="K3801" s="114" t="str">
        <f t="shared" si="178"/>
        <v>TRUE</v>
      </c>
      <c r="L3801" s="114" t="str">
        <f t="shared" si="179"/>
        <v>TRUE</v>
      </c>
      <c r="M3801" s="114" t="str">
        <f t="shared" si="180"/>
        <v>TRUE</v>
      </c>
    </row>
    <row r="3802" spans="1:13" x14ac:dyDescent="0.25">
      <c r="A3802" t="str">
        <f>"BMI30_" &amp; 'Data (BMI 30+)'!A1877</f>
        <v>BMI30_Males_period8_LA20_Standardised</v>
      </c>
      <c r="B3802">
        <f>'Data (BMI 30+)'!B1877</f>
        <v>0.27045089999999999</v>
      </c>
      <c r="C3802">
        <f>'Data (BMI 30+)'!C1877</f>
        <v>0.23418159999999999</v>
      </c>
      <c r="D3802">
        <f>'Data (BMI 30+)'!D1877</f>
        <v>0.3067202</v>
      </c>
      <c r="G3802" s="113" t="s">
        <v>1884</v>
      </c>
      <c r="H3802" s="113">
        <v>0.20600299999999999</v>
      </c>
      <c r="I3802" s="113">
        <v>0.17230329999999999</v>
      </c>
      <c r="J3802" s="113">
        <v>0.23970269999999999</v>
      </c>
      <c r="K3802" s="114" t="str">
        <f t="shared" si="178"/>
        <v>TRUE</v>
      </c>
      <c r="L3802" s="114" t="str">
        <f t="shared" si="179"/>
        <v>TRUE</v>
      </c>
      <c r="M3802" s="114" t="str">
        <f t="shared" si="180"/>
        <v>TRUE</v>
      </c>
    </row>
    <row r="3803" spans="1:13" x14ac:dyDescent="0.25">
      <c r="A3803" t="str">
        <f>"BMI30_" &amp; 'Data (BMI 30+)'!A1878</f>
        <v>BMI30_Males_period8_LA21_Standardised</v>
      </c>
      <c r="B3803">
        <f>'Data (BMI 30+)'!B1878</f>
        <v>0.20600299999999999</v>
      </c>
      <c r="C3803">
        <f>'Data (BMI 30+)'!C1878</f>
        <v>0.17230329999999999</v>
      </c>
      <c r="D3803">
        <f>'Data (BMI 30+)'!D1878</f>
        <v>0.23970269999999999</v>
      </c>
      <c r="G3803" s="113" t="s">
        <v>1885</v>
      </c>
      <c r="H3803" s="113">
        <v>0.22766120000000001</v>
      </c>
      <c r="I3803" s="113">
        <v>0.1933116</v>
      </c>
      <c r="J3803" s="113">
        <v>0.26201069999999999</v>
      </c>
      <c r="K3803" s="114" t="str">
        <f t="shared" si="178"/>
        <v>TRUE</v>
      </c>
      <c r="L3803" s="114" t="str">
        <f t="shared" si="179"/>
        <v>TRUE</v>
      </c>
      <c r="M3803" s="114" t="str">
        <f t="shared" si="180"/>
        <v>TRUE</v>
      </c>
    </row>
    <row r="3804" spans="1:13" x14ac:dyDescent="0.25">
      <c r="A3804" t="str">
        <f>"BMI30_" &amp; 'Data (BMI 30+)'!A1879</f>
        <v>BMI30_Males_period8_LA22_Standardised</v>
      </c>
      <c r="B3804">
        <f>'Data (BMI 30+)'!B1879</f>
        <v>0.22766120000000001</v>
      </c>
      <c r="C3804">
        <f>'Data (BMI 30+)'!C1879</f>
        <v>0.1933116</v>
      </c>
      <c r="D3804">
        <f>'Data (BMI 30+)'!D1879</f>
        <v>0.26201069999999999</v>
      </c>
      <c r="G3804" s="113" t="s">
        <v>1886</v>
      </c>
      <c r="H3804" s="113">
        <v>0.22821749999999999</v>
      </c>
      <c r="I3804" s="113">
        <v>0.1947448</v>
      </c>
      <c r="J3804" s="113">
        <v>0.26169009999999998</v>
      </c>
      <c r="K3804" s="114" t="str">
        <f t="shared" si="178"/>
        <v>TRUE</v>
      </c>
      <c r="L3804" s="114" t="str">
        <f t="shared" si="179"/>
        <v>TRUE</v>
      </c>
      <c r="M3804" s="114" t="str">
        <f t="shared" si="180"/>
        <v>TRUE</v>
      </c>
    </row>
    <row r="3805" spans="1:13" x14ac:dyDescent="0.25">
      <c r="A3805" t="str">
        <f>"BMI30_" &amp; 'Data (BMI 30+)'!A1880</f>
        <v>BMI30_Females_period8_LA1_Standardised</v>
      </c>
      <c r="B3805">
        <f>'Data (BMI 30+)'!B1880</f>
        <v>0.22821749999999999</v>
      </c>
      <c r="C3805">
        <f>'Data (BMI 30+)'!C1880</f>
        <v>0.1947448</v>
      </c>
      <c r="D3805">
        <f>'Data (BMI 30+)'!D1880</f>
        <v>0.26169009999999998</v>
      </c>
      <c r="G3805" s="113" t="s">
        <v>1887</v>
      </c>
      <c r="H3805" s="113">
        <v>0.20802370000000001</v>
      </c>
      <c r="I3805" s="113">
        <v>0.17565510000000001</v>
      </c>
      <c r="J3805" s="113">
        <v>0.2403923</v>
      </c>
      <c r="K3805" s="114" t="str">
        <f t="shared" si="178"/>
        <v>TRUE</v>
      </c>
      <c r="L3805" s="114" t="str">
        <f t="shared" si="179"/>
        <v>TRUE</v>
      </c>
      <c r="M3805" s="114" t="str">
        <f t="shared" si="180"/>
        <v>TRUE</v>
      </c>
    </row>
    <row r="3806" spans="1:13" x14ac:dyDescent="0.25">
      <c r="A3806" t="str">
        <f>"BMI30_" &amp; 'Data (BMI 30+)'!A1881</f>
        <v>BMI30_Females_period8_LA2_Standardised</v>
      </c>
      <c r="B3806">
        <f>'Data (BMI 30+)'!B1881</f>
        <v>0.20802370000000001</v>
      </c>
      <c r="C3806">
        <f>'Data (BMI 30+)'!C1881</f>
        <v>0.17565510000000001</v>
      </c>
      <c r="D3806">
        <f>'Data (BMI 30+)'!D1881</f>
        <v>0.2403923</v>
      </c>
      <c r="G3806" s="113" t="s">
        <v>1888</v>
      </c>
      <c r="H3806" s="113">
        <v>0.1849642</v>
      </c>
      <c r="I3806" s="113">
        <v>0.1541584</v>
      </c>
      <c r="J3806" s="113">
        <v>0.21576989999999999</v>
      </c>
      <c r="K3806" s="114" t="str">
        <f t="shared" si="178"/>
        <v>TRUE</v>
      </c>
      <c r="L3806" s="114" t="str">
        <f t="shared" si="179"/>
        <v>TRUE</v>
      </c>
      <c r="M3806" s="114" t="str">
        <f t="shared" si="180"/>
        <v>TRUE</v>
      </c>
    </row>
    <row r="3807" spans="1:13" x14ac:dyDescent="0.25">
      <c r="A3807" t="str">
        <f>"BMI30_" &amp; 'Data (BMI 30+)'!A1882</f>
        <v>BMI30_Females_period8_LA3_Standardised</v>
      </c>
      <c r="B3807">
        <f>'Data (BMI 30+)'!B1882</f>
        <v>0.1849642</v>
      </c>
      <c r="C3807">
        <f>'Data (BMI 30+)'!C1882</f>
        <v>0.1541584</v>
      </c>
      <c r="D3807">
        <f>'Data (BMI 30+)'!D1882</f>
        <v>0.21576989999999999</v>
      </c>
      <c r="G3807" s="113" t="s">
        <v>1889</v>
      </c>
      <c r="H3807" s="113">
        <v>0.17144229999999999</v>
      </c>
      <c r="I3807" s="113">
        <v>0.1420138</v>
      </c>
      <c r="J3807" s="113">
        <v>0.20087089999999999</v>
      </c>
      <c r="K3807" s="114" t="str">
        <f t="shared" si="178"/>
        <v>TRUE</v>
      </c>
      <c r="L3807" s="114" t="str">
        <f t="shared" si="179"/>
        <v>TRUE</v>
      </c>
      <c r="M3807" s="114" t="str">
        <f t="shared" si="180"/>
        <v>TRUE</v>
      </c>
    </row>
    <row r="3808" spans="1:13" x14ac:dyDescent="0.25">
      <c r="A3808" t="str">
        <f>"BMI30_" &amp; 'Data (BMI 30+)'!A1883</f>
        <v>BMI30_Females_period8_LA4_Standardised</v>
      </c>
      <c r="B3808">
        <f>'Data (BMI 30+)'!B1883</f>
        <v>0.17144229999999999</v>
      </c>
      <c r="C3808">
        <f>'Data (BMI 30+)'!C1883</f>
        <v>0.1420138</v>
      </c>
      <c r="D3808">
        <f>'Data (BMI 30+)'!D1883</f>
        <v>0.20087089999999999</v>
      </c>
      <c r="G3808" s="113" t="s">
        <v>1890</v>
      </c>
      <c r="H3808" s="113">
        <v>0.20584369999999999</v>
      </c>
      <c r="I3808" s="113">
        <v>0.17397660000000001</v>
      </c>
      <c r="J3808" s="113">
        <v>0.2377108</v>
      </c>
      <c r="K3808" s="114" t="str">
        <f t="shared" si="178"/>
        <v>TRUE</v>
      </c>
      <c r="L3808" s="114" t="str">
        <f t="shared" si="179"/>
        <v>TRUE</v>
      </c>
      <c r="M3808" s="114" t="str">
        <f t="shared" si="180"/>
        <v>TRUE</v>
      </c>
    </row>
    <row r="3809" spans="1:13" x14ac:dyDescent="0.25">
      <c r="A3809" t="str">
        <f>"BMI30_" &amp; 'Data (BMI 30+)'!A1884</f>
        <v>BMI30_Females_period8_LA5_Standardised</v>
      </c>
      <c r="B3809">
        <f>'Data (BMI 30+)'!B1884</f>
        <v>0.20584369999999999</v>
      </c>
      <c r="C3809">
        <f>'Data (BMI 30+)'!C1884</f>
        <v>0.17397660000000001</v>
      </c>
      <c r="D3809">
        <f>'Data (BMI 30+)'!D1884</f>
        <v>0.2377108</v>
      </c>
      <c r="G3809" s="113" t="s">
        <v>1891</v>
      </c>
      <c r="H3809" s="113">
        <v>0.2141682</v>
      </c>
      <c r="I3809" s="113">
        <v>0.1827087</v>
      </c>
      <c r="J3809" s="113">
        <v>0.2456277</v>
      </c>
      <c r="K3809" s="114" t="str">
        <f t="shared" si="178"/>
        <v>TRUE</v>
      </c>
      <c r="L3809" s="114" t="str">
        <f t="shared" si="179"/>
        <v>TRUE</v>
      </c>
      <c r="M3809" s="114" t="str">
        <f t="shared" si="180"/>
        <v>TRUE</v>
      </c>
    </row>
    <row r="3810" spans="1:13" x14ac:dyDescent="0.25">
      <c r="A3810" t="str">
        <f>"BMI30_" &amp; 'Data (BMI 30+)'!A1885</f>
        <v>BMI30_Females_period8_LA6_Standardised</v>
      </c>
      <c r="B3810">
        <f>'Data (BMI 30+)'!B1885</f>
        <v>0.2141682</v>
      </c>
      <c r="C3810">
        <f>'Data (BMI 30+)'!C1885</f>
        <v>0.1827087</v>
      </c>
      <c r="D3810">
        <f>'Data (BMI 30+)'!D1885</f>
        <v>0.2456277</v>
      </c>
      <c r="G3810" s="113" t="s">
        <v>1892</v>
      </c>
      <c r="H3810" s="113">
        <v>0.2104559</v>
      </c>
      <c r="I3810" s="113">
        <v>0.178117</v>
      </c>
      <c r="J3810" s="113">
        <v>0.24279480000000001</v>
      </c>
      <c r="K3810" s="114" t="str">
        <f t="shared" si="178"/>
        <v>TRUE</v>
      </c>
      <c r="L3810" s="114" t="str">
        <f t="shared" si="179"/>
        <v>TRUE</v>
      </c>
      <c r="M3810" s="114" t="str">
        <f t="shared" si="180"/>
        <v>TRUE</v>
      </c>
    </row>
    <row r="3811" spans="1:13" x14ac:dyDescent="0.25">
      <c r="A3811" t="str">
        <f>"BMI30_" &amp; 'Data (BMI 30+)'!A1886</f>
        <v>BMI30_Females_period8_LA7_Standardised</v>
      </c>
      <c r="B3811">
        <f>'Data (BMI 30+)'!B1886</f>
        <v>0.2104559</v>
      </c>
      <c r="C3811">
        <f>'Data (BMI 30+)'!C1886</f>
        <v>0.178117</v>
      </c>
      <c r="D3811">
        <f>'Data (BMI 30+)'!D1886</f>
        <v>0.24279480000000001</v>
      </c>
      <c r="G3811" s="113" t="s">
        <v>1893</v>
      </c>
      <c r="H3811" s="113">
        <v>0.18894810000000001</v>
      </c>
      <c r="I3811" s="113">
        <v>0.15840360000000001</v>
      </c>
      <c r="J3811" s="113">
        <v>0.21949260000000001</v>
      </c>
      <c r="K3811" s="114" t="str">
        <f t="shared" si="178"/>
        <v>TRUE</v>
      </c>
      <c r="L3811" s="114" t="str">
        <f t="shared" si="179"/>
        <v>TRUE</v>
      </c>
      <c r="M3811" s="114" t="str">
        <f t="shared" si="180"/>
        <v>TRUE</v>
      </c>
    </row>
    <row r="3812" spans="1:13" x14ac:dyDescent="0.25">
      <c r="A3812" t="str">
        <f>"BMI30_" &amp; 'Data (BMI 30+)'!A1887</f>
        <v>BMI30_Females_period8_LA8_Standardised</v>
      </c>
      <c r="B3812">
        <f>'Data (BMI 30+)'!B1887</f>
        <v>0.18894810000000001</v>
      </c>
      <c r="C3812">
        <f>'Data (BMI 30+)'!C1887</f>
        <v>0.15840360000000001</v>
      </c>
      <c r="D3812">
        <f>'Data (BMI 30+)'!D1887</f>
        <v>0.21949260000000001</v>
      </c>
      <c r="G3812" s="113" t="s">
        <v>1894</v>
      </c>
      <c r="H3812" s="113">
        <v>0.21623790000000001</v>
      </c>
      <c r="I3812" s="113">
        <v>0.18260029999999999</v>
      </c>
      <c r="J3812" s="113">
        <v>0.2498755</v>
      </c>
      <c r="K3812" s="114" t="str">
        <f t="shared" si="178"/>
        <v>TRUE</v>
      </c>
      <c r="L3812" s="114" t="str">
        <f t="shared" si="179"/>
        <v>TRUE</v>
      </c>
      <c r="M3812" s="114" t="str">
        <f t="shared" si="180"/>
        <v>TRUE</v>
      </c>
    </row>
    <row r="3813" spans="1:13" x14ac:dyDescent="0.25">
      <c r="A3813" t="str">
        <f>"BMI30_" &amp; 'Data (BMI 30+)'!A1888</f>
        <v>BMI30_Females_period8_LA9_Standardised</v>
      </c>
      <c r="B3813">
        <f>'Data (BMI 30+)'!B1888</f>
        <v>0.21623790000000001</v>
      </c>
      <c r="C3813">
        <f>'Data (BMI 30+)'!C1888</f>
        <v>0.18260029999999999</v>
      </c>
      <c r="D3813">
        <f>'Data (BMI 30+)'!D1888</f>
        <v>0.2498755</v>
      </c>
      <c r="G3813" s="113" t="s">
        <v>1895</v>
      </c>
      <c r="H3813" s="113">
        <v>0.22858149999999999</v>
      </c>
      <c r="I3813" s="113">
        <v>0.1960721</v>
      </c>
      <c r="J3813" s="113">
        <v>0.26109090000000001</v>
      </c>
      <c r="K3813" s="114" t="str">
        <f t="shared" si="178"/>
        <v>TRUE</v>
      </c>
      <c r="L3813" s="114" t="str">
        <f t="shared" si="179"/>
        <v>TRUE</v>
      </c>
      <c r="M3813" s="114" t="str">
        <f t="shared" si="180"/>
        <v>TRUE</v>
      </c>
    </row>
    <row r="3814" spans="1:13" x14ac:dyDescent="0.25">
      <c r="A3814" t="str">
        <f>"BMI30_" &amp; 'Data (BMI 30+)'!A1889</f>
        <v>BMI30_Females_period8_LA10_Standardised</v>
      </c>
      <c r="B3814">
        <f>'Data (BMI 30+)'!B1889</f>
        <v>0.22858149999999999</v>
      </c>
      <c r="C3814">
        <f>'Data (BMI 30+)'!C1889</f>
        <v>0.1960721</v>
      </c>
      <c r="D3814">
        <f>'Data (BMI 30+)'!D1889</f>
        <v>0.26109090000000001</v>
      </c>
      <c r="G3814" s="113" t="s">
        <v>1896</v>
      </c>
      <c r="H3814" s="113">
        <v>0.2067001</v>
      </c>
      <c r="I3814" s="113">
        <v>0.1778064</v>
      </c>
      <c r="J3814" s="113">
        <v>0.23559389999999999</v>
      </c>
      <c r="K3814" s="114" t="str">
        <f t="shared" si="178"/>
        <v>TRUE</v>
      </c>
      <c r="L3814" s="114" t="str">
        <f t="shared" si="179"/>
        <v>TRUE</v>
      </c>
      <c r="M3814" s="114" t="str">
        <f t="shared" si="180"/>
        <v>TRUE</v>
      </c>
    </row>
    <row r="3815" spans="1:13" x14ac:dyDescent="0.25">
      <c r="A3815" t="str">
        <f>"BMI30_" &amp; 'Data (BMI 30+)'!A1890</f>
        <v>BMI30_Females_period8_LA11_Standardised</v>
      </c>
      <c r="B3815">
        <f>'Data (BMI 30+)'!B1890</f>
        <v>0.2067001</v>
      </c>
      <c r="C3815">
        <f>'Data (BMI 30+)'!C1890</f>
        <v>0.1778064</v>
      </c>
      <c r="D3815">
        <f>'Data (BMI 30+)'!D1890</f>
        <v>0.23559389999999999</v>
      </c>
      <c r="G3815" s="113" t="s">
        <v>1897</v>
      </c>
      <c r="H3815" s="113">
        <v>0.26136090000000001</v>
      </c>
      <c r="I3815" s="113">
        <v>0.22691629999999999</v>
      </c>
      <c r="J3815" s="113">
        <v>0.2958056</v>
      </c>
      <c r="K3815" s="114" t="str">
        <f t="shared" si="178"/>
        <v>TRUE</v>
      </c>
      <c r="L3815" s="114" t="str">
        <f t="shared" si="179"/>
        <v>TRUE</v>
      </c>
      <c r="M3815" s="114" t="str">
        <f t="shared" si="180"/>
        <v>TRUE</v>
      </c>
    </row>
    <row r="3816" spans="1:13" x14ac:dyDescent="0.25">
      <c r="A3816" t="str">
        <f>"BMI30_" &amp; 'Data (BMI 30+)'!A1891</f>
        <v>BMI30_Females_period8_LA12_Standardised</v>
      </c>
      <c r="B3816">
        <f>'Data (BMI 30+)'!B1891</f>
        <v>0.26136090000000001</v>
      </c>
      <c r="C3816">
        <f>'Data (BMI 30+)'!C1891</f>
        <v>0.22691629999999999</v>
      </c>
      <c r="D3816">
        <f>'Data (BMI 30+)'!D1891</f>
        <v>0.2958056</v>
      </c>
      <c r="G3816" s="113" t="s">
        <v>1898</v>
      </c>
      <c r="H3816" s="113">
        <v>0.22250159999999999</v>
      </c>
      <c r="I3816" s="113">
        <v>0.1890309</v>
      </c>
      <c r="J3816" s="113">
        <v>0.25597229999999999</v>
      </c>
      <c r="K3816" s="114" t="str">
        <f t="shared" si="178"/>
        <v>TRUE</v>
      </c>
      <c r="L3816" s="114" t="str">
        <f t="shared" si="179"/>
        <v>TRUE</v>
      </c>
      <c r="M3816" s="114" t="str">
        <f t="shared" si="180"/>
        <v>TRUE</v>
      </c>
    </row>
    <row r="3817" spans="1:13" x14ac:dyDescent="0.25">
      <c r="A3817" t="str">
        <f>"BMI30_" &amp; 'Data (BMI 30+)'!A1892</f>
        <v>BMI30_Females_period8_LA13_Standardised</v>
      </c>
      <c r="B3817">
        <f>'Data (BMI 30+)'!B1892</f>
        <v>0.22250159999999999</v>
      </c>
      <c r="C3817">
        <f>'Data (BMI 30+)'!C1892</f>
        <v>0.1890309</v>
      </c>
      <c r="D3817">
        <f>'Data (BMI 30+)'!D1892</f>
        <v>0.25597229999999999</v>
      </c>
      <c r="G3817" s="113" t="s">
        <v>1899</v>
      </c>
      <c r="H3817" s="113">
        <v>0.2051732</v>
      </c>
      <c r="I3817" s="113">
        <v>0.1733943</v>
      </c>
      <c r="J3817" s="113">
        <v>0.2369521</v>
      </c>
      <c r="K3817" s="114" t="str">
        <f t="shared" si="178"/>
        <v>TRUE</v>
      </c>
      <c r="L3817" s="114" t="str">
        <f t="shared" si="179"/>
        <v>TRUE</v>
      </c>
      <c r="M3817" s="114" t="str">
        <f t="shared" si="180"/>
        <v>TRUE</v>
      </c>
    </row>
    <row r="3818" spans="1:13" x14ac:dyDescent="0.25">
      <c r="A3818" t="str">
        <f>"BMI30_" &amp; 'Data (BMI 30+)'!A1893</f>
        <v>BMI30_Females_period8_LA14_Standardised</v>
      </c>
      <c r="B3818">
        <f>'Data (BMI 30+)'!B1893</f>
        <v>0.2051732</v>
      </c>
      <c r="C3818">
        <f>'Data (BMI 30+)'!C1893</f>
        <v>0.1733943</v>
      </c>
      <c r="D3818">
        <f>'Data (BMI 30+)'!D1893</f>
        <v>0.2369521</v>
      </c>
      <c r="G3818" s="113" t="s">
        <v>1900</v>
      </c>
      <c r="H3818" s="113">
        <v>0.2054955</v>
      </c>
      <c r="I3818" s="113">
        <v>0.18008940000000001</v>
      </c>
      <c r="J3818" s="113">
        <v>0.23090150000000001</v>
      </c>
      <c r="K3818" s="114" t="str">
        <f t="shared" si="178"/>
        <v>TRUE</v>
      </c>
      <c r="L3818" s="114" t="str">
        <f t="shared" si="179"/>
        <v>TRUE</v>
      </c>
      <c r="M3818" s="114" t="str">
        <f t="shared" si="180"/>
        <v>TRUE</v>
      </c>
    </row>
    <row r="3819" spans="1:13" x14ac:dyDescent="0.25">
      <c r="A3819" t="str">
        <f>"BMI30_" &amp; 'Data (BMI 30+)'!A1894</f>
        <v>BMI30_Females_period8_LA15_Standardised</v>
      </c>
      <c r="B3819">
        <f>'Data (BMI 30+)'!B1894</f>
        <v>0.2054955</v>
      </c>
      <c r="C3819">
        <f>'Data (BMI 30+)'!C1894</f>
        <v>0.18008940000000001</v>
      </c>
      <c r="D3819">
        <f>'Data (BMI 30+)'!D1894</f>
        <v>0.23090150000000001</v>
      </c>
      <c r="G3819" s="113" t="s">
        <v>1901</v>
      </c>
      <c r="H3819" s="113">
        <v>0.26183800000000002</v>
      </c>
      <c r="I3819" s="113">
        <v>0.2325526</v>
      </c>
      <c r="J3819" s="113">
        <v>0.29112339999999998</v>
      </c>
      <c r="K3819" s="114" t="str">
        <f t="shared" si="178"/>
        <v>TRUE</v>
      </c>
      <c r="L3819" s="114" t="str">
        <f t="shared" si="179"/>
        <v>TRUE</v>
      </c>
      <c r="M3819" s="114" t="str">
        <f t="shared" si="180"/>
        <v>TRUE</v>
      </c>
    </row>
    <row r="3820" spans="1:13" x14ac:dyDescent="0.25">
      <c r="A3820" t="str">
        <f>"BMI30_" &amp; 'Data (BMI 30+)'!A1895</f>
        <v>BMI30_Females_period8_LA16_Standardised</v>
      </c>
      <c r="B3820">
        <f>'Data (BMI 30+)'!B1895</f>
        <v>0.26183800000000002</v>
      </c>
      <c r="C3820">
        <f>'Data (BMI 30+)'!C1895</f>
        <v>0.2325526</v>
      </c>
      <c r="D3820">
        <f>'Data (BMI 30+)'!D1895</f>
        <v>0.29112339999999998</v>
      </c>
      <c r="G3820" s="113" t="s">
        <v>1902</v>
      </c>
      <c r="H3820" s="113">
        <v>0.27733770000000002</v>
      </c>
      <c r="I3820" s="113">
        <v>0.2417465</v>
      </c>
      <c r="J3820" s="113">
        <v>0.31292890000000001</v>
      </c>
      <c r="K3820" s="114" t="str">
        <f t="shared" si="178"/>
        <v>TRUE</v>
      </c>
      <c r="L3820" s="114" t="str">
        <f t="shared" si="179"/>
        <v>TRUE</v>
      </c>
      <c r="M3820" s="114" t="str">
        <f t="shared" si="180"/>
        <v>TRUE</v>
      </c>
    </row>
    <row r="3821" spans="1:13" x14ac:dyDescent="0.25">
      <c r="A3821" t="str">
        <f>"BMI30_" &amp; 'Data (BMI 30+)'!A1896</f>
        <v>BMI30_Females_period8_LA17_Standardised</v>
      </c>
      <c r="B3821">
        <f>'Data (BMI 30+)'!B1896</f>
        <v>0.27733770000000002</v>
      </c>
      <c r="C3821">
        <f>'Data (BMI 30+)'!C1896</f>
        <v>0.2417465</v>
      </c>
      <c r="D3821">
        <f>'Data (BMI 30+)'!D1896</f>
        <v>0.31292890000000001</v>
      </c>
      <c r="G3821" s="113" t="s">
        <v>1903</v>
      </c>
      <c r="H3821" s="113">
        <v>0.28729500000000002</v>
      </c>
      <c r="I3821" s="113">
        <v>0.2539341</v>
      </c>
      <c r="J3821" s="113">
        <v>0.32065579999999999</v>
      </c>
      <c r="K3821" s="114" t="str">
        <f t="shared" si="178"/>
        <v>TRUE</v>
      </c>
      <c r="L3821" s="114" t="str">
        <f t="shared" si="179"/>
        <v>TRUE</v>
      </c>
      <c r="M3821" s="114" t="str">
        <f t="shared" si="180"/>
        <v>TRUE</v>
      </c>
    </row>
    <row r="3822" spans="1:13" x14ac:dyDescent="0.25">
      <c r="A3822" t="str">
        <f>"BMI30_" &amp; 'Data (BMI 30+)'!A1897</f>
        <v>BMI30_Females_period8_LA18_Standardised</v>
      </c>
      <c r="B3822">
        <f>'Data (BMI 30+)'!B1897</f>
        <v>0.28729500000000002</v>
      </c>
      <c r="C3822">
        <f>'Data (BMI 30+)'!C1897</f>
        <v>0.2539341</v>
      </c>
      <c r="D3822">
        <f>'Data (BMI 30+)'!D1897</f>
        <v>0.32065579999999999</v>
      </c>
      <c r="G3822" s="113" t="s">
        <v>1904</v>
      </c>
      <c r="H3822" s="113">
        <v>0.27537070000000002</v>
      </c>
      <c r="I3822" s="113">
        <v>0.23895230000000001</v>
      </c>
      <c r="J3822" s="113">
        <v>0.31178899999999998</v>
      </c>
      <c r="K3822" s="114" t="str">
        <f t="shared" si="178"/>
        <v>TRUE</v>
      </c>
      <c r="L3822" s="114" t="str">
        <f t="shared" si="179"/>
        <v>TRUE</v>
      </c>
      <c r="M3822" s="114" t="str">
        <f t="shared" si="180"/>
        <v>TRUE</v>
      </c>
    </row>
    <row r="3823" spans="1:13" x14ac:dyDescent="0.25">
      <c r="A3823" t="str">
        <f>"BMI30_" &amp; 'Data (BMI 30+)'!A1898</f>
        <v>BMI30_Females_period8_LA19_Standardised</v>
      </c>
      <c r="B3823">
        <f>'Data (BMI 30+)'!B1898</f>
        <v>0.27537070000000002</v>
      </c>
      <c r="C3823">
        <f>'Data (BMI 30+)'!C1898</f>
        <v>0.23895230000000001</v>
      </c>
      <c r="D3823">
        <f>'Data (BMI 30+)'!D1898</f>
        <v>0.31178899999999998</v>
      </c>
      <c r="G3823" s="113" t="s">
        <v>1905</v>
      </c>
      <c r="H3823" s="113">
        <v>0.28769329999999999</v>
      </c>
      <c r="I3823" s="113">
        <v>0.25157889999999999</v>
      </c>
      <c r="J3823" s="113">
        <v>0.32380769999999998</v>
      </c>
      <c r="K3823" s="114" t="str">
        <f t="shared" si="178"/>
        <v>TRUE</v>
      </c>
      <c r="L3823" s="114" t="str">
        <f t="shared" si="179"/>
        <v>TRUE</v>
      </c>
      <c r="M3823" s="114" t="str">
        <f t="shared" si="180"/>
        <v>TRUE</v>
      </c>
    </row>
    <row r="3824" spans="1:13" x14ac:dyDescent="0.25">
      <c r="A3824" t="str">
        <f>"BMI30_" &amp; 'Data (BMI 30+)'!A1899</f>
        <v>BMI30_Females_period8_LA20_Standardised</v>
      </c>
      <c r="B3824">
        <f>'Data (BMI 30+)'!B1899</f>
        <v>0.28769329999999999</v>
      </c>
      <c r="C3824">
        <f>'Data (BMI 30+)'!C1899</f>
        <v>0.25157889999999999</v>
      </c>
      <c r="D3824">
        <f>'Data (BMI 30+)'!D1899</f>
        <v>0.32380769999999998</v>
      </c>
      <c r="G3824" s="113" t="s">
        <v>1906</v>
      </c>
      <c r="H3824" s="113">
        <v>0.18286730000000001</v>
      </c>
      <c r="I3824" s="113">
        <v>0.15286250000000001</v>
      </c>
      <c r="J3824" s="113">
        <v>0.21287200000000001</v>
      </c>
      <c r="K3824" s="114" t="str">
        <f t="shared" si="178"/>
        <v>TRUE</v>
      </c>
      <c r="L3824" s="114" t="str">
        <f t="shared" si="179"/>
        <v>TRUE</v>
      </c>
      <c r="M3824" s="114" t="str">
        <f t="shared" si="180"/>
        <v>TRUE</v>
      </c>
    </row>
    <row r="3825" spans="1:13" x14ac:dyDescent="0.25">
      <c r="A3825" t="str">
        <f>"BMI30_" &amp; 'Data (BMI 30+)'!A1900</f>
        <v>BMI30_Females_period8_LA21_Standardised</v>
      </c>
      <c r="B3825">
        <f>'Data (BMI 30+)'!B1900</f>
        <v>0.18286730000000001</v>
      </c>
      <c r="C3825">
        <f>'Data (BMI 30+)'!C1900</f>
        <v>0.15286250000000001</v>
      </c>
      <c r="D3825">
        <f>'Data (BMI 30+)'!D1900</f>
        <v>0.21287200000000001</v>
      </c>
      <c r="G3825" s="113" t="s">
        <v>1907</v>
      </c>
      <c r="H3825" s="113">
        <v>0.22951160000000001</v>
      </c>
      <c r="I3825" s="113">
        <v>0.19702439999999999</v>
      </c>
      <c r="J3825" s="113">
        <v>0.26199879999999998</v>
      </c>
      <c r="K3825" s="114" t="str">
        <f t="shared" si="178"/>
        <v>TRUE</v>
      </c>
      <c r="L3825" s="114" t="str">
        <f t="shared" si="179"/>
        <v>TRUE</v>
      </c>
      <c r="M3825" s="114" t="str">
        <f t="shared" si="180"/>
        <v>TRUE</v>
      </c>
    </row>
    <row r="3826" spans="1:13" x14ac:dyDescent="0.25">
      <c r="A3826" t="str">
        <f>"BMI30_" &amp; 'Data (BMI 30+)'!A1901</f>
        <v>BMI30_Females_period8_LA22_Standardised</v>
      </c>
      <c r="B3826">
        <f>'Data (BMI 30+)'!B1901</f>
        <v>0.22951160000000001</v>
      </c>
      <c r="C3826">
        <f>'Data (BMI 30+)'!C1901</f>
        <v>0.19702439999999999</v>
      </c>
      <c r="D3826">
        <f>'Data (BMI 30+)'!D1901</f>
        <v>0.26199879999999998</v>
      </c>
      <c r="G3826" s="113" t="s">
        <v>1908</v>
      </c>
      <c r="H3826" s="113">
        <v>0.20491989999999999</v>
      </c>
      <c r="I3826" s="113">
        <v>0.19460720000000001</v>
      </c>
      <c r="J3826" s="113">
        <v>0.2152326</v>
      </c>
      <c r="K3826" s="114" t="str">
        <f t="shared" si="178"/>
        <v>TRUE</v>
      </c>
      <c r="L3826" s="114" t="str">
        <f t="shared" si="179"/>
        <v>TRUE</v>
      </c>
      <c r="M3826" s="114" t="str">
        <f t="shared" si="180"/>
        <v>TRUE</v>
      </c>
    </row>
    <row r="3827" spans="1:13" x14ac:dyDescent="0.25">
      <c r="A3827" t="str">
        <f>"BMI30_" &amp; 'Data (BMI 30+)'!A1902</f>
        <v>BMI30_Allpersons_period8_HB1_Standardised</v>
      </c>
      <c r="B3827">
        <f>'Data (BMI 30+)'!B1902</f>
        <v>0.20491989999999999</v>
      </c>
      <c r="C3827">
        <f>'Data (BMI 30+)'!C1902</f>
        <v>0.19460720000000001</v>
      </c>
      <c r="D3827">
        <f>'Data (BMI 30+)'!D1902</f>
        <v>0.2152326</v>
      </c>
      <c r="G3827" s="113" t="s">
        <v>1909</v>
      </c>
      <c r="H3827" s="113">
        <v>0.2387637</v>
      </c>
      <c r="I3827" s="113">
        <v>0.22268060000000001</v>
      </c>
      <c r="J3827" s="113">
        <v>0.25484669999999998</v>
      </c>
      <c r="K3827" s="114" t="str">
        <f t="shared" si="178"/>
        <v>TRUE</v>
      </c>
      <c r="L3827" s="114" t="str">
        <f t="shared" si="179"/>
        <v>TRUE</v>
      </c>
      <c r="M3827" s="114" t="str">
        <f t="shared" si="180"/>
        <v>TRUE</v>
      </c>
    </row>
    <row r="3828" spans="1:13" x14ac:dyDescent="0.25">
      <c r="A3828" t="str">
        <f>"BMI30_" &amp; 'Data (BMI 30+)'!A1903</f>
        <v>BMI30_Allpersons_period8_HB2_Standardised</v>
      </c>
      <c r="B3828">
        <f>'Data (BMI 30+)'!B1903</f>
        <v>0.2387637</v>
      </c>
      <c r="C3828">
        <f>'Data (BMI 30+)'!C1903</f>
        <v>0.22268060000000001</v>
      </c>
      <c r="D3828">
        <f>'Data (BMI 30+)'!D1903</f>
        <v>0.25484669999999998</v>
      </c>
      <c r="G3828" s="113" t="s">
        <v>1910</v>
      </c>
      <c r="H3828" s="113">
        <v>0.1950017</v>
      </c>
      <c r="I3828" s="113">
        <v>0.1703827</v>
      </c>
      <c r="J3828" s="113">
        <v>0.2196207</v>
      </c>
      <c r="K3828" s="114" t="str">
        <f t="shared" si="178"/>
        <v>TRUE</v>
      </c>
      <c r="L3828" s="114" t="str">
        <f t="shared" si="179"/>
        <v>TRUE</v>
      </c>
      <c r="M3828" s="114" t="str">
        <f t="shared" si="180"/>
        <v>TRUE</v>
      </c>
    </row>
    <row r="3829" spans="1:13" x14ac:dyDescent="0.25">
      <c r="A3829" t="str">
        <f>"BMI30_" &amp; 'Data (BMI 30+)'!A1904</f>
        <v>BMI30_Allpersons_period8_HB3_Standardised</v>
      </c>
      <c r="B3829">
        <f>'Data (BMI 30+)'!B1904</f>
        <v>0.1950017</v>
      </c>
      <c r="C3829">
        <f>'Data (BMI 30+)'!C1904</f>
        <v>0.1703827</v>
      </c>
      <c r="D3829">
        <f>'Data (BMI 30+)'!D1904</f>
        <v>0.2196207</v>
      </c>
      <c r="G3829" s="113" t="s">
        <v>1911</v>
      </c>
      <c r="H3829" s="113">
        <v>0.2373625</v>
      </c>
      <c r="I3829" s="113">
        <v>0.22290570000000001</v>
      </c>
      <c r="J3829" s="113">
        <v>0.25181930000000002</v>
      </c>
      <c r="K3829" s="114" t="str">
        <f t="shared" si="178"/>
        <v>TRUE</v>
      </c>
      <c r="L3829" s="114" t="str">
        <f t="shared" si="179"/>
        <v>TRUE</v>
      </c>
      <c r="M3829" s="114" t="str">
        <f t="shared" si="180"/>
        <v>TRUE</v>
      </c>
    </row>
    <row r="3830" spans="1:13" x14ac:dyDescent="0.25">
      <c r="A3830" t="str">
        <f>"BMI30_" &amp; 'Data (BMI 30+)'!A1905</f>
        <v>BMI30_Allpersons_period8_HB4_Standardised</v>
      </c>
      <c r="B3830">
        <f>'Data (BMI 30+)'!B1905</f>
        <v>0.2373625</v>
      </c>
      <c r="C3830">
        <f>'Data (BMI 30+)'!C1905</f>
        <v>0.22290570000000001</v>
      </c>
      <c r="D3830">
        <f>'Data (BMI 30+)'!D1905</f>
        <v>0.25181930000000002</v>
      </c>
      <c r="G3830" s="113" t="s">
        <v>1912</v>
      </c>
      <c r="H3830" s="113">
        <v>0.25886680000000001</v>
      </c>
      <c r="I3830" s="113">
        <v>0.2403363</v>
      </c>
      <c r="J3830" s="113">
        <v>0.27739730000000001</v>
      </c>
      <c r="K3830" s="114" t="str">
        <f t="shared" si="178"/>
        <v>TRUE</v>
      </c>
      <c r="L3830" s="114" t="str">
        <f t="shared" si="179"/>
        <v>TRUE</v>
      </c>
      <c r="M3830" s="114" t="str">
        <f t="shared" si="180"/>
        <v>TRUE</v>
      </c>
    </row>
    <row r="3831" spans="1:13" x14ac:dyDescent="0.25">
      <c r="A3831" t="str">
        <f>"BMI30_" &amp; 'Data (BMI 30+)'!A1906</f>
        <v>BMI30_Allpersons_period8_HB5_Standardised</v>
      </c>
      <c r="B3831">
        <f>'Data (BMI 30+)'!B1906</f>
        <v>0.25886680000000001</v>
      </c>
      <c r="C3831">
        <f>'Data (BMI 30+)'!C1906</f>
        <v>0.2403363</v>
      </c>
      <c r="D3831">
        <f>'Data (BMI 30+)'!D1906</f>
        <v>0.27739730000000001</v>
      </c>
      <c r="G3831" s="113" t="s">
        <v>1913</v>
      </c>
      <c r="H3831" s="113">
        <v>0.19775119999999999</v>
      </c>
      <c r="I3831" s="113">
        <v>0.1823929</v>
      </c>
      <c r="J3831" s="113">
        <v>0.2131094</v>
      </c>
      <c r="K3831" s="114" t="str">
        <f t="shared" si="178"/>
        <v>TRUE</v>
      </c>
      <c r="L3831" s="114" t="str">
        <f t="shared" si="179"/>
        <v>TRUE</v>
      </c>
      <c r="M3831" s="114" t="str">
        <f t="shared" si="180"/>
        <v>TRUE</v>
      </c>
    </row>
    <row r="3832" spans="1:13" x14ac:dyDescent="0.25">
      <c r="A3832" t="str">
        <f>"BMI30_" &amp; 'Data (BMI 30+)'!A1907</f>
        <v>BMI30_Allpersons_period8_HB6_Standardised</v>
      </c>
      <c r="B3832">
        <f>'Data (BMI 30+)'!B1907</f>
        <v>0.19775119999999999</v>
      </c>
      <c r="C3832">
        <f>'Data (BMI 30+)'!C1907</f>
        <v>0.1823929</v>
      </c>
      <c r="D3832">
        <f>'Data (BMI 30+)'!D1907</f>
        <v>0.2131094</v>
      </c>
      <c r="G3832" s="113" t="s">
        <v>1914</v>
      </c>
      <c r="H3832" s="113">
        <v>0.2490686</v>
      </c>
      <c r="I3832" s="113">
        <v>0.23683299999999999</v>
      </c>
      <c r="J3832" s="113">
        <v>0.26130409999999998</v>
      </c>
      <c r="K3832" s="114" t="str">
        <f t="shared" si="178"/>
        <v>TRUE</v>
      </c>
      <c r="L3832" s="114" t="str">
        <f t="shared" si="179"/>
        <v>TRUE</v>
      </c>
      <c r="M3832" s="114" t="str">
        <f t="shared" si="180"/>
        <v>TRUE</v>
      </c>
    </row>
    <row r="3833" spans="1:13" x14ac:dyDescent="0.25">
      <c r="A3833" t="str">
        <f>"BMI30_" &amp; 'Data (BMI 30+)'!A1908</f>
        <v>BMI30_Allpersons_period8_HB7_Standardised</v>
      </c>
      <c r="B3833">
        <f>'Data (BMI 30+)'!B1908</f>
        <v>0.2490686</v>
      </c>
      <c r="C3833">
        <f>'Data (BMI 30+)'!C1908</f>
        <v>0.23683299999999999</v>
      </c>
      <c r="D3833">
        <f>'Data (BMI 30+)'!D1908</f>
        <v>0.26130409999999998</v>
      </c>
      <c r="G3833" s="113" t="s">
        <v>1915</v>
      </c>
      <c r="H3833" s="113">
        <v>0.2081547</v>
      </c>
      <c r="I3833" s="113">
        <v>0.1937074</v>
      </c>
      <c r="J3833" s="113">
        <v>0.22260189999999999</v>
      </c>
      <c r="K3833" s="114" t="str">
        <f t="shared" si="178"/>
        <v>TRUE</v>
      </c>
      <c r="L3833" s="114" t="str">
        <f t="shared" si="179"/>
        <v>TRUE</v>
      </c>
      <c r="M3833" s="114" t="str">
        <f t="shared" si="180"/>
        <v>TRUE</v>
      </c>
    </row>
    <row r="3834" spans="1:13" x14ac:dyDescent="0.25">
      <c r="A3834" t="str">
        <f>"BMI30_" &amp; 'Data (BMI 30+)'!A1909</f>
        <v>BMI30_Males_period8_HB1_Standardised</v>
      </c>
      <c r="B3834">
        <f>'Data (BMI 30+)'!B1909</f>
        <v>0.2081547</v>
      </c>
      <c r="C3834">
        <f>'Data (BMI 30+)'!C1909</f>
        <v>0.1937074</v>
      </c>
      <c r="D3834">
        <f>'Data (BMI 30+)'!D1909</f>
        <v>0.22260189999999999</v>
      </c>
      <c r="G3834" s="113" t="s">
        <v>1916</v>
      </c>
      <c r="H3834" s="113">
        <v>0.26227889999999998</v>
      </c>
      <c r="I3834" s="113">
        <v>0.23954529999999999</v>
      </c>
      <c r="J3834" s="113">
        <v>0.2850125</v>
      </c>
      <c r="K3834" s="114" t="str">
        <f t="shared" si="178"/>
        <v>TRUE</v>
      </c>
      <c r="L3834" s="114" t="str">
        <f t="shared" si="179"/>
        <v>TRUE</v>
      </c>
      <c r="M3834" s="114" t="str">
        <f t="shared" si="180"/>
        <v>TRUE</v>
      </c>
    </row>
    <row r="3835" spans="1:13" x14ac:dyDescent="0.25">
      <c r="A3835" t="str">
        <f>"BMI30_" &amp; 'Data (BMI 30+)'!A1910</f>
        <v>BMI30_Males_period8_HB2_Standardised</v>
      </c>
      <c r="B3835">
        <f>'Data (BMI 30+)'!B1910</f>
        <v>0.26227889999999998</v>
      </c>
      <c r="C3835">
        <f>'Data (BMI 30+)'!C1910</f>
        <v>0.23954529999999999</v>
      </c>
      <c r="D3835">
        <f>'Data (BMI 30+)'!D1910</f>
        <v>0.2850125</v>
      </c>
      <c r="G3835" s="113" t="s">
        <v>1917</v>
      </c>
      <c r="H3835" s="113">
        <v>0.1777908</v>
      </c>
      <c r="I3835" s="113">
        <v>0.14746999999999999</v>
      </c>
      <c r="J3835" s="113">
        <v>0.20811160000000001</v>
      </c>
      <c r="K3835" s="114" t="str">
        <f t="shared" si="178"/>
        <v>TRUE</v>
      </c>
      <c r="L3835" s="114" t="str">
        <f t="shared" si="179"/>
        <v>TRUE</v>
      </c>
      <c r="M3835" s="114" t="str">
        <f t="shared" si="180"/>
        <v>TRUE</v>
      </c>
    </row>
    <row r="3836" spans="1:13" x14ac:dyDescent="0.25">
      <c r="A3836" t="str">
        <f>"BMI30_" &amp; 'Data (BMI 30+)'!A1911</f>
        <v>BMI30_Males_period8_HB3_Standardised</v>
      </c>
      <c r="B3836">
        <f>'Data (BMI 30+)'!B1911</f>
        <v>0.1777908</v>
      </c>
      <c r="C3836">
        <f>'Data (BMI 30+)'!C1911</f>
        <v>0.14746999999999999</v>
      </c>
      <c r="D3836">
        <f>'Data (BMI 30+)'!D1911</f>
        <v>0.20811160000000001</v>
      </c>
      <c r="G3836" s="113" t="s">
        <v>1918</v>
      </c>
      <c r="H3836" s="113">
        <v>0.24896070000000001</v>
      </c>
      <c r="I3836" s="113">
        <v>0.22932820000000001</v>
      </c>
      <c r="J3836" s="113">
        <v>0.26859319999999998</v>
      </c>
      <c r="K3836" s="114" t="str">
        <f t="shared" si="178"/>
        <v>TRUE</v>
      </c>
      <c r="L3836" s="114" t="str">
        <f t="shared" si="179"/>
        <v>TRUE</v>
      </c>
      <c r="M3836" s="114" t="str">
        <f t="shared" si="180"/>
        <v>TRUE</v>
      </c>
    </row>
    <row r="3837" spans="1:13" x14ac:dyDescent="0.25">
      <c r="A3837" t="str">
        <f>"BMI30_" &amp; 'Data (BMI 30+)'!A1912</f>
        <v>BMI30_Males_period8_HB4_Standardised</v>
      </c>
      <c r="B3837">
        <f>'Data (BMI 30+)'!B1912</f>
        <v>0.24896070000000001</v>
      </c>
      <c r="C3837">
        <f>'Data (BMI 30+)'!C1912</f>
        <v>0.22932820000000001</v>
      </c>
      <c r="D3837">
        <f>'Data (BMI 30+)'!D1912</f>
        <v>0.26859319999999998</v>
      </c>
      <c r="G3837" s="113" t="s">
        <v>1919</v>
      </c>
      <c r="H3837" s="113">
        <v>0.25351010000000002</v>
      </c>
      <c r="I3837" s="113">
        <v>0.22835900000000001</v>
      </c>
      <c r="J3837" s="113">
        <v>0.2786612</v>
      </c>
      <c r="K3837" s="114" t="str">
        <f t="shared" si="178"/>
        <v>TRUE</v>
      </c>
      <c r="L3837" s="114" t="str">
        <f t="shared" si="179"/>
        <v>TRUE</v>
      </c>
      <c r="M3837" s="114" t="str">
        <f t="shared" si="180"/>
        <v>TRUE</v>
      </c>
    </row>
    <row r="3838" spans="1:13" x14ac:dyDescent="0.25">
      <c r="A3838" t="str">
        <f>"BMI30_" &amp; 'Data (BMI 30+)'!A1913</f>
        <v>BMI30_Males_period8_HB5_Standardised</v>
      </c>
      <c r="B3838">
        <f>'Data (BMI 30+)'!B1913</f>
        <v>0.25351010000000002</v>
      </c>
      <c r="C3838">
        <f>'Data (BMI 30+)'!C1913</f>
        <v>0.22835900000000001</v>
      </c>
      <c r="D3838">
        <f>'Data (BMI 30+)'!D1913</f>
        <v>0.2786612</v>
      </c>
      <c r="G3838" s="113" t="s">
        <v>1920</v>
      </c>
      <c r="H3838" s="113">
        <v>0.18885360000000001</v>
      </c>
      <c r="I3838" s="113">
        <v>0.1682408</v>
      </c>
      <c r="J3838" s="113">
        <v>0.2094664</v>
      </c>
      <c r="K3838" s="114" t="str">
        <f t="shared" si="178"/>
        <v>TRUE</v>
      </c>
      <c r="L3838" s="114" t="str">
        <f t="shared" si="179"/>
        <v>TRUE</v>
      </c>
      <c r="M3838" s="114" t="str">
        <f t="shared" si="180"/>
        <v>TRUE</v>
      </c>
    </row>
    <row r="3839" spans="1:13" x14ac:dyDescent="0.25">
      <c r="A3839" t="str">
        <f>"BMI30_" &amp; 'Data (BMI 30+)'!A1914</f>
        <v>BMI30_Males_period8_HB6_Standardised</v>
      </c>
      <c r="B3839">
        <f>'Data (BMI 30+)'!B1914</f>
        <v>0.18885360000000001</v>
      </c>
      <c r="C3839">
        <f>'Data (BMI 30+)'!C1914</f>
        <v>0.1682408</v>
      </c>
      <c r="D3839">
        <f>'Data (BMI 30+)'!D1914</f>
        <v>0.2094664</v>
      </c>
      <c r="G3839" s="113" t="s">
        <v>1921</v>
      </c>
      <c r="H3839" s="113">
        <v>0.24380640000000001</v>
      </c>
      <c r="I3839" s="113">
        <v>0.22774249999999999</v>
      </c>
      <c r="J3839" s="113">
        <v>0.2598703</v>
      </c>
      <c r="K3839" s="114" t="str">
        <f t="shared" si="178"/>
        <v>TRUE</v>
      </c>
      <c r="L3839" s="114" t="str">
        <f t="shared" si="179"/>
        <v>TRUE</v>
      </c>
      <c r="M3839" s="114" t="str">
        <f t="shared" si="180"/>
        <v>TRUE</v>
      </c>
    </row>
    <row r="3840" spans="1:13" x14ac:dyDescent="0.25">
      <c r="A3840" t="str">
        <f>"BMI30_" &amp; 'Data (BMI 30+)'!A1915</f>
        <v>BMI30_Males_period8_HB7_Standardised</v>
      </c>
      <c r="B3840">
        <f>'Data (BMI 30+)'!B1915</f>
        <v>0.24380640000000001</v>
      </c>
      <c r="C3840">
        <f>'Data (BMI 30+)'!C1915</f>
        <v>0.22774249999999999</v>
      </c>
      <c r="D3840">
        <f>'Data (BMI 30+)'!D1915</f>
        <v>0.2598703</v>
      </c>
      <c r="G3840" s="113" t="s">
        <v>1922</v>
      </c>
      <c r="H3840" s="113">
        <v>0.20191039999999999</v>
      </c>
      <c r="I3840" s="113">
        <v>0.1886891</v>
      </c>
      <c r="J3840" s="113">
        <v>0.21513170000000001</v>
      </c>
      <c r="K3840" s="114" t="str">
        <f t="shared" si="178"/>
        <v>TRUE</v>
      </c>
      <c r="L3840" s="114" t="str">
        <f t="shared" si="179"/>
        <v>TRUE</v>
      </c>
      <c r="M3840" s="114" t="str">
        <f t="shared" si="180"/>
        <v>TRUE</v>
      </c>
    </row>
    <row r="3841" spans="1:13" x14ac:dyDescent="0.25">
      <c r="A3841" t="str">
        <f>"BMI30_" &amp; 'Data (BMI 30+)'!A1916</f>
        <v>BMI30_Females_period8_HB1_Standardised</v>
      </c>
      <c r="B3841">
        <f>'Data (BMI 30+)'!B1916</f>
        <v>0.20191039999999999</v>
      </c>
      <c r="C3841">
        <f>'Data (BMI 30+)'!C1916</f>
        <v>0.1886891</v>
      </c>
      <c r="D3841">
        <f>'Data (BMI 30+)'!D1916</f>
        <v>0.21513170000000001</v>
      </c>
      <c r="G3841" s="113" t="s">
        <v>1923</v>
      </c>
      <c r="H3841" s="113">
        <v>0.21618080000000001</v>
      </c>
      <c r="I3841" s="113">
        <v>0.19638820000000001</v>
      </c>
      <c r="J3841" s="113">
        <v>0.2359733</v>
      </c>
      <c r="K3841" s="114" t="str">
        <f t="shared" si="178"/>
        <v>TRUE</v>
      </c>
      <c r="L3841" s="114" t="str">
        <f t="shared" si="179"/>
        <v>TRUE</v>
      </c>
      <c r="M3841" s="114" t="str">
        <f t="shared" si="180"/>
        <v>TRUE</v>
      </c>
    </row>
    <row r="3842" spans="1:13" x14ac:dyDescent="0.25">
      <c r="A3842" t="str">
        <f>"BMI30_" &amp; 'Data (BMI 30+)'!A1917</f>
        <v>BMI30_Females_period8_HB2_Standardised</v>
      </c>
      <c r="B3842">
        <f>'Data (BMI 30+)'!B1917</f>
        <v>0.21618080000000001</v>
      </c>
      <c r="C3842">
        <f>'Data (BMI 30+)'!C1917</f>
        <v>0.19638820000000001</v>
      </c>
      <c r="D3842">
        <f>'Data (BMI 30+)'!D1917</f>
        <v>0.2359733</v>
      </c>
      <c r="G3842" s="113" t="s">
        <v>1924</v>
      </c>
      <c r="H3842" s="113">
        <v>0.2104559</v>
      </c>
      <c r="I3842" s="113">
        <v>0.178117</v>
      </c>
      <c r="J3842" s="113">
        <v>0.24279480000000001</v>
      </c>
      <c r="K3842" s="114" t="str">
        <f t="shared" si="178"/>
        <v>TRUE</v>
      </c>
      <c r="L3842" s="114" t="str">
        <f t="shared" si="179"/>
        <v>TRUE</v>
      </c>
      <c r="M3842" s="114" t="str">
        <f t="shared" si="180"/>
        <v>TRUE</v>
      </c>
    </row>
    <row r="3843" spans="1:13" x14ac:dyDescent="0.25">
      <c r="A3843" t="str">
        <f>"BMI30_" &amp; 'Data (BMI 30+)'!A1918</f>
        <v>BMI30_Females_period8_HB3_Standardised</v>
      </c>
      <c r="B3843">
        <f>'Data (BMI 30+)'!B1918</f>
        <v>0.2104559</v>
      </c>
      <c r="C3843">
        <f>'Data (BMI 30+)'!C1918</f>
        <v>0.178117</v>
      </c>
      <c r="D3843">
        <f>'Data (BMI 30+)'!D1918</f>
        <v>0.24279480000000001</v>
      </c>
      <c r="G3843" s="113" t="s">
        <v>1925</v>
      </c>
      <c r="H3843" s="113">
        <v>0.22606599999999999</v>
      </c>
      <c r="I3843" s="113">
        <v>0.20736199999999999</v>
      </c>
      <c r="J3843" s="113">
        <v>0.24476990000000001</v>
      </c>
      <c r="K3843" s="114" t="str">
        <f t="shared" si="178"/>
        <v>TRUE</v>
      </c>
      <c r="L3843" s="114" t="str">
        <f t="shared" si="179"/>
        <v>TRUE</v>
      </c>
      <c r="M3843" s="114" t="str">
        <f t="shared" si="180"/>
        <v>TRUE</v>
      </c>
    </row>
    <row r="3844" spans="1:13" x14ac:dyDescent="0.25">
      <c r="A3844" t="str">
        <f>"BMI30_" &amp; 'Data (BMI 30+)'!A1919</f>
        <v>BMI30_Females_period8_HB4_Standardised</v>
      </c>
      <c r="B3844">
        <f>'Data (BMI 30+)'!B1919</f>
        <v>0.22606599999999999</v>
      </c>
      <c r="C3844">
        <f>'Data (BMI 30+)'!C1919</f>
        <v>0.20736199999999999</v>
      </c>
      <c r="D3844">
        <f>'Data (BMI 30+)'!D1919</f>
        <v>0.24476990000000001</v>
      </c>
      <c r="G3844" s="113" t="s">
        <v>1926</v>
      </c>
      <c r="H3844" s="113">
        <v>0.2648915</v>
      </c>
      <c r="I3844" s="113">
        <v>0.24023439999999999</v>
      </c>
      <c r="J3844" s="113">
        <v>0.28954859999999999</v>
      </c>
      <c r="K3844" s="114" t="str">
        <f t="shared" ref="K3844:K3849" si="181">IF(B3845=H3844,"TRUE","FALSE")</f>
        <v>TRUE</v>
      </c>
      <c r="L3844" s="114" t="str">
        <f t="shared" ref="L3844:L3849" si="182">IF(C3845=I3844,"TRUE","FALSE")</f>
        <v>TRUE</v>
      </c>
      <c r="M3844" s="114" t="str">
        <f t="shared" ref="M3844:M3849" si="183">IF(D3845=J3844,"TRUE","FALSE")</f>
        <v>TRUE</v>
      </c>
    </row>
    <row r="3845" spans="1:13" x14ac:dyDescent="0.25">
      <c r="A3845" t="str">
        <f>"BMI30_" &amp; 'Data (BMI 30+)'!A1920</f>
        <v>BMI30_Females_period8_HB5_Standardised</v>
      </c>
      <c r="B3845">
        <f>'Data (BMI 30+)'!B1920</f>
        <v>0.2648915</v>
      </c>
      <c r="C3845">
        <f>'Data (BMI 30+)'!C1920</f>
        <v>0.24023439999999999</v>
      </c>
      <c r="D3845">
        <f>'Data (BMI 30+)'!D1920</f>
        <v>0.28954859999999999</v>
      </c>
      <c r="G3845" s="113" t="s">
        <v>1927</v>
      </c>
      <c r="H3845" s="113">
        <v>0.2051511</v>
      </c>
      <c r="I3845" s="113">
        <v>0.18508930000000001</v>
      </c>
      <c r="J3845" s="113">
        <v>0.22521289999999999</v>
      </c>
      <c r="K3845" s="114" t="str">
        <f t="shared" si="181"/>
        <v>TRUE</v>
      </c>
      <c r="L3845" s="114" t="str">
        <f t="shared" si="182"/>
        <v>TRUE</v>
      </c>
      <c r="M3845" s="114" t="str">
        <f t="shared" si="183"/>
        <v>TRUE</v>
      </c>
    </row>
    <row r="3846" spans="1:13" x14ac:dyDescent="0.25">
      <c r="A3846" t="str">
        <f>"BMI30_" &amp; 'Data (BMI 30+)'!A1921</f>
        <v>BMI30_Females_period8_HB6_Standardised</v>
      </c>
      <c r="B3846">
        <f>'Data (BMI 30+)'!B1921</f>
        <v>0.2051511</v>
      </c>
      <c r="C3846">
        <f>'Data (BMI 30+)'!C1921</f>
        <v>0.18508930000000001</v>
      </c>
      <c r="D3846">
        <f>'Data (BMI 30+)'!D1921</f>
        <v>0.22521289999999999</v>
      </c>
      <c r="G3846" s="113" t="s">
        <v>1928</v>
      </c>
      <c r="H3846" s="113">
        <v>0.25349509999999997</v>
      </c>
      <c r="I3846" s="113">
        <v>0.2377599</v>
      </c>
      <c r="J3846" s="113">
        <v>0.26923039999999998</v>
      </c>
      <c r="K3846" s="114" t="str">
        <f t="shared" si="181"/>
        <v>TRUE</v>
      </c>
      <c r="L3846" s="114" t="str">
        <f t="shared" si="182"/>
        <v>TRUE</v>
      </c>
      <c r="M3846" s="114" t="str">
        <f t="shared" si="183"/>
        <v>TRUE</v>
      </c>
    </row>
    <row r="3847" spans="1:13" x14ac:dyDescent="0.25">
      <c r="A3847" t="str">
        <f>"BMI30_" &amp; 'Data (BMI 30+)'!A1922</f>
        <v>BMI30_Females_period8_HB7_Standardised</v>
      </c>
      <c r="B3847">
        <f>'Data (BMI 30+)'!B1922</f>
        <v>0.25349509999999997</v>
      </c>
      <c r="C3847">
        <f>'Data (BMI 30+)'!C1922</f>
        <v>0.2377599</v>
      </c>
      <c r="D3847">
        <f>'Data (BMI 30+)'!D1922</f>
        <v>0.26923039999999998</v>
      </c>
      <c r="G3847" s="113" t="s">
        <v>1929</v>
      </c>
      <c r="H3847" s="113">
        <v>0.2264456</v>
      </c>
      <c r="I3847" s="113">
        <v>0.2209209</v>
      </c>
      <c r="J3847" s="113">
        <v>0.23197039999999999</v>
      </c>
      <c r="K3847" s="114" t="str">
        <f t="shared" si="181"/>
        <v>TRUE</v>
      </c>
      <c r="L3847" s="114" t="str">
        <f t="shared" si="182"/>
        <v>TRUE</v>
      </c>
      <c r="M3847" s="114" t="str">
        <f t="shared" si="183"/>
        <v>TRUE</v>
      </c>
    </row>
    <row r="3848" spans="1:13" x14ac:dyDescent="0.25">
      <c r="A3848" t="str">
        <f>"BMI30_" &amp; 'Data (BMI 30+)'!A1923</f>
        <v>BMI30_Allpersons_period8_Wales_Standardised</v>
      </c>
      <c r="B3848">
        <f>'Data (BMI 30+)'!B1923</f>
        <v>0.2264456</v>
      </c>
      <c r="C3848">
        <f>'Data (BMI 30+)'!C1923</f>
        <v>0.2209209</v>
      </c>
      <c r="D3848">
        <f>'Data (BMI 30+)'!D1923</f>
        <v>0.23197039999999999</v>
      </c>
      <c r="G3848" s="113" t="s">
        <v>1930</v>
      </c>
      <c r="H3848" s="113">
        <v>0.22858339999999999</v>
      </c>
      <c r="I3848" s="113">
        <v>0.2210493</v>
      </c>
      <c r="J3848" s="113">
        <v>0.23611740000000001</v>
      </c>
      <c r="K3848" s="114" t="str">
        <f t="shared" si="181"/>
        <v>TRUE</v>
      </c>
      <c r="L3848" s="114" t="str">
        <f t="shared" si="182"/>
        <v>TRUE</v>
      </c>
      <c r="M3848" s="114" t="str">
        <f t="shared" si="183"/>
        <v>TRUE</v>
      </c>
    </row>
    <row r="3849" spans="1:13" x14ac:dyDescent="0.25">
      <c r="A3849" t="str">
        <f>"BMI30_" &amp; 'Data (BMI 30+)'!A1924</f>
        <v>BMI30_Males_period8_Wales_Standardised</v>
      </c>
      <c r="B3849">
        <f>'Data (BMI 30+)'!B1924</f>
        <v>0.22858339999999999</v>
      </c>
      <c r="C3849">
        <f>'Data (BMI 30+)'!C1924</f>
        <v>0.2210493</v>
      </c>
      <c r="D3849">
        <f>'Data (BMI 30+)'!D1924</f>
        <v>0.23611740000000001</v>
      </c>
      <c r="G3849" s="113" t="s">
        <v>1931</v>
      </c>
      <c r="H3849" s="113">
        <v>0.2244572</v>
      </c>
      <c r="I3849" s="113">
        <v>0.2173264</v>
      </c>
      <c r="J3849" s="113">
        <v>0.23158799999999999</v>
      </c>
      <c r="K3849" s="114" t="str">
        <f t="shared" si="181"/>
        <v>TRUE</v>
      </c>
      <c r="L3849" s="114" t="str">
        <f t="shared" si="182"/>
        <v>TRUE</v>
      </c>
      <c r="M3849" s="114" t="str">
        <f t="shared" si="183"/>
        <v>TRUE</v>
      </c>
    </row>
    <row r="3850" spans="1:13" x14ac:dyDescent="0.25">
      <c r="A3850" t="str">
        <f>"BMI30_" &amp; 'Data (BMI 30+)'!A1925</f>
        <v>BMI30_Females_period8_Wales_Standardised</v>
      </c>
      <c r="B3850">
        <f>'Data (BMI 30+)'!B1925</f>
        <v>0.2244572</v>
      </c>
      <c r="C3850">
        <f>'Data (BMI 30+)'!C1925</f>
        <v>0.2173264</v>
      </c>
      <c r="D3850">
        <f>'Data (BMI 30+)'!D1925</f>
        <v>0.23158799999999999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925"/>
  <sheetViews>
    <sheetView topLeftCell="A1883" zoomScale="90" zoomScaleNormal="90" workbookViewId="0">
      <selection activeCell="B1" sqref="B1"/>
    </sheetView>
  </sheetViews>
  <sheetFormatPr defaultRowHeight="15" x14ac:dyDescent="0.25"/>
  <cols>
    <col min="1" max="1" width="38.28515625" bestFit="1" customWidth="1"/>
    <col min="2" max="2" width="8.140625" bestFit="1" customWidth="1"/>
    <col min="3" max="3" width="10.42578125" bestFit="1" customWidth="1"/>
    <col min="4" max="4" width="10" bestFit="1" customWidth="1"/>
    <col min="7" max="7" width="11.85546875" bestFit="1" customWidth="1"/>
    <col min="12" max="12" width="7.28515625" customWidth="1"/>
    <col min="13" max="13" width="13.5703125" bestFit="1" customWidth="1"/>
    <col min="14" max="14" width="5.5703125" bestFit="1" customWidth="1"/>
    <col min="15" max="15" width="3.5703125" customWidth="1"/>
    <col min="17" max="17" width="14" bestFit="1" customWidth="1"/>
    <col min="19" max="19" width="45.85546875" bestFit="1" customWidth="1"/>
  </cols>
  <sheetData>
    <row r="1" spans="1:12" x14ac:dyDescent="0.25">
      <c r="A1" s="6" t="s">
        <v>5</v>
      </c>
      <c r="F1" s="118" t="s">
        <v>2057</v>
      </c>
    </row>
    <row r="2" spans="1:12" x14ac:dyDescent="0.25">
      <c r="B2" t="s">
        <v>7</v>
      </c>
      <c r="F2" s="113"/>
      <c r="G2" s="113" t="s">
        <v>7</v>
      </c>
      <c r="H2" s="113"/>
      <c r="I2" s="113"/>
      <c r="J2" s="113"/>
      <c r="K2" s="113"/>
      <c r="L2" s="113"/>
    </row>
    <row r="3" spans="1:12" x14ac:dyDescent="0.25">
      <c r="A3" t="s">
        <v>8</v>
      </c>
      <c r="B3" s="2">
        <v>1422</v>
      </c>
      <c r="F3" s="113" t="s">
        <v>8</v>
      </c>
      <c r="G3" s="114">
        <v>1422</v>
      </c>
      <c r="H3" s="113"/>
      <c r="I3" s="113"/>
      <c r="J3" s="113" t="str">
        <f>IF(B3=G3,"TRUE","FALSE………………….")</f>
        <v>TRUE</v>
      </c>
      <c r="K3" s="113" t="str">
        <f>IF(C3=H3,"TRUE","FALSE………………….")</f>
        <v>TRUE</v>
      </c>
      <c r="L3" s="113" t="str">
        <f>IF(D3=I3,"TRUE","FALSE………………….")</f>
        <v>TRUE</v>
      </c>
    </row>
    <row r="4" spans="1:12" x14ac:dyDescent="0.25">
      <c r="A4" t="s">
        <v>9</v>
      </c>
      <c r="B4" s="2">
        <v>1254</v>
      </c>
      <c r="F4" s="113" t="s">
        <v>9</v>
      </c>
      <c r="G4" s="114">
        <v>1254</v>
      </c>
      <c r="H4" s="113"/>
      <c r="I4" s="113"/>
      <c r="J4" s="113" t="str">
        <f t="shared" ref="J4:J67" si="0">IF(B4=G4,"TRUE","FALSE………………….")</f>
        <v>TRUE</v>
      </c>
      <c r="K4" s="113" t="str">
        <f t="shared" ref="K4:K67" si="1">IF(C4=H4,"TRUE","FALSE………………….")</f>
        <v>TRUE</v>
      </c>
      <c r="L4" s="113" t="str">
        <f t="shared" ref="L4:L67" si="2">IF(D4=I4,"TRUE","FALSE………………….")</f>
        <v>TRUE</v>
      </c>
    </row>
    <row r="5" spans="1:12" x14ac:dyDescent="0.25">
      <c r="A5" t="s">
        <v>10</v>
      </c>
      <c r="B5" s="2">
        <v>1280</v>
      </c>
      <c r="F5" s="113" t="s">
        <v>10</v>
      </c>
      <c r="G5" s="114">
        <v>1280</v>
      </c>
      <c r="H5" s="113"/>
      <c r="I5" s="113"/>
      <c r="J5" s="113" t="str">
        <f t="shared" si="0"/>
        <v>TRUE</v>
      </c>
      <c r="K5" s="113" t="str">
        <f t="shared" si="1"/>
        <v>TRUE</v>
      </c>
      <c r="L5" s="113" t="str">
        <f t="shared" si="2"/>
        <v>TRUE</v>
      </c>
    </row>
    <row r="6" spans="1:12" x14ac:dyDescent="0.25">
      <c r="A6" t="s">
        <v>11</v>
      </c>
      <c r="B6" s="2">
        <v>1278</v>
      </c>
      <c r="F6" s="113" t="s">
        <v>11</v>
      </c>
      <c r="G6" s="114">
        <v>1278</v>
      </c>
      <c r="H6" s="113"/>
      <c r="I6" s="113"/>
      <c r="J6" s="113" t="str">
        <f t="shared" si="0"/>
        <v>TRUE</v>
      </c>
      <c r="K6" s="113" t="str">
        <f t="shared" si="1"/>
        <v>TRUE</v>
      </c>
      <c r="L6" s="113" t="str">
        <f t="shared" si="2"/>
        <v>TRUE</v>
      </c>
    </row>
    <row r="7" spans="1:12" x14ac:dyDescent="0.25">
      <c r="A7" t="s">
        <v>12</v>
      </c>
      <c r="B7" s="2">
        <v>1372</v>
      </c>
      <c r="F7" s="113" t="s">
        <v>12</v>
      </c>
      <c r="G7" s="114">
        <v>1372</v>
      </c>
      <c r="H7" s="113"/>
      <c r="I7" s="113"/>
      <c r="J7" s="113" t="str">
        <f t="shared" si="0"/>
        <v>TRUE</v>
      </c>
      <c r="K7" s="113" t="str">
        <f t="shared" si="1"/>
        <v>TRUE</v>
      </c>
      <c r="L7" s="113" t="str">
        <f t="shared" si="2"/>
        <v>TRUE</v>
      </c>
    </row>
    <row r="8" spans="1:12" x14ac:dyDescent="0.25">
      <c r="A8" t="s">
        <v>13</v>
      </c>
      <c r="B8" s="2">
        <v>1182</v>
      </c>
      <c r="F8" s="113" t="s">
        <v>13</v>
      </c>
      <c r="G8" s="114">
        <v>1182</v>
      </c>
      <c r="H8" s="113"/>
      <c r="I8" s="113"/>
      <c r="J8" s="113" t="str">
        <f t="shared" si="0"/>
        <v>TRUE</v>
      </c>
      <c r="K8" s="113" t="str">
        <f t="shared" si="1"/>
        <v>TRUE</v>
      </c>
      <c r="L8" s="113" t="str">
        <f t="shared" si="2"/>
        <v>TRUE</v>
      </c>
    </row>
    <row r="9" spans="1:12" x14ac:dyDescent="0.25">
      <c r="A9" t="s">
        <v>14</v>
      </c>
      <c r="B9" s="2">
        <v>1606</v>
      </c>
      <c r="F9" s="113" t="s">
        <v>14</v>
      </c>
      <c r="G9" s="114">
        <v>1606</v>
      </c>
      <c r="H9" s="113"/>
      <c r="I9" s="113"/>
      <c r="J9" s="113" t="str">
        <f t="shared" si="0"/>
        <v>TRUE</v>
      </c>
      <c r="K9" s="113" t="str">
        <f t="shared" si="1"/>
        <v>TRUE</v>
      </c>
      <c r="L9" s="113" t="str">
        <f t="shared" si="2"/>
        <v>TRUE</v>
      </c>
    </row>
    <row r="10" spans="1:12" x14ac:dyDescent="0.25">
      <c r="A10" t="s">
        <v>15</v>
      </c>
      <c r="B10" s="2">
        <v>1580</v>
      </c>
      <c r="F10" s="113" t="s">
        <v>15</v>
      </c>
      <c r="G10" s="114">
        <v>1580</v>
      </c>
      <c r="H10" s="113"/>
      <c r="I10" s="113"/>
      <c r="J10" s="113" t="str">
        <f t="shared" si="0"/>
        <v>TRUE</v>
      </c>
      <c r="K10" s="113" t="str">
        <f t="shared" si="1"/>
        <v>TRUE</v>
      </c>
      <c r="L10" s="113" t="str">
        <f t="shared" si="2"/>
        <v>TRUE</v>
      </c>
    </row>
    <row r="11" spans="1:12" x14ac:dyDescent="0.25">
      <c r="A11" t="s">
        <v>16</v>
      </c>
      <c r="B11" s="2">
        <v>1444</v>
      </c>
      <c r="F11" s="113" t="s">
        <v>16</v>
      </c>
      <c r="G11" s="114">
        <v>1444</v>
      </c>
      <c r="H11" s="113"/>
      <c r="I11" s="113"/>
      <c r="J11" s="113" t="str">
        <f t="shared" si="0"/>
        <v>TRUE</v>
      </c>
      <c r="K11" s="113" t="str">
        <f t="shared" si="1"/>
        <v>TRUE</v>
      </c>
      <c r="L11" s="113" t="str">
        <f t="shared" si="2"/>
        <v>TRUE</v>
      </c>
    </row>
    <row r="12" spans="1:12" x14ac:dyDescent="0.25">
      <c r="A12" t="s">
        <v>17</v>
      </c>
      <c r="B12" s="2">
        <v>1481</v>
      </c>
      <c r="F12" s="113" t="s">
        <v>17</v>
      </c>
      <c r="G12" s="114">
        <v>1481</v>
      </c>
      <c r="H12" s="113"/>
      <c r="I12" s="113"/>
      <c r="J12" s="113" t="str">
        <f t="shared" si="0"/>
        <v>TRUE</v>
      </c>
      <c r="K12" s="113" t="str">
        <f t="shared" si="1"/>
        <v>TRUE</v>
      </c>
      <c r="L12" s="113" t="str">
        <f t="shared" si="2"/>
        <v>TRUE</v>
      </c>
    </row>
    <row r="13" spans="1:12" x14ac:dyDescent="0.25">
      <c r="A13" t="s">
        <v>18</v>
      </c>
      <c r="B13" s="2">
        <v>1768</v>
      </c>
      <c r="F13" s="113" t="s">
        <v>18</v>
      </c>
      <c r="G13" s="114">
        <v>1768</v>
      </c>
      <c r="H13" s="113"/>
      <c r="I13" s="113"/>
      <c r="J13" s="113" t="str">
        <f t="shared" si="0"/>
        <v>TRUE</v>
      </c>
      <c r="K13" s="113" t="str">
        <f t="shared" si="1"/>
        <v>TRUE</v>
      </c>
      <c r="L13" s="113" t="str">
        <f t="shared" si="2"/>
        <v>TRUE</v>
      </c>
    </row>
    <row r="14" spans="1:12" x14ac:dyDescent="0.25">
      <c r="A14" t="s">
        <v>19</v>
      </c>
      <c r="B14" s="2">
        <v>1461</v>
      </c>
      <c r="F14" s="113" t="s">
        <v>19</v>
      </c>
      <c r="G14" s="114">
        <v>1461</v>
      </c>
      <c r="H14" s="113"/>
      <c r="I14" s="113"/>
      <c r="J14" s="113" t="str">
        <f t="shared" si="0"/>
        <v>TRUE</v>
      </c>
      <c r="K14" s="113" t="str">
        <f t="shared" si="1"/>
        <v>TRUE</v>
      </c>
      <c r="L14" s="113" t="str">
        <f t="shared" si="2"/>
        <v>TRUE</v>
      </c>
    </row>
    <row r="15" spans="1:12" x14ac:dyDescent="0.25">
      <c r="A15" t="s">
        <v>20</v>
      </c>
      <c r="B15" s="2">
        <v>1425</v>
      </c>
      <c r="F15" s="113" t="s">
        <v>20</v>
      </c>
      <c r="G15" s="114">
        <v>1425</v>
      </c>
      <c r="H15" s="113"/>
      <c r="I15" s="113"/>
      <c r="J15" s="113" t="str">
        <f t="shared" si="0"/>
        <v>TRUE</v>
      </c>
      <c r="K15" s="113" t="str">
        <f t="shared" si="1"/>
        <v>TRUE</v>
      </c>
      <c r="L15" s="113" t="str">
        <f t="shared" si="2"/>
        <v>TRUE</v>
      </c>
    </row>
    <row r="16" spans="1:12" x14ac:dyDescent="0.25">
      <c r="A16" t="s">
        <v>21</v>
      </c>
      <c r="B16" s="2">
        <v>1404</v>
      </c>
      <c r="F16" s="113" t="s">
        <v>21</v>
      </c>
      <c r="G16" s="114">
        <v>1404</v>
      </c>
      <c r="H16" s="113"/>
      <c r="I16" s="113"/>
      <c r="J16" s="113" t="str">
        <f t="shared" si="0"/>
        <v>TRUE</v>
      </c>
      <c r="K16" s="113" t="str">
        <f t="shared" si="1"/>
        <v>TRUE</v>
      </c>
      <c r="L16" s="113" t="str">
        <f t="shared" si="2"/>
        <v>TRUE</v>
      </c>
    </row>
    <row r="17" spans="1:12" x14ac:dyDescent="0.25">
      <c r="A17" t="s">
        <v>22</v>
      </c>
      <c r="B17" s="2">
        <v>2222</v>
      </c>
      <c r="F17" s="113" t="s">
        <v>22</v>
      </c>
      <c r="G17" s="114">
        <v>2222</v>
      </c>
      <c r="H17" s="114"/>
      <c r="I17" s="113"/>
      <c r="J17" s="113" t="str">
        <f t="shared" si="0"/>
        <v>TRUE</v>
      </c>
      <c r="K17" s="113" t="str">
        <f t="shared" si="1"/>
        <v>TRUE</v>
      </c>
      <c r="L17" s="113" t="str">
        <f t="shared" si="2"/>
        <v>TRUE</v>
      </c>
    </row>
    <row r="18" spans="1:12" x14ac:dyDescent="0.25">
      <c r="A18" t="s">
        <v>23</v>
      </c>
      <c r="B18" s="2">
        <v>1788</v>
      </c>
      <c r="F18" s="113" t="s">
        <v>23</v>
      </c>
      <c r="G18" s="114">
        <v>1788</v>
      </c>
      <c r="H18" s="113"/>
      <c r="I18" s="113"/>
      <c r="J18" s="113" t="str">
        <f t="shared" si="0"/>
        <v>TRUE</v>
      </c>
      <c r="K18" s="113" t="str">
        <f t="shared" si="1"/>
        <v>TRUE</v>
      </c>
      <c r="L18" s="113" t="str">
        <f t="shared" si="2"/>
        <v>TRUE</v>
      </c>
    </row>
    <row r="19" spans="1:12" x14ac:dyDescent="0.25">
      <c r="A19" t="s">
        <v>24</v>
      </c>
      <c r="B19" s="2">
        <v>1302</v>
      </c>
      <c r="F19" s="113" t="s">
        <v>24</v>
      </c>
      <c r="G19" s="114">
        <v>1302</v>
      </c>
      <c r="H19" s="113"/>
      <c r="I19" s="113"/>
      <c r="J19" s="113" t="str">
        <f t="shared" si="0"/>
        <v>TRUE</v>
      </c>
      <c r="K19" s="113" t="str">
        <f t="shared" si="1"/>
        <v>TRUE</v>
      </c>
      <c r="L19" s="113" t="str">
        <f t="shared" si="2"/>
        <v>TRUE</v>
      </c>
    </row>
    <row r="20" spans="1:12" x14ac:dyDescent="0.25">
      <c r="A20" t="s">
        <v>25</v>
      </c>
      <c r="B20" s="2">
        <v>1415</v>
      </c>
      <c r="F20" s="113" t="s">
        <v>25</v>
      </c>
      <c r="G20" s="114">
        <v>1415</v>
      </c>
      <c r="H20" s="113"/>
      <c r="I20" s="113"/>
      <c r="J20" s="113" t="str">
        <f t="shared" si="0"/>
        <v>TRUE</v>
      </c>
      <c r="K20" s="113" t="str">
        <f t="shared" si="1"/>
        <v>TRUE</v>
      </c>
      <c r="L20" s="113" t="str">
        <f t="shared" si="2"/>
        <v>TRUE</v>
      </c>
    </row>
    <row r="21" spans="1:12" x14ac:dyDescent="0.25">
      <c r="A21" t="s">
        <v>26</v>
      </c>
      <c r="B21" s="2">
        <v>1371</v>
      </c>
      <c r="F21" s="113" t="s">
        <v>26</v>
      </c>
      <c r="G21" s="114">
        <v>1371</v>
      </c>
      <c r="H21" s="113"/>
      <c r="I21" s="113"/>
      <c r="J21" s="113" t="str">
        <f t="shared" si="0"/>
        <v>TRUE</v>
      </c>
      <c r="K21" s="113" t="str">
        <f t="shared" si="1"/>
        <v>TRUE</v>
      </c>
      <c r="L21" s="113" t="str">
        <f t="shared" si="2"/>
        <v>TRUE</v>
      </c>
    </row>
    <row r="22" spans="1:12" x14ac:dyDescent="0.25">
      <c r="A22" t="s">
        <v>27</v>
      </c>
      <c r="B22" s="2">
        <v>1356</v>
      </c>
      <c r="F22" s="113" t="s">
        <v>27</v>
      </c>
      <c r="G22" s="114">
        <v>1356</v>
      </c>
      <c r="H22" s="113"/>
      <c r="I22" s="113"/>
      <c r="J22" s="113" t="str">
        <f t="shared" si="0"/>
        <v>TRUE</v>
      </c>
      <c r="K22" s="113" t="str">
        <f t="shared" si="1"/>
        <v>TRUE</v>
      </c>
      <c r="L22" s="113" t="str">
        <f t="shared" si="2"/>
        <v>TRUE</v>
      </c>
    </row>
    <row r="23" spans="1:12" x14ac:dyDescent="0.25">
      <c r="A23" t="s">
        <v>28</v>
      </c>
      <c r="B23" s="2">
        <v>1662</v>
      </c>
      <c r="F23" s="113" t="s">
        <v>28</v>
      </c>
      <c r="G23" s="114">
        <v>1662</v>
      </c>
      <c r="H23" s="113"/>
      <c r="I23" s="113"/>
      <c r="J23" s="113" t="str">
        <f t="shared" si="0"/>
        <v>TRUE</v>
      </c>
      <c r="K23" s="113" t="str">
        <f t="shared" si="1"/>
        <v>TRUE</v>
      </c>
      <c r="L23" s="113" t="str">
        <f t="shared" si="2"/>
        <v>TRUE</v>
      </c>
    </row>
    <row r="24" spans="1:12" x14ac:dyDescent="0.25">
      <c r="A24" t="s">
        <v>29</v>
      </c>
      <c r="B24" s="2">
        <v>1260</v>
      </c>
      <c r="F24" s="113" t="s">
        <v>29</v>
      </c>
      <c r="G24" s="114">
        <v>1260</v>
      </c>
      <c r="H24" s="113"/>
      <c r="I24" s="113"/>
      <c r="J24" s="113" t="str">
        <f t="shared" si="0"/>
        <v>TRUE</v>
      </c>
      <c r="K24" s="113" t="str">
        <f t="shared" si="1"/>
        <v>TRUE</v>
      </c>
      <c r="L24" s="113" t="str">
        <f t="shared" si="2"/>
        <v>TRUE</v>
      </c>
    </row>
    <row r="25" spans="1:12" x14ac:dyDescent="0.25">
      <c r="A25" t="s">
        <v>30</v>
      </c>
      <c r="B25">
        <v>7788</v>
      </c>
      <c r="F25" s="113" t="s">
        <v>30</v>
      </c>
      <c r="G25" s="113">
        <v>7788</v>
      </c>
      <c r="H25" s="113"/>
      <c r="I25" s="113"/>
      <c r="J25" s="113" t="str">
        <f t="shared" si="0"/>
        <v>TRUE</v>
      </c>
      <c r="K25" s="113" t="str">
        <f t="shared" si="1"/>
        <v>TRUE</v>
      </c>
      <c r="L25" s="113" t="str">
        <f t="shared" si="2"/>
        <v>TRUE</v>
      </c>
    </row>
    <row r="26" spans="1:12" x14ac:dyDescent="0.25">
      <c r="A26" t="s">
        <v>31</v>
      </c>
      <c r="B26">
        <v>4505</v>
      </c>
      <c r="F26" s="113" t="s">
        <v>31</v>
      </c>
      <c r="G26" s="113">
        <v>4505</v>
      </c>
      <c r="H26" s="113"/>
      <c r="I26" s="113"/>
      <c r="J26" s="113" t="str">
        <f t="shared" si="0"/>
        <v>TRUE</v>
      </c>
      <c r="K26" s="113" t="str">
        <f t="shared" si="1"/>
        <v>TRUE</v>
      </c>
      <c r="L26" s="113" t="str">
        <f t="shared" si="2"/>
        <v>TRUE</v>
      </c>
    </row>
    <row r="27" spans="1:12" x14ac:dyDescent="0.25">
      <c r="A27" t="s">
        <v>32</v>
      </c>
      <c r="B27">
        <v>1606</v>
      </c>
      <c r="F27" s="113" t="s">
        <v>32</v>
      </c>
      <c r="G27" s="113">
        <v>1606</v>
      </c>
      <c r="H27" s="113"/>
      <c r="I27" s="113"/>
      <c r="J27" s="113" t="str">
        <f t="shared" si="0"/>
        <v>TRUE</v>
      </c>
      <c r="K27" s="113" t="str">
        <f t="shared" si="1"/>
        <v>TRUE</v>
      </c>
      <c r="L27" s="113" t="str">
        <f t="shared" si="2"/>
        <v>TRUE</v>
      </c>
    </row>
    <row r="28" spans="1:12" x14ac:dyDescent="0.25">
      <c r="A28" t="s">
        <v>33</v>
      </c>
      <c r="B28">
        <v>4654</v>
      </c>
      <c r="F28" s="113" t="s">
        <v>33</v>
      </c>
      <c r="G28" s="113">
        <v>4654</v>
      </c>
      <c r="H28" s="113"/>
      <c r="I28" s="113"/>
      <c r="J28" s="113" t="str">
        <f t="shared" si="0"/>
        <v>TRUE</v>
      </c>
      <c r="K28" s="113" t="str">
        <f t="shared" si="1"/>
        <v>TRUE</v>
      </c>
      <c r="L28" s="113" t="str">
        <f t="shared" si="2"/>
        <v>TRUE</v>
      </c>
    </row>
    <row r="29" spans="1:12" x14ac:dyDescent="0.25">
      <c r="A29" t="s">
        <v>34</v>
      </c>
      <c r="B29" s="2">
        <v>3090</v>
      </c>
      <c r="F29" s="113" t="s">
        <v>34</v>
      </c>
      <c r="G29" s="114">
        <v>3090</v>
      </c>
      <c r="H29" s="114"/>
      <c r="I29" s="113"/>
      <c r="J29" s="113" t="str">
        <f t="shared" si="0"/>
        <v>TRUE</v>
      </c>
      <c r="K29" s="113" t="str">
        <f t="shared" si="1"/>
        <v>TRUE</v>
      </c>
      <c r="L29" s="113" t="str">
        <f t="shared" si="2"/>
        <v>TRUE</v>
      </c>
    </row>
    <row r="30" spans="1:12" x14ac:dyDescent="0.25">
      <c r="A30" t="s">
        <v>35</v>
      </c>
      <c r="B30" s="2">
        <v>3626</v>
      </c>
      <c r="F30" s="113" t="s">
        <v>35</v>
      </c>
      <c r="G30" s="114">
        <v>3626</v>
      </c>
      <c r="H30" s="114"/>
      <c r="I30" s="113"/>
      <c r="J30" s="113" t="str">
        <f t="shared" si="0"/>
        <v>TRUE</v>
      </c>
      <c r="K30" s="113" t="str">
        <f t="shared" si="1"/>
        <v>TRUE</v>
      </c>
      <c r="L30" s="113" t="str">
        <f t="shared" si="2"/>
        <v>TRUE</v>
      </c>
    </row>
    <row r="31" spans="1:12" x14ac:dyDescent="0.25">
      <c r="A31" t="s">
        <v>36</v>
      </c>
      <c r="B31">
        <v>7064</v>
      </c>
      <c r="F31" s="113" t="s">
        <v>36</v>
      </c>
      <c r="G31" s="113">
        <v>7064</v>
      </c>
      <c r="H31" s="113"/>
      <c r="I31" s="113"/>
      <c r="J31" s="113" t="str">
        <f t="shared" si="0"/>
        <v>TRUE</v>
      </c>
      <c r="K31" s="113" t="str">
        <f t="shared" si="1"/>
        <v>TRUE</v>
      </c>
      <c r="L31" s="113" t="str">
        <f t="shared" si="2"/>
        <v>TRUE</v>
      </c>
    </row>
    <row r="32" spans="1:12" x14ac:dyDescent="0.25">
      <c r="A32" t="s">
        <v>37</v>
      </c>
      <c r="B32">
        <v>32333</v>
      </c>
      <c r="F32" s="113" t="s">
        <v>37</v>
      </c>
      <c r="G32" s="113">
        <v>32333</v>
      </c>
      <c r="H32" s="113"/>
      <c r="I32" s="113"/>
      <c r="J32" s="113" t="str">
        <f t="shared" si="0"/>
        <v>TRUE</v>
      </c>
      <c r="K32" s="113" t="str">
        <f t="shared" si="1"/>
        <v>TRUE</v>
      </c>
      <c r="L32" s="113" t="str">
        <f t="shared" si="2"/>
        <v>TRUE</v>
      </c>
    </row>
    <row r="33" spans="1:12" x14ac:dyDescent="0.25">
      <c r="A33" t="s">
        <v>38</v>
      </c>
      <c r="B33" s="2">
        <v>1404</v>
      </c>
      <c r="F33" s="113" t="s">
        <v>38</v>
      </c>
      <c r="G33" s="114">
        <v>1404</v>
      </c>
      <c r="H33" s="113"/>
      <c r="I33" s="113"/>
      <c r="J33" s="113" t="str">
        <f t="shared" si="0"/>
        <v>TRUE</v>
      </c>
      <c r="K33" s="113" t="str">
        <f t="shared" si="1"/>
        <v>TRUE</v>
      </c>
      <c r="L33" s="113" t="str">
        <f t="shared" si="2"/>
        <v>TRUE</v>
      </c>
    </row>
    <row r="34" spans="1:12" x14ac:dyDescent="0.25">
      <c r="A34" t="s">
        <v>39</v>
      </c>
      <c r="B34" s="2">
        <v>1150</v>
      </c>
      <c r="F34" s="113" t="s">
        <v>39</v>
      </c>
      <c r="G34" s="114">
        <v>1150</v>
      </c>
      <c r="H34" s="113"/>
      <c r="I34" s="113"/>
      <c r="J34" s="113" t="str">
        <f t="shared" si="0"/>
        <v>TRUE</v>
      </c>
      <c r="K34" s="113" t="str">
        <f t="shared" si="1"/>
        <v>TRUE</v>
      </c>
      <c r="L34" s="113" t="str">
        <f t="shared" si="2"/>
        <v>TRUE</v>
      </c>
    </row>
    <row r="35" spans="1:12" x14ac:dyDescent="0.25">
      <c r="A35" t="s">
        <v>40</v>
      </c>
      <c r="B35" s="2">
        <v>1154</v>
      </c>
      <c r="F35" s="113" t="s">
        <v>40</v>
      </c>
      <c r="G35" s="114">
        <v>1154</v>
      </c>
      <c r="H35" s="113"/>
      <c r="I35" s="113"/>
      <c r="J35" s="113" t="str">
        <f t="shared" si="0"/>
        <v>TRUE</v>
      </c>
      <c r="K35" s="113" t="str">
        <f t="shared" si="1"/>
        <v>TRUE</v>
      </c>
      <c r="L35" s="113" t="str">
        <f t="shared" si="2"/>
        <v>TRUE</v>
      </c>
    </row>
    <row r="36" spans="1:12" x14ac:dyDescent="0.25">
      <c r="A36" t="s">
        <v>41</v>
      </c>
      <c r="B36" s="2">
        <v>1153</v>
      </c>
      <c r="F36" s="113" t="s">
        <v>41</v>
      </c>
      <c r="G36" s="114">
        <v>1153</v>
      </c>
      <c r="H36" s="113"/>
      <c r="I36" s="113"/>
      <c r="J36" s="113" t="str">
        <f t="shared" si="0"/>
        <v>TRUE</v>
      </c>
      <c r="K36" s="113" t="str">
        <f t="shared" si="1"/>
        <v>TRUE</v>
      </c>
      <c r="L36" s="113" t="str">
        <f t="shared" si="2"/>
        <v>TRUE</v>
      </c>
    </row>
    <row r="37" spans="1:12" x14ac:dyDescent="0.25">
      <c r="A37" t="s">
        <v>42</v>
      </c>
      <c r="B37" s="2">
        <v>1350</v>
      </c>
      <c r="F37" s="113" t="s">
        <v>42</v>
      </c>
      <c r="G37" s="114">
        <v>1350</v>
      </c>
      <c r="H37" s="113"/>
      <c r="I37" s="113"/>
      <c r="J37" s="113" t="str">
        <f t="shared" si="0"/>
        <v>TRUE</v>
      </c>
      <c r="K37" s="113" t="str">
        <f t="shared" si="1"/>
        <v>TRUE</v>
      </c>
      <c r="L37" s="113" t="str">
        <f t="shared" si="2"/>
        <v>TRUE</v>
      </c>
    </row>
    <row r="38" spans="1:12" x14ac:dyDescent="0.25">
      <c r="A38" t="s">
        <v>43</v>
      </c>
      <c r="B38" s="2">
        <v>1243</v>
      </c>
      <c r="F38" s="113" t="s">
        <v>43</v>
      </c>
      <c r="G38" s="114">
        <v>1243</v>
      </c>
      <c r="H38" s="113"/>
      <c r="I38" s="113"/>
      <c r="J38" s="113" t="str">
        <f t="shared" si="0"/>
        <v>TRUE</v>
      </c>
      <c r="K38" s="113" t="str">
        <f t="shared" si="1"/>
        <v>TRUE</v>
      </c>
      <c r="L38" s="113" t="str">
        <f t="shared" si="2"/>
        <v>TRUE</v>
      </c>
    </row>
    <row r="39" spans="1:12" x14ac:dyDescent="0.25">
      <c r="A39" t="s">
        <v>44</v>
      </c>
      <c r="B39" s="2">
        <v>1490</v>
      </c>
      <c r="F39" s="113" t="s">
        <v>44</v>
      </c>
      <c r="G39" s="114">
        <v>1490</v>
      </c>
      <c r="H39" s="113"/>
      <c r="I39" s="113"/>
      <c r="J39" s="113" t="str">
        <f t="shared" si="0"/>
        <v>TRUE</v>
      </c>
      <c r="K39" s="113" t="str">
        <f t="shared" si="1"/>
        <v>TRUE</v>
      </c>
      <c r="L39" s="113" t="str">
        <f t="shared" si="2"/>
        <v>TRUE</v>
      </c>
    </row>
    <row r="40" spans="1:12" x14ac:dyDescent="0.25">
      <c r="A40" t="s">
        <v>45</v>
      </c>
      <c r="B40" s="2">
        <v>1464</v>
      </c>
      <c r="F40" s="113" t="s">
        <v>45</v>
      </c>
      <c r="G40" s="114">
        <v>1464</v>
      </c>
      <c r="H40" s="113"/>
      <c r="I40" s="113"/>
      <c r="J40" s="113" t="str">
        <f t="shared" si="0"/>
        <v>TRUE</v>
      </c>
      <c r="K40" s="113" t="str">
        <f t="shared" si="1"/>
        <v>TRUE</v>
      </c>
      <c r="L40" s="113" t="str">
        <f t="shared" si="2"/>
        <v>TRUE</v>
      </c>
    </row>
    <row r="41" spans="1:12" x14ac:dyDescent="0.25">
      <c r="A41" t="s">
        <v>46</v>
      </c>
      <c r="B41" s="2">
        <v>1242</v>
      </c>
      <c r="F41" s="113" t="s">
        <v>46</v>
      </c>
      <c r="G41" s="114">
        <v>1242</v>
      </c>
      <c r="H41" s="113"/>
      <c r="I41" s="113"/>
      <c r="J41" s="113" t="str">
        <f t="shared" si="0"/>
        <v>TRUE</v>
      </c>
      <c r="K41" s="113" t="str">
        <f t="shared" si="1"/>
        <v>TRUE</v>
      </c>
      <c r="L41" s="113" t="str">
        <f t="shared" si="2"/>
        <v>TRUE</v>
      </c>
    </row>
    <row r="42" spans="1:12" x14ac:dyDescent="0.25">
      <c r="A42" t="s">
        <v>47</v>
      </c>
      <c r="B42" s="2">
        <v>1405</v>
      </c>
      <c r="F42" s="113" t="s">
        <v>47</v>
      </c>
      <c r="G42" s="114">
        <v>1405</v>
      </c>
      <c r="H42" s="113"/>
      <c r="I42" s="113"/>
      <c r="J42" s="113" t="str">
        <f t="shared" si="0"/>
        <v>TRUE</v>
      </c>
      <c r="K42" s="113" t="str">
        <f t="shared" si="1"/>
        <v>TRUE</v>
      </c>
      <c r="L42" s="113" t="str">
        <f t="shared" si="2"/>
        <v>TRUE</v>
      </c>
    </row>
    <row r="43" spans="1:12" x14ac:dyDescent="0.25">
      <c r="A43" t="s">
        <v>48</v>
      </c>
      <c r="B43" s="2">
        <v>1744</v>
      </c>
      <c r="F43" s="113" t="s">
        <v>48</v>
      </c>
      <c r="G43" s="114">
        <v>1744</v>
      </c>
      <c r="H43" s="113"/>
      <c r="I43" s="113"/>
      <c r="J43" s="113" t="str">
        <f t="shared" si="0"/>
        <v>TRUE</v>
      </c>
      <c r="K43" s="113" t="str">
        <f t="shared" si="1"/>
        <v>TRUE</v>
      </c>
      <c r="L43" s="113" t="str">
        <f t="shared" si="2"/>
        <v>TRUE</v>
      </c>
    </row>
    <row r="44" spans="1:12" x14ac:dyDescent="0.25">
      <c r="A44" t="s">
        <v>49</v>
      </c>
      <c r="B44" s="2">
        <v>1252</v>
      </c>
      <c r="F44" s="113" t="s">
        <v>49</v>
      </c>
      <c r="G44" s="114">
        <v>1252</v>
      </c>
      <c r="H44" s="113"/>
      <c r="I44" s="113"/>
      <c r="J44" s="113" t="str">
        <f t="shared" si="0"/>
        <v>TRUE</v>
      </c>
      <c r="K44" s="113" t="str">
        <f t="shared" si="1"/>
        <v>TRUE</v>
      </c>
      <c r="L44" s="113" t="str">
        <f t="shared" si="2"/>
        <v>TRUE</v>
      </c>
    </row>
    <row r="45" spans="1:12" x14ac:dyDescent="0.25">
      <c r="A45" t="s">
        <v>50</v>
      </c>
      <c r="B45" s="2">
        <v>1294</v>
      </c>
      <c r="F45" s="113" t="s">
        <v>50</v>
      </c>
      <c r="G45" s="114">
        <v>1294</v>
      </c>
      <c r="H45" s="113"/>
      <c r="I45" s="113"/>
      <c r="J45" s="113" t="str">
        <f t="shared" si="0"/>
        <v>TRUE</v>
      </c>
      <c r="K45" s="113" t="str">
        <f t="shared" si="1"/>
        <v>TRUE</v>
      </c>
      <c r="L45" s="113" t="str">
        <f t="shared" si="2"/>
        <v>TRUE</v>
      </c>
    </row>
    <row r="46" spans="1:12" x14ac:dyDescent="0.25">
      <c r="A46" t="s">
        <v>51</v>
      </c>
      <c r="B46" s="2">
        <v>1344</v>
      </c>
      <c r="F46" s="113" t="s">
        <v>51</v>
      </c>
      <c r="G46" s="114">
        <v>1344</v>
      </c>
      <c r="H46" s="113"/>
      <c r="I46" s="113"/>
      <c r="J46" s="113" t="str">
        <f t="shared" si="0"/>
        <v>TRUE</v>
      </c>
      <c r="K46" s="113" t="str">
        <f t="shared" si="1"/>
        <v>TRUE</v>
      </c>
      <c r="L46" s="113" t="str">
        <f t="shared" si="2"/>
        <v>TRUE</v>
      </c>
    </row>
    <row r="47" spans="1:12" x14ac:dyDescent="0.25">
      <c r="A47" t="s">
        <v>52</v>
      </c>
      <c r="B47" s="2">
        <v>2247</v>
      </c>
      <c r="F47" s="113" t="s">
        <v>52</v>
      </c>
      <c r="G47" s="114">
        <v>2247</v>
      </c>
      <c r="H47" s="114"/>
      <c r="I47" s="113"/>
      <c r="J47" s="113" t="str">
        <f t="shared" si="0"/>
        <v>TRUE</v>
      </c>
      <c r="K47" s="113" t="str">
        <f t="shared" si="1"/>
        <v>TRUE</v>
      </c>
      <c r="L47" s="113" t="str">
        <f t="shared" si="2"/>
        <v>TRUE</v>
      </c>
    </row>
    <row r="48" spans="1:12" x14ac:dyDescent="0.25">
      <c r="A48" t="s">
        <v>53</v>
      </c>
      <c r="B48" s="2">
        <v>1662</v>
      </c>
      <c r="F48" s="113" t="s">
        <v>53</v>
      </c>
      <c r="G48" s="114">
        <v>1662</v>
      </c>
      <c r="H48" s="113"/>
      <c r="I48" s="113"/>
      <c r="J48" s="113" t="str">
        <f t="shared" si="0"/>
        <v>TRUE</v>
      </c>
      <c r="K48" s="113" t="str">
        <f t="shared" si="1"/>
        <v>TRUE</v>
      </c>
      <c r="L48" s="113" t="str">
        <f t="shared" si="2"/>
        <v>TRUE</v>
      </c>
    </row>
    <row r="49" spans="1:12" x14ac:dyDescent="0.25">
      <c r="A49" t="s">
        <v>54</v>
      </c>
      <c r="B49" s="2">
        <v>1265</v>
      </c>
      <c r="F49" s="113" t="s">
        <v>54</v>
      </c>
      <c r="G49" s="114">
        <v>1265</v>
      </c>
      <c r="H49" s="113"/>
      <c r="I49" s="113"/>
      <c r="J49" s="113" t="str">
        <f t="shared" si="0"/>
        <v>TRUE</v>
      </c>
      <c r="K49" s="113" t="str">
        <f t="shared" si="1"/>
        <v>TRUE</v>
      </c>
      <c r="L49" s="113" t="str">
        <f t="shared" si="2"/>
        <v>TRUE</v>
      </c>
    </row>
    <row r="50" spans="1:12" x14ac:dyDescent="0.25">
      <c r="A50" t="s">
        <v>55</v>
      </c>
      <c r="B50" s="2">
        <v>1398</v>
      </c>
      <c r="F50" s="113" t="s">
        <v>55</v>
      </c>
      <c r="G50" s="114">
        <v>1398</v>
      </c>
      <c r="H50" s="113"/>
      <c r="I50" s="113"/>
      <c r="J50" s="113" t="str">
        <f t="shared" si="0"/>
        <v>TRUE</v>
      </c>
      <c r="K50" s="113" t="str">
        <f t="shared" si="1"/>
        <v>TRUE</v>
      </c>
      <c r="L50" s="113" t="str">
        <f t="shared" si="2"/>
        <v>TRUE</v>
      </c>
    </row>
    <row r="51" spans="1:12" x14ac:dyDescent="0.25">
      <c r="A51" t="s">
        <v>56</v>
      </c>
      <c r="B51" s="2">
        <v>1296</v>
      </c>
      <c r="F51" s="113" t="s">
        <v>56</v>
      </c>
      <c r="G51" s="114">
        <v>1296</v>
      </c>
      <c r="H51" s="113"/>
      <c r="I51" s="113"/>
      <c r="J51" s="113" t="str">
        <f t="shared" si="0"/>
        <v>TRUE</v>
      </c>
      <c r="K51" s="113" t="str">
        <f t="shared" si="1"/>
        <v>TRUE</v>
      </c>
      <c r="L51" s="113" t="str">
        <f t="shared" si="2"/>
        <v>TRUE</v>
      </c>
    </row>
    <row r="52" spans="1:12" x14ac:dyDescent="0.25">
      <c r="A52" t="s">
        <v>57</v>
      </c>
      <c r="B52" s="2">
        <v>1217</v>
      </c>
      <c r="F52" s="113" t="s">
        <v>57</v>
      </c>
      <c r="G52" s="114">
        <v>1217</v>
      </c>
      <c r="H52" s="113"/>
      <c r="I52" s="113"/>
      <c r="J52" s="113" t="str">
        <f t="shared" si="0"/>
        <v>TRUE</v>
      </c>
      <c r="K52" s="113" t="str">
        <f t="shared" si="1"/>
        <v>TRUE</v>
      </c>
      <c r="L52" s="113" t="str">
        <f t="shared" si="2"/>
        <v>TRUE</v>
      </c>
    </row>
    <row r="53" spans="1:12" x14ac:dyDescent="0.25">
      <c r="A53" t="s">
        <v>58</v>
      </c>
      <c r="B53" s="2">
        <v>1382</v>
      </c>
      <c r="F53" s="113" t="s">
        <v>58</v>
      </c>
      <c r="G53" s="114">
        <v>1382</v>
      </c>
      <c r="H53" s="113"/>
      <c r="I53" s="113"/>
      <c r="J53" s="113" t="str">
        <f t="shared" si="0"/>
        <v>TRUE</v>
      </c>
      <c r="K53" s="113" t="str">
        <f t="shared" si="1"/>
        <v>TRUE</v>
      </c>
      <c r="L53" s="113" t="str">
        <f t="shared" si="2"/>
        <v>TRUE</v>
      </c>
    </row>
    <row r="54" spans="1:12" x14ac:dyDescent="0.25">
      <c r="A54" t="s">
        <v>59</v>
      </c>
      <c r="B54" s="2">
        <v>1184</v>
      </c>
      <c r="F54" s="113" t="s">
        <v>59</v>
      </c>
      <c r="G54" s="114">
        <v>1184</v>
      </c>
      <c r="H54" s="113"/>
      <c r="I54" s="113"/>
      <c r="J54" s="113" t="str">
        <f t="shared" si="0"/>
        <v>TRUE</v>
      </c>
      <c r="K54" s="113" t="str">
        <f t="shared" si="1"/>
        <v>TRUE</v>
      </c>
      <c r="L54" s="113" t="str">
        <f t="shared" si="2"/>
        <v>TRUE</v>
      </c>
    </row>
    <row r="55" spans="1:12" x14ac:dyDescent="0.25">
      <c r="A55" t="s">
        <v>60</v>
      </c>
      <c r="B55">
        <v>7454</v>
      </c>
      <c r="F55" s="113" t="s">
        <v>60</v>
      </c>
      <c r="G55" s="113">
        <v>7454</v>
      </c>
      <c r="H55" s="113"/>
      <c r="I55" s="113"/>
      <c r="J55" s="113" t="str">
        <f t="shared" si="0"/>
        <v>TRUE</v>
      </c>
      <c r="K55" s="113" t="str">
        <f t="shared" si="1"/>
        <v>TRUE</v>
      </c>
      <c r="L55" s="113" t="str">
        <f t="shared" si="2"/>
        <v>TRUE</v>
      </c>
    </row>
    <row r="56" spans="1:12" x14ac:dyDescent="0.25">
      <c r="A56" t="s">
        <v>61</v>
      </c>
      <c r="B56">
        <v>4111</v>
      </c>
      <c r="F56" s="113" t="s">
        <v>61</v>
      </c>
      <c r="G56" s="113">
        <v>4111</v>
      </c>
      <c r="H56" s="113"/>
      <c r="I56" s="113"/>
      <c r="J56" s="113" t="str">
        <f t="shared" si="0"/>
        <v>TRUE</v>
      </c>
      <c r="K56" s="113" t="str">
        <f t="shared" si="1"/>
        <v>TRUE</v>
      </c>
      <c r="L56" s="113" t="str">
        <f t="shared" si="2"/>
        <v>TRUE</v>
      </c>
    </row>
    <row r="57" spans="1:12" x14ac:dyDescent="0.25">
      <c r="A57" t="s">
        <v>62</v>
      </c>
      <c r="B57">
        <v>1490</v>
      </c>
      <c r="F57" s="113" t="s">
        <v>62</v>
      </c>
      <c r="G57" s="113">
        <v>1490</v>
      </c>
      <c r="H57" s="113"/>
      <c r="I57" s="113"/>
      <c r="J57" s="113" t="str">
        <f t="shared" si="0"/>
        <v>TRUE</v>
      </c>
      <c r="K57" s="113" t="str">
        <f t="shared" si="1"/>
        <v>TRUE</v>
      </c>
      <c r="L57" s="113" t="str">
        <f t="shared" si="2"/>
        <v>TRUE</v>
      </c>
    </row>
    <row r="58" spans="1:12" x14ac:dyDescent="0.25">
      <c r="A58" t="s">
        <v>63</v>
      </c>
      <c r="B58">
        <v>4290</v>
      </c>
      <c r="F58" s="113" t="s">
        <v>63</v>
      </c>
      <c r="G58" s="113">
        <v>4290</v>
      </c>
      <c r="H58" s="113"/>
      <c r="I58" s="113"/>
      <c r="J58" s="113" t="str">
        <f t="shared" si="0"/>
        <v>TRUE</v>
      </c>
      <c r="K58" s="113" t="str">
        <f t="shared" si="1"/>
        <v>TRUE</v>
      </c>
      <c r="L58" s="113" t="str">
        <f t="shared" si="2"/>
        <v>TRUE</v>
      </c>
    </row>
    <row r="59" spans="1:12" x14ac:dyDescent="0.25">
      <c r="A59" t="s">
        <v>64</v>
      </c>
      <c r="B59" s="2">
        <v>2927</v>
      </c>
      <c r="F59" s="113" t="s">
        <v>64</v>
      </c>
      <c r="G59" s="114">
        <v>2927</v>
      </c>
      <c r="H59" s="114"/>
      <c r="I59" s="113"/>
      <c r="J59" s="113" t="str">
        <f t="shared" si="0"/>
        <v>TRUE</v>
      </c>
      <c r="K59" s="113" t="str">
        <f t="shared" si="1"/>
        <v>TRUE</v>
      </c>
      <c r="L59" s="113" t="str">
        <f t="shared" si="2"/>
        <v>TRUE</v>
      </c>
    </row>
    <row r="60" spans="1:12" x14ac:dyDescent="0.25">
      <c r="A60" t="s">
        <v>65</v>
      </c>
      <c r="B60" s="2">
        <v>3591</v>
      </c>
      <c r="F60" s="113" t="s">
        <v>65</v>
      </c>
      <c r="G60" s="114">
        <v>3591</v>
      </c>
      <c r="H60" s="114"/>
      <c r="I60" s="113"/>
      <c r="J60" s="113" t="str">
        <f t="shared" si="0"/>
        <v>TRUE</v>
      </c>
      <c r="K60" s="113" t="str">
        <f t="shared" si="1"/>
        <v>TRUE</v>
      </c>
      <c r="L60" s="113" t="str">
        <f t="shared" si="2"/>
        <v>TRUE</v>
      </c>
    </row>
    <row r="61" spans="1:12" x14ac:dyDescent="0.25">
      <c r="A61" t="s">
        <v>66</v>
      </c>
      <c r="B61">
        <v>6477</v>
      </c>
      <c r="F61" s="113" t="s">
        <v>66</v>
      </c>
      <c r="G61" s="113">
        <v>6477</v>
      </c>
      <c r="H61" s="113"/>
      <c r="I61" s="113"/>
      <c r="J61" s="113" t="str">
        <f t="shared" si="0"/>
        <v>TRUE</v>
      </c>
      <c r="K61" s="113" t="str">
        <f t="shared" si="1"/>
        <v>TRUE</v>
      </c>
      <c r="L61" s="113" t="str">
        <f t="shared" si="2"/>
        <v>TRUE</v>
      </c>
    </row>
    <row r="62" spans="1:12" x14ac:dyDescent="0.25">
      <c r="A62" t="s">
        <v>67</v>
      </c>
      <c r="B62">
        <v>30340</v>
      </c>
      <c r="F62" s="113" t="s">
        <v>67</v>
      </c>
      <c r="G62" s="113">
        <v>30340</v>
      </c>
      <c r="H62" s="113"/>
      <c r="I62" s="113"/>
      <c r="J62" s="113" t="str">
        <f t="shared" si="0"/>
        <v>TRUE</v>
      </c>
      <c r="K62" s="113" t="str">
        <f t="shared" si="1"/>
        <v>TRUE</v>
      </c>
      <c r="L62" s="113" t="str">
        <f t="shared" si="2"/>
        <v>TRUE</v>
      </c>
    </row>
    <row r="63" spans="1:12" x14ac:dyDescent="0.25">
      <c r="A63" t="s">
        <v>68</v>
      </c>
      <c r="B63" s="2">
        <v>1247</v>
      </c>
      <c r="F63" s="113" t="s">
        <v>68</v>
      </c>
      <c r="G63" s="114">
        <v>1247</v>
      </c>
      <c r="H63" s="113"/>
      <c r="I63" s="113"/>
      <c r="J63" s="113" t="str">
        <f t="shared" si="0"/>
        <v>TRUE</v>
      </c>
      <c r="K63" s="113" t="str">
        <f t="shared" si="1"/>
        <v>TRUE</v>
      </c>
      <c r="L63" s="113" t="str">
        <f t="shared" si="2"/>
        <v>TRUE</v>
      </c>
    </row>
    <row r="64" spans="1:12" x14ac:dyDescent="0.25">
      <c r="A64" t="s">
        <v>69</v>
      </c>
      <c r="B64" s="2">
        <v>1085</v>
      </c>
      <c r="F64" s="113" t="s">
        <v>69</v>
      </c>
      <c r="G64" s="114">
        <v>1085</v>
      </c>
      <c r="H64" s="113"/>
      <c r="I64" s="113"/>
      <c r="J64" s="113" t="str">
        <f t="shared" si="0"/>
        <v>TRUE</v>
      </c>
      <c r="K64" s="113" t="str">
        <f t="shared" si="1"/>
        <v>TRUE</v>
      </c>
      <c r="L64" s="113" t="str">
        <f t="shared" si="2"/>
        <v>TRUE</v>
      </c>
    </row>
    <row r="65" spans="1:12" x14ac:dyDescent="0.25">
      <c r="A65" t="s">
        <v>70</v>
      </c>
      <c r="B65" s="2">
        <v>1035</v>
      </c>
      <c r="F65" s="113" t="s">
        <v>70</v>
      </c>
      <c r="G65" s="114">
        <v>1035</v>
      </c>
      <c r="H65" s="113"/>
      <c r="I65" s="113"/>
      <c r="J65" s="113" t="str">
        <f t="shared" si="0"/>
        <v>TRUE</v>
      </c>
      <c r="K65" s="113" t="str">
        <f t="shared" si="1"/>
        <v>TRUE</v>
      </c>
      <c r="L65" s="113" t="str">
        <f t="shared" si="2"/>
        <v>TRUE</v>
      </c>
    </row>
    <row r="66" spans="1:12" x14ac:dyDescent="0.25">
      <c r="A66" t="s">
        <v>71</v>
      </c>
      <c r="B66" s="2">
        <v>1111</v>
      </c>
      <c r="F66" s="113" t="s">
        <v>71</v>
      </c>
      <c r="G66" s="114">
        <v>1111</v>
      </c>
      <c r="H66" s="113"/>
      <c r="I66" s="113"/>
      <c r="J66" s="113" t="str">
        <f t="shared" si="0"/>
        <v>TRUE</v>
      </c>
      <c r="K66" s="113" t="str">
        <f t="shared" si="1"/>
        <v>TRUE</v>
      </c>
      <c r="L66" s="113" t="str">
        <f t="shared" si="2"/>
        <v>TRUE</v>
      </c>
    </row>
    <row r="67" spans="1:12" x14ac:dyDescent="0.25">
      <c r="A67" t="s">
        <v>72</v>
      </c>
      <c r="B67" s="2">
        <v>1294</v>
      </c>
      <c r="F67" s="113" t="s">
        <v>72</v>
      </c>
      <c r="G67" s="114">
        <v>1294</v>
      </c>
      <c r="H67" s="113"/>
      <c r="I67" s="113"/>
      <c r="J67" s="113" t="str">
        <f t="shared" si="0"/>
        <v>TRUE</v>
      </c>
      <c r="K67" s="113" t="str">
        <f t="shared" si="1"/>
        <v>TRUE</v>
      </c>
      <c r="L67" s="113" t="str">
        <f t="shared" si="2"/>
        <v>TRUE</v>
      </c>
    </row>
    <row r="68" spans="1:12" x14ac:dyDescent="0.25">
      <c r="A68" t="s">
        <v>73</v>
      </c>
      <c r="B68" s="2">
        <v>1222</v>
      </c>
      <c r="F68" s="113" t="s">
        <v>73</v>
      </c>
      <c r="G68" s="114">
        <v>1222</v>
      </c>
      <c r="H68" s="113"/>
      <c r="I68" s="113"/>
      <c r="J68" s="113" t="str">
        <f t="shared" ref="J68:J131" si="3">IF(B68=G68,"TRUE","FALSE………………….")</f>
        <v>TRUE</v>
      </c>
      <c r="K68" s="113" t="str">
        <f t="shared" ref="K68:K131" si="4">IF(C68=H68,"TRUE","FALSE………………….")</f>
        <v>TRUE</v>
      </c>
      <c r="L68" s="113" t="str">
        <f t="shared" ref="L68:L131" si="5">IF(D68=I68,"TRUE","FALSE………………….")</f>
        <v>TRUE</v>
      </c>
    </row>
    <row r="69" spans="1:12" x14ac:dyDescent="0.25">
      <c r="A69" t="s">
        <v>74</v>
      </c>
      <c r="B69" s="2">
        <v>1222</v>
      </c>
      <c r="F69" s="113" t="s">
        <v>74</v>
      </c>
      <c r="G69" s="114">
        <v>1222</v>
      </c>
      <c r="H69" s="113"/>
      <c r="I69" s="113"/>
      <c r="J69" s="113" t="str">
        <f t="shared" si="3"/>
        <v>TRUE</v>
      </c>
      <c r="K69" s="113" t="str">
        <f t="shared" si="4"/>
        <v>TRUE</v>
      </c>
      <c r="L69" s="113" t="str">
        <f t="shared" si="5"/>
        <v>TRUE</v>
      </c>
    </row>
    <row r="70" spans="1:12" x14ac:dyDescent="0.25">
      <c r="A70" t="s">
        <v>75</v>
      </c>
      <c r="B70" s="2">
        <v>1292</v>
      </c>
      <c r="F70" s="113" t="s">
        <v>75</v>
      </c>
      <c r="G70" s="114">
        <v>1292</v>
      </c>
      <c r="H70" s="113"/>
      <c r="I70" s="113"/>
      <c r="J70" s="113" t="str">
        <f t="shared" si="3"/>
        <v>TRUE</v>
      </c>
      <c r="K70" s="113" t="str">
        <f t="shared" si="4"/>
        <v>TRUE</v>
      </c>
      <c r="L70" s="113" t="str">
        <f t="shared" si="5"/>
        <v>TRUE</v>
      </c>
    </row>
    <row r="71" spans="1:12" x14ac:dyDescent="0.25">
      <c r="A71" t="s">
        <v>76</v>
      </c>
      <c r="B71" s="2">
        <v>1086</v>
      </c>
      <c r="F71" s="113" t="s">
        <v>76</v>
      </c>
      <c r="G71" s="114">
        <v>1086</v>
      </c>
      <c r="H71" s="113"/>
      <c r="I71" s="113"/>
      <c r="J71" s="113" t="str">
        <f t="shared" si="3"/>
        <v>TRUE</v>
      </c>
      <c r="K71" s="113" t="str">
        <f t="shared" si="4"/>
        <v>TRUE</v>
      </c>
      <c r="L71" s="113" t="str">
        <f t="shared" si="5"/>
        <v>TRUE</v>
      </c>
    </row>
    <row r="72" spans="1:12" x14ac:dyDescent="0.25">
      <c r="A72" t="s">
        <v>77</v>
      </c>
      <c r="B72" s="2">
        <v>1353</v>
      </c>
      <c r="F72" s="113" t="s">
        <v>77</v>
      </c>
      <c r="G72" s="114">
        <v>1353</v>
      </c>
      <c r="H72" s="113"/>
      <c r="I72" s="113"/>
      <c r="J72" s="113" t="str">
        <f t="shared" si="3"/>
        <v>TRUE</v>
      </c>
      <c r="K72" s="113" t="str">
        <f t="shared" si="4"/>
        <v>TRUE</v>
      </c>
      <c r="L72" s="113" t="str">
        <f t="shared" si="5"/>
        <v>TRUE</v>
      </c>
    </row>
    <row r="73" spans="1:12" x14ac:dyDescent="0.25">
      <c r="A73" t="s">
        <v>78</v>
      </c>
      <c r="B73" s="2">
        <v>1681</v>
      </c>
      <c r="F73" s="113" t="s">
        <v>78</v>
      </c>
      <c r="G73" s="114">
        <v>1681</v>
      </c>
      <c r="H73" s="113"/>
      <c r="I73" s="113"/>
      <c r="J73" s="113" t="str">
        <f t="shared" si="3"/>
        <v>TRUE</v>
      </c>
      <c r="K73" s="113" t="str">
        <f t="shared" si="4"/>
        <v>TRUE</v>
      </c>
      <c r="L73" s="113" t="str">
        <f t="shared" si="5"/>
        <v>TRUE</v>
      </c>
    </row>
    <row r="74" spans="1:12" x14ac:dyDescent="0.25">
      <c r="A74" t="s">
        <v>79</v>
      </c>
      <c r="B74" s="2">
        <v>1106</v>
      </c>
      <c r="F74" s="113" t="s">
        <v>79</v>
      </c>
      <c r="G74" s="114">
        <v>1106</v>
      </c>
      <c r="H74" s="113"/>
      <c r="I74" s="113"/>
      <c r="J74" s="113" t="str">
        <f t="shared" si="3"/>
        <v>TRUE</v>
      </c>
      <c r="K74" s="113" t="str">
        <f t="shared" si="4"/>
        <v>TRUE</v>
      </c>
      <c r="L74" s="113" t="str">
        <f t="shared" si="5"/>
        <v>TRUE</v>
      </c>
    </row>
    <row r="75" spans="1:12" x14ac:dyDescent="0.25">
      <c r="A75" t="s">
        <v>80</v>
      </c>
      <c r="B75" s="2">
        <v>1244</v>
      </c>
      <c r="F75" s="113" t="s">
        <v>80</v>
      </c>
      <c r="G75" s="114">
        <v>1244</v>
      </c>
      <c r="H75" s="113"/>
      <c r="I75" s="113"/>
      <c r="J75" s="113" t="str">
        <f t="shared" si="3"/>
        <v>TRUE</v>
      </c>
      <c r="K75" s="113" t="str">
        <f t="shared" si="4"/>
        <v>TRUE</v>
      </c>
      <c r="L75" s="113" t="str">
        <f t="shared" si="5"/>
        <v>TRUE</v>
      </c>
    </row>
    <row r="76" spans="1:12" x14ac:dyDescent="0.25">
      <c r="A76" t="s">
        <v>81</v>
      </c>
      <c r="B76" s="2">
        <v>1154</v>
      </c>
      <c r="F76" s="113" t="s">
        <v>81</v>
      </c>
      <c r="G76" s="114">
        <v>1154</v>
      </c>
      <c r="H76" s="113"/>
      <c r="I76" s="113"/>
      <c r="J76" s="113" t="str">
        <f t="shared" si="3"/>
        <v>TRUE</v>
      </c>
      <c r="K76" s="113" t="str">
        <f t="shared" si="4"/>
        <v>TRUE</v>
      </c>
      <c r="L76" s="113" t="str">
        <f t="shared" si="5"/>
        <v>TRUE</v>
      </c>
    </row>
    <row r="77" spans="1:12" x14ac:dyDescent="0.25">
      <c r="A77" t="s">
        <v>82</v>
      </c>
      <c r="B77" s="2">
        <v>2229</v>
      </c>
      <c r="F77" s="113" t="s">
        <v>82</v>
      </c>
      <c r="G77" s="114">
        <v>2229</v>
      </c>
      <c r="H77" s="114"/>
      <c r="I77" s="113"/>
      <c r="J77" s="113" t="str">
        <f t="shared" si="3"/>
        <v>TRUE</v>
      </c>
      <c r="K77" s="113" t="str">
        <f t="shared" si="4"/>
        <v>TRUE</v>
      </c>
      <c r="L77" s="113" t="str">
        <f t="shared" si="5"/>
        <v>TRUE</v>
      </c>
    </row>
    <row r="78" spans="1:12" x14ac:dyDescent="0.25">
      <c r="A78" t="s">
        <v>83</v>
      </c>
      <c r="B78" s="2">
        <v>1766</v>
      </c>
      <c r="F78" s="113" t="s">
        <v>83</v>
      </c>
      <c r="G78" s="114">
        <v>1766</v>
      </c>
      <c r="H78" s="113"/>
      <c r="I78" s="113"/>
      <c r="J78" s="113" t="str">
        <f t="shared" si="3"/>
        <v>TRUE</v>
      </c>
      <c r="K78" s="113" t="str">
        <f t="shared" si="4"/>
        <v>TRUE</v>
      </c>
      <c r="L78" s="113" t="str">
        <f t="shared" si="5"/>
        <v>TRUE</v>
      </c>
    </row>
    <row r="79" spans="1:12" x14ac:dyDescent="0.25">
      <c r="A79" t="s">
        <v>84</v>
      </c>
      <c r="B79" s="2">
        <v>1113</v>
      </c>
      <c r="F79" s="113" t="s">
        <v>84</v>
      </c>
      <c r="G79" s="114">
        <v>1113</v>
      </c>
      <c r="H79" s="113"/>
      <c r="I79" s="113"/>
      <c r="J79" s="113" t="str">
        <f t="shared" si="3"/>
        <v>TRUE</v>
      </c>
      <c r="K79" s="113" t="str">
        <f t="shared" si="4"/>
        <v>TRUE</v>
      </c>
      <c r="L79" s="113" t="str">
        <f t="shared" si="5"/>
        <v>TRUE</v>
      </c>
    </row>
    <row r="80" spans="1:12" x14ac:dyDescent="0.25">
      <c r="A80" t="s">
        <v>85</v>
      </c>
      <c r="B80" s="2">
        <v>1495</v>
      </c>
      <c r="F80" s="113" t="s">
        <v>85</v>
      </c>
      <c r="G80" s="114">
        <v>1495</v>
      </c>
      <c r="H80" s="113"/>
      <c r="I80" s="113"/>
      <c r="J80" s="113" t="str">
        <f t="shared" si="3"/>
        <v>TRUE</v>
      </c>
      <c r="K80" s="113" t="str">
        <f t="shared" si="4"/>
        <v>TRUE</v>
      </c>
      <c r="L80" s="113" t="str">
        <f t="shared" si="5"/>
        <v>TRUE</v>
      </c>
    </row>
    <row r="81" spans="1:12" x14ac:dyDescent="0.25">
      <c r="A81" t="s">
        <v>86</v>
      </c>
      <c r="B81" s="2">
        <v>1136</v>
      </c>
      <c r="F81" s="113" t="s">
        <v>86</v>
      </c>
      <c r="G81" s="114">
        <v>1136</v>
      </c>
      <c r="H81" s="113"/>
      <c r="I81" s="113"/>
      <c r="J81" s="113" t="str">
        <f t="shared" si="3"/>
        <v>TRUE</v>
      </c>
      <c r="K81" s="113" t="str">
        <f t="shared" si="4"/>
        <v>TRUE</v>
      </c>
      <c r="L81" s="113" t="str">
        <f t="shared" si="5"/>
        <v>TRUE</v>
      </c>
    </row>
    <row r="82" spans="1:12" x14ac:dyDescent="0.25">
      <c r="A82" t="s">
        <v>87</v>
      </c>
      <c r="B82" s="2">
        <v>1034</v>
      </c>
      <c r="F82" s="113" t="s">
        <v>87</v>
      </c>
      <c r="G82" s="114">
        <v>1034</v>
      </c>
      <c r="H82" s="113"/>
      <c r="I82" s="113"/>
      <c r="J82" s="113" t="str">
        <f t="shared" si="3"/>
        <v>TRUE</v>
      </c>
      <c r="K82" s="113" t="str">
        <f t="shared" si="4"/>
        <v>TRUE</v>
      </c>
      <c r="L82" s="113" t="str">
        <f t="shared" si="5"/>
        <v>TRUE</v>
      </c>
    </row>
    <row r="83" spans="1:12" x14ac:dyDescent="0.25">
      <c r="A83" t="s">
        <v>88</v>
      </c>
      <c r="B83" s="2">
        <v>1197</v>
      </c>
      <c r="F83" s="113" t="s">
        <v>88</v>
      </c>
      <c r="G83" s="114">
        <v>1197</v>
      </c>
      <c r="H83" s="113"/>
      <c r="I83" s="113"/>
      <c r="J83" s="113" t="str">
        <f t="shared" si="3"/>
        <v>TRUE</v>
      </c>
      <c r="K83" s="113" t="str">
        <f t="shared" si="4"/>
        <v>TRUE</v>
      </c>
      <c r="L83" s="113" t="str">
        <f t="shared" si="5"/>
        <v>TRUE</v>
      </c>
    </row>
    <row r="84" spans="1:12" x14ac:dyDescent="0.25">
      <c r="A84" t="s">
        <v>89</v>
      </c>
      <c r="B84" s="2">
        <v>1120</v>
      </c>
      <c r="F84" s="113" t="s">
        <v>89</v>
      </c>
      <c r="G84" s="114">
        <v>1120</v>
      </c>
      <c r="H84" s="113"/>
      <c r="I84" s="113"/>
      <c r="J84" s="113" t="str">
        <f t="shared" si="3"/>
        <v>TRUE</v>
      </c>
      <c r="K84" s="113" t="str">
        <f t="shared" si="4"/>
        <v>TRUE</v>
      </c>
      <c r="L84" s="113" t="str">
        <f t="shared" si="5"/>
        <v>TRUE</v>
      </c>
    </row>
    <row r="85" spans="1:12" x14ac:dyDescent="0.25">
      <c r="A85" t="s">
        <v>90</v>
      </c>
      <c r="B85">
        <v>6994</v>
      </c>
      <c r="F85" s="113" t="s">
        <v>90</v>
      </c>
      <c r="G85" s="113">
        <v>6994</v>
      </c>
      <c r="H85" s="113"/>
      <c r="I85" s="113"/>
      <c r="J85" s="113" t="str">
        <f t="shared" si="3"/>
        <v>TRUE</v>
      </c>
      <c r="K85" s="113" t="str">
        <f t="shared" si="4"/>
        <v>TRUE</v>
      </c>
      <c r="L85" s="113" t="str">
        <f t="shared" si="5"/>
        <v>TRUE</v>
      </c>
    </row>
    <row r="86" spans="1:12" x14ac:dyDescent="0.25">
      <c r="A86" t="s">
        <v>91</v>
      </c>
      <c r="B86">
        <v>3731</v>
      </c>
      <c r="F86" s="113" t="s">
        <v>91</v>
      </c>
      <c r="G86" s="113">
        <v>3731</v>
      </c>
      <c r="H86" s="113"/>
      <c r="I86" s="113"/>
      <c r="J86" s="113" t="str">
        <f t="shared" si="3"/>
        <v>TRUE</v>
      </c>
      <c r="K86" s="113" t="str">
        <f t="shared" si="4"/>
        <v>TRUE</v>
      </c>
      <c r="L86" s="113" t="str">
        <f t="shared" si="5"/>
        <v>TRUE</v>
      </c>
    </row>
    <row r="87" spans="1:12" x14ac:dyDescent="0.25">
      <c r="A87" t="s">
        <v>92</v>
      </c>
      <c r="B87">
        <v>1222</v>
      </c>
      <c r="F87" s="113" t="s">
        <v>92</v>
      </c>
      <c r="G87" s="113">
        <v>1222</v>
      </c>
      <c r="H87" s="113"/>
      <c r="I87" s="113"/>
      <c r="J87" s="113" t="str">
        <f t="shared" si="3"/>
        <v>TRUE</v>
      </c>
      <c r="K87" s="113" t="str">
        <f t="shared" si="4"/>
        <v>TRUE</v>
      </c>
      <c r="L87" s="113" t="str">
        <f t="shared" si="5"/>
        <v>TRUE</v>
      </c>
    </row>
    <row r="88" spans="1:12" x14ac:dyDescent="0.25">
      <c r="A88" t="s">
        <v>93</v>
      </c>
      <c r="B88">
        <v>4031</v>
      </c>
      <c r="F88" s="113" t="s">
        <v>93</v>
      </c>
      <c r="G88" s="113">
        <v>4031</v>
      </c>
      <c r="H88" s="113"/>
      <c r="I88" s="113"/>
      <c r="J88" s="113" t="str">
        <f t="shared" si="3"/>
        <v>TRUE</v>
      </c>
      <c r="K88" s="113" t="str">
        <f t="shared" si="4"/>
        <v>TRUE</v>
      </c>
      <c r="L88" s="113" t="str">
        <f t="shared" si="5"/>
        <v>TRUE</v>
      </c>
    </row>
    <row r="89" spans="1:12" x14ac:dyDescent="0.25">
      <c r="A89" t="s">
        <v>94</v>
      </c>
      <c r="B89" s="2">
        <v>2879</v>
      </c>
      <c r="F89" s="113" t="s">
        <v>94</v>
      </c>
      <c r="G89" s="114">
        <v>2879</v>
      </c>
      <c r="H89" s="114"/>
      <c r="I89" s="113"/>
      <c r="J89" s="113" t="str">
        <f t="shared" si="3"/>
        <v>TRUE</v>
      </c>
      <c r="K89" s="113" t="str">
        <f t="shared" si="4"/>
        <v>TRUE</v>
      </c>
      <c r="L89" s="113" t="str">
        <f t="shared" si="5"/>
        <v>TRUE</v>
      </c>
    </row>
    <row r="90" spans="1:12" x14ac:dyDescent="0.25">
      <c r="A90" t="s">
        <v>95</v>
      </c>
      <c r="B90" s="2">
        <v>3383</v>
      </c>
      <c r="F90" s="113" t="s">
        <v>95</v>
      </c>
      <c r="G90" s="114">
        <v>3383</v>
      </c>
      <c r="H90" s="114"/>
      <c r="I90" s="113"/>
      <c r="J90" s="113" t="str">
        <f t="shared" si="3"/>
        <v>TRUE</v>
      </c>
      <c r="K90" s="113" t="str">
        <f t="shared" si="4"/>
        <v>TRUE</v>
      </c>
      <c r="L90" s="113" t="str">
        <f t="shared" si="5"/>
        <v>TRUE</v>
      </c>
    </row>
    <row r="91" spans="1:12" x14ac:dyDescent="0.25">
      <c r="A91" t="s">
        <v>96</v>
      </c>
      <c r="B91">
        <v>5982</v>
      </c>
      <c r="F91" s="113" t="s">
        <v>96</v>
      </c>
      <c r="G91" s="113">
        <v>5982</v>
      </c>
      <c r="H91" s="113"/>
      <c r="I91" s="113"/>
      <c r="J91" s="113" t="str">
        <f t="shared" si="3"/>
        <v>TRUE</v>
      </c>
      <c r="K91" s="113" t="str">
        <f t="shared" si="4"/>
        <v>TRUE</v>
      </c>
      <c r="L91" s="113" t="str">
        <f t="shared" si="5"/>
        <v>TRUE</v>
      </c>
    </row>
    <row r="92" spans="1:12" x14ac:dyDescent="0.25">
      <c r="A92" t="s">
        <v>97</v>
      </c>
      <c r="B92">
        <v>28222</v>
      </c>
      <c r="F92" s="113" t="s">
        <v>97</v>
      </c>
      <c r="G92" s="113">
        <v>28222</v>
      </c>
      <c r="H92" s="113"/>
      <c r="I92" s="113"/>
      <c r="J92" s="113" t="str">
        <f t="shared" si="3"/>
        <v>TRUE</v>
      </c>
      <c r="K92" s="113" t="str">
        <f t="shared" si="4"/>
        <v>TRUE</v>
      </c>
      <c r="L92" s="113" t="str">
        <f t="shared" si="5"/>
        <v>TRUE</v>
      </c>
    </row>
    <row r="93" spans="1:12" x14ac:dyDescent="0.25">
      <c r="A93" t="s">
        <v>98</v>
      </c>
      <c r="B93" s="2">
        <v>1188</v>
      </c>
      <c r="F93" s="113" t="s">
        <v>98</v>
      </c>
      <c r="G93" s="114">
        <v>1188</v>
      </c>
      <c r="H93" s="114"/>
      <c r="I93" s="113"/>
      <c r="J93" s="113" t="str">
        <f t="shared" si="3"/>
        <v>TRUE</v>
      </c>
      <c r="K93" s="113" t="str">
        <f t="shared" si="4"/>
        <v>TRUE</v>
      </c>
      <c r="L93" s="113" t="str">
        <f t="shared" si="5"/>
        <v>TRUE</v>
      </c>
    </row>
    <row r="94" spans="1:12" x14ac:dyDescent="0.25">
      <c r="A94" t="s">
        <v>99</v>
      </c>
      <c r="B94" s="2">
        <v>1126</v>
      </c>
      <c r="F94" s="113" t="s">
        <v>99</v>
      </c>
      <c r="G94" s="114">
        <v>1126</v>
      </c>
      <c r="H94" s="114"/>
      <c r="I94" s="113"/>
      <c r="J94" s="113" t="str">
        <f t="shared" si="3"/>
        <v>TRUE</v>
      </c>
      <c r="K94" s="113" t="str">
        <f t="shared" si="4"/>
        <v>TRUE</v>
      </c>
      <c r="L94" s="113" t="str">
        <f t="shared" si="5"/>
        <v>TRUE</v>
      </c>
    </row>
    <row r="95" spans="1:12" x14ac:dyDescent="0.25">
      <c r="A95" t="s">
        <v>100</v>
      </c>
      <c r="B95" s="2">
        <v>1156</v>
      </c>
      <c r="F95" s="113" t="s">
        <v>100</v>
      </c>
      <c r="G95" s="114">
        <v>1156</v>
      </c>
      <c r="H95" s="114"/>
      <c r="I95" s="113"/>
      <c r="J95" s="113" t="str">
        <f t="shared" si="3"/>
        <v>TRUE</v>
      </c>
      <c r="K95" s="113" t="str">
        <f t="shared" si="4"/>
        <v>TRUE</v>
      </c>
      <c r="L95" s="113" t="str">
        <f t="shared" si="5"/>
        <v>TRUE</v>
      </c>
    </row>
    <row r="96" spans="1:12" x14ac:dyDescent="0.25">
      <c r="A96" t="s">
        <v>101</v>
      </c>
      <c r="B96" s="2">
        <v>1131</v>
      </c>
      <c r="F96" s="113" t="s">
        <v>101</v>
      </c>
      <c r="G96" s="114">
        <v>1131</v>
      </c>
      <c r="H96" s="114"/>
      <c r="I96" s="113"/>
      <c r="J96" s="113" t="str">
        <f t="shared" si="3"/>
        <v>TRUE</v>
      </c>
      <c r="K96" s="113" t="str">
        <f t="shared" si="4"/>
        <v>TRUE</v>
      </c>
      <c r="L96" s="113" t="str">
        <f t="shared" si="5"/>
        <v>TRUE</v>
      </c>
    </row>
    <row r="97" spans="1:12" x14ac:dyDescent="0.25">
      <c r="A97" t="s">
        <v>102</v>
      </c>
      <c r="B97" s="2">
        <v>1344</v>
      </c>
      <c r="F97" s="113" t="s">
        <v>102</v>
      </c>
      <c r="G97" s="114">
        <v>1344</v>
      </c>
      <c r="H97" s="114"/>
      <c r="I97" s="113"/>
      <c r="J97" s="113" t="str">
        <f t="shared" si="3"/>
        <v>TRUE</v>
      </c>
      <c r="K97" s="113" t="str">
        <f t="shared" si="4"/>
        <v>TRUE</v>
      </c>
      <c r="L97" s="113" t="str">
        <f t="shared" si="5"/>
        <v>TRUE</v>
      </c>
    </row>
    <row r="98" spans="1:12" x14ac:dyDescent="0.25">
      <c r="A98" t="s">
        <v>103</v>
      </c>
      <c r="B98" s="2">
        <v>1253</v>
      </c>
      <c r="F98" s="113" t="s">
        <v>103</v>
      </c>
      <c r="G98" s="114">
        <v>1253</v>
      </c>
      <c r="H98" s="114"/>
      <c r="I98" s="113"/>
      <c r="J98" s="113" t="str">
        <f t="shared" si="3"/>
        <v>TRUE</v>
      </c>
      <c r="K98" s="113" t="str">
        <f t="shared" si="4"/>
        <v>TRUE</v>
      </c>
      <c r="L98" s="113" t="str">
        <f t="shared" si="5"/>
        <v>TRUE</v>
      </c>
    </row>
    <row r="99" spans="1:12" x14ac:dyDescent="0.25">
      <c r="A99" t="s">
        <v>104</v>
      </c>
      <c r="B99" s="2">
        <v>1111</v>
      </c>
      <c r="F99" s="113" t="s">
        <v>104</v>
      </c>
      <c r="G99" s="114">
        <v>1111</v>
      </c>
      <c r="H99" s="114"/>
      <c r="I99" s="113"/>
      <c r="J99" s="113" t="str">
        <f t="shared" si="3"/>
        <v>TRUE</v>
      </c>
      <c r="K99" s="113" t="str">
        <f t="shared" si="4"/>
        <v>TRUE</v>
      </c>
      <c r="L99" s="113" t="str">
        <f t="shared" si="5"/>
        <v>TRUE</v>
      </c>
    </row>
    <row r="100" spans="1:12" x14ac:dyDescent="0.25">
      <c r="A100" t="s">
        <v>105</v>
      </c>
      <c r="B100" s="2">
        <v>1167</v>
      </c>
      <c r="F100" s="113" t="s">
        <v>105</v>
      </c>
      <c r="G100" s="114">
        <v>1167</v>
      </c>
      <c r="H100" s="114"/>
      <c r="I100" s="113"/>
      <c r="J100" s="113" t="str">
        <f t="shared" si="3"/>
        <v>TRUE</v>
      </c>
      <c r="K100" s="113" t="str">
        <f t="shared" si="4"/>
        <v>TRUE</v>
      </c>
      <c r="L100" s="113" t="str">
        <f t="shared" si="5"/>
        <v>TRUE</v>
      </c>
    </row>
    <row r="101" spans="1:12" x14ac:dyDescent="0.25">
      <c r="A101" t="s">
        <v>106</v>
      </c>
      <c r="B101" s="2">
        <v>1141</v>
      </c>
      <c r="F101" s="113" t="s">
        <v>106</v>
      </c>
      <c r="G101" s="114">
        <v>1141</v>
      </c>
      <c r="H101" s="114"/>
      <c r="I101" s="113"/>
      <c r="J101" s="113" t="str">
        <f t="shared" si="3"/>
        <v>TRUE</v>
      </c>
      <c r="K101" s="113" t="str">
        <f t="shared" si="4"/>
        <v>TRUE</v>
      </c>
      <c r="L101" s="113" t="str">
        <f t="shared" si="5"/>
        <v>TRUE</v>
      </c>
    </row>
    <row r="102" spans="1:12" x14ac:dyDescent="0.25">
      <c r="A102" t="s">
        <v>107</v>
      </c>
      <c r="B102" s="2">
        <v>1348</v>
      </c>
      <c r="F102" s="113" t="s">
        <v>107</v>
      </c>
      <c r="G102" s="114">
        <v>1348</v>
      </c>
      <c r="H102" s="114"/>
      <c r="I102" s="113"/>
      <c r="J102" s="113" t="str">
        <f t="shared" si="3"/>
        <v>TRUE</v>
      </c>
      <c r="K102" s="113" t="str">
        <f t="shared" si="4"/>
        <v>TRUE</v>
      </c>
      <c r="L102" s="113" t="str">
        <f t="shared" si="5"/>
        <v>TRUE</v>
      </c>
    </row>
    <row r="103" spans="1:12" x14ac:dyDescent="0.25">
      <c r="A103" t="s">
        <v>108</v>
      </c>
      <c r="B103" s="2">
        <v>1629</v>
      </c>
      <c r="F103" s="113" t="s">
        <v>108</v>
      </c>
      <c r="G103" s="114">
        <v>1629</v>
      </c>
      <c r="H103" s="114"/>
      <c r="I103" s="113"/>
      <c r="J103" s="113" t="str">
        <f t="shared" si="3"/>
        <v>TRUE</v>
      </c>
      <c r="K103" s="113" t="str">
        <f t="shared" si="4"/>
        <v>TRUE</v>
      </c>
      <c r="L103" s="113" t="str">
        <f t="shared" si="5"/>
        <v>TRUE</v>
      </c>
    </row>
    <row r="104" spans="1:12" x14ac:dyDescent="0.25">
      <c r="A104" t="s">
        <v>109</v>
      </c>
      <c r="B104" s="2">
        <v>1115</v>
      </c>
      <c r="F104" s="113" t="s">
        <v>109</v>
      </c>
      <c r="G104" s="114">
        <v>1115</v>
      </c>
      <c r="H104" s="114"/>
      <c r="I104" s="113"/>
      <c r="J104" s="113" t="str">
        <f t="shared" si="3"/>
        <v>TRUE</v>
      </c>
      <c r="K104" s="113" t="str">
        <f t="shared" si="4"/>
        <v>TRUE</v>
      </c>
      <c r="L104" s="113" t="str">
        <f t="shared" si="5"/>
        <v>TRUE</v>
      </c>
    </row>
    <row r="105" spans="1:12" x14ac:dyDescent="0.25">
      <c r="A105" t="s">
        <v>110</v>
      </c>
      <c r="B105" s="2">
        <v>1178</v>
      </c>
      <c r="F105" s="113" t="s">
        <v>110</v>
      </c>
      <c r="G105" s="114">
        <v>1178</v>
      </c>
      <c r="H105" s="114"/>
      <c r="I105" s="113"/>
      <c r="J105" s="113" t="str">
        <f t="shared" si="3"/>
        <v>TRUE</v>
      </c>
      <c r="K105" s="113" t="str">
        <f t="shared" si="4"/>
        <v>TRUE</v>
      </c>
      <c r="L105" s="113" t="str">
        <f t="shared" si="5"/>
        <v>TRUE</v>
      </c>
    </row>
    <row r="106" spans="1:12" x14ac:dyDescent="0.25">
      <c r="A106" t="s">
        <v>111</v>
      </c>
      <c r="B106" s="2">
        <v>1097</v>
      </c>
      <c r="F106" s="113" t="s">
        <v>111</v>
      </c>
      <c r="G106" s="114">
        <v>1097</v>
      </c>
      <c r="H106" s="114"/>
      <c r="I106" s="113"/>
      <c r="J106" s="113" t="str">
        <f t="shared" si="3"/>
        <v>TRUE</v>
      </c>
      <c r="K106" s="113" t="str">
        <f t="shared" si="4"/>
        <v>TRUE</v>
      </c>
      <c r="L106" s="113" t="str">
        <f t="shared" si="5"/>
        <v>TRUE</v>
      </c>
    </row>
    <row r="107" spans="1:12" x14ac:dyDescent="0.25">
      <c r="A107" t="s">
        <v>112</v>
      </c>
      <c r="B107" s="2">
        <v>1945</v>
      </c>
      <c r="F107" s="113" t="s">
        <v>112</v>
      </c>
      <c r="G107" s="114">
        <v>1945</v>
      </c>
      <c r="H107" s="114"/>
      <c r="I107" s="113"/>
      <c r="J107" s="113" t="str">
        <f t="shared" si="3"/>
        <v>TRUE</v>
      </c>
      <c r="K107" s="113" t="str">
        <f t="shared" si="4"/>
        <v>TRUE</v>
      </c>
      <c r="L107" s="113" t="str">
        <f t="shared" si="5"/>
        <v>TRUE</v>
      </c>
    </row>
    <row r="108" spans="1:12" x14ac:dyDescent="0.25">
      <c r="A108" t="s">
        <v>113</v>
      </c>
      <c r="B108" s="2">
        <v>1701</v>
      </c>
      <c r="F108" s="113" t="s">
        <v>113</v>
      </c>
      <c r="G108" s="114">
        <v>1701</v>
      </c>
      <c r="H108" s="114"/>
      <c r="I108" s="113"/>
      <c r="J108" s="113" t="str">
        <f t="shared" si="3"/>
        <v>TRUE</v>
      </c>
      <c r="K108" s="113" t="str">
        <f t="shared" si="4"/>
        <v>TRUE</v>
      </c>
      <c r="L108" s="113" t="str">
        <f t="shared" si="5"/>
        <v>TRUE</v>
      </c>
    </row>
    <row r="109" spans="1:12" x14ac:dyDescent="0.25">
      <c r="A109" t="s">
        <v>114</v>
      </c>
      <c r="B109" s="2">
        <v>1110</v>
      </c>
      <c r="F109" s="113" t="s">
        <v>114</v>
      </c>
      <c r="G109" s="114">
        <v>1110</v>
      </c>
      <c r="H109" s="114"/>
      <c r="I109" s="113"/>
      <c r="J109" s="113" t="str">
        <f t="shared" si="3"/>
        <v>TRUE</v>
      </c>
      <c r="K109" s="113" t="str">
        <f t="shared" si="4"/>
        <v>TRUE</v>
      </c>
      <c r="L109" s="113" t="str">
        <f t="shared" si="5"/>
        <v>TRUE</v>
      </c>
    </row>
    <row r="110" spans="1:12" x14ac:dyDescent="0.25">
      <c r="A110" t="s">
        <v>115</v>
      </c>
      <c r="B110" s="2">
        <v>1285</v>
      </c>
      <c r="F110" s="113" t="s">
        <v>115</v>
      </c>
      <c r="G110" s="114">
        <v>1285</v>
      </c>
      <c r="H110" s="114"/>
      <c r="I110" s="113"/>
      <c r="J110" s="113" t="str">
        <f t="shared" si="3"/>
        <v>TRUE</v>
      </c>
      <c r="K110" s="113" t="str">
        <f t="shared" si="4"/>
        <v>TRUE</v>
      </c>
      <c r="L110" s="113" t="str">
        <f t="shared" si="5"/>
        <v>TRUE</v>
      </c>
    </row>
    <row r="111" spans="1:12" x14ac:dyDescent="0.25">
      <c r="A111" t="s">
        <v>116</v>
      </c>
      <c r="B111" s="2">
        <v>1060</v>
      </c>
      <c r="F111" s="113" t="s">
        <v>116</v>
      </c>
      <c r="G111" s="114">
        <v>1060</v>
      </c>
      <c r="H111" s="114"/>
      <c r="I111" s="113"/>
      <c r="J111" s="113" t="str">
        <f t="shared" si="3"/>
        <v>TRUE</v>
      </c>
      <c r="K111" s="113" t="str">
        <f t="shared" si="4"/>
        <v>TRUE</v>
      </c>
      <c r="L111" s="113" t="str">
        <f t="shared" si="5"/>
        <v>TRUE</v>
      </c>
    </row>
    <row r="112" spans="1:12" x14ac:dyDescent="0.25">
      <c r="A112" t="s">
        <v>117</v>
      </c>
      <c r="B112" s="2">
        <v>933</v>
      </c>
      <c r="F112" s="113" t="s">
        <v>117</v>
      </c>
      <c r="G112" s="114">
        <v>933</v>
      </c>
      <c r="H112" s="114"/>
      <c r="I112" s="113"/>
      <c r="J112" s="113" t="str">
        <f t="shared" si="3"/>
        <v>TRUE</v>
      </c>
      <c r="K112" s="113" t="str">
        <f t="shared" si="4"/>
        <v>TRUE</v>
      </c>
      <c r="L112" s="113" t="str">
        <f t="shared" si="5"/>
        <v>TRUE</v>
      </c>
    </row>
    <row r="113" spans="1:12" x14ac:dyDescent="0.25">
      <c r="A113" t="s">
        <v>118</v>
      </c>
      <c r="B113" s="2">
        <v>1058</v>
      </c>
      <c r="F113" s="113" t="s">
        <v>118</v>
      </c>
      <c r="G113" s="114">
        <v>1058</v>
      </c>
      <c r="H113" s="114"/>
      <c r="I113" s="113"/>
      <c r="J113" s="113" t="str">
        <f t="shared" si="3"/>
        <v>TRUE</v>
      </c>
      <c r="K113" s="113" t="str">
        <f t="shared" si="4"/>
        <v>TRUE</v>
      </c>
      <c r="L113" s="113" t="str">
        <f t="shared" si="5"/>
        <v>TRUE</v>
      </c>
    </row>
    <row r="114" spans="1:12" x14ac:dyDescent="0.25">
      <c r="A114" t="s">
        <v>119</v>
      </c>
      <c r="B114" s="2">
        <v>1154</v>
      </c>
      <c r="F114" s="113" t="s">
        <v>119</v>
      </c>
      <c r="G114" s="114">
        <v>1154</v>
      </c>
      <c r="H114" s="114"/>
      <c r="I114" s="113"/>
      <c r="J114" s="113" t="str">
        <f t="shared" si="3"/>
        <v>TRUE</v>
      </c>
      <c r="K114" s="113" t="str">
        <f t="shared" si="4"/>
        <v>TRUE</v>
      </c>
      <c r="L114" s="113" t="str">
        <f t="shared" si="5"/>
        <v>TRUE</v>
      </c>
    </row>
    <row r="115" spans="1:12" x14ac:dyDescent="0.25">
      <c r="A115" t="s">
        <v>120</v>
      </c>
      <c r="B115">
        <v>7198</v>
      </c>
      <c r="F115" s="113" t="s">
        <v>120</v>
      </c>
      <c r="G115" s="113">
        <v>7198</v>
      </c>
      <c r="H115" s="113"/>
      <c r="I115" s="113"/>
      <c r="J115" s="113" t="str">
        <f t="shared" si="3"/>
        <v>TRUE</v>
      </c>
      <c r="K115" s="113" t="str">
        <f t="shared" si="4"/>
        <v>TRUE</v>
      </c>
      <c r="L115" s="113" t="str">
        <f t="shared" si="5"/>
        <v>TRUE</v>
      </c>
    </row>
    <row r="116" spans="1:12" x14ac:dyDescent="0.25">
      <c r="A116" t="s">
        <v>121</v>
      </c>
      <c r="B116">
        <v>3656</v>
      </c>
      <c r="F116" s="113" t="s">
        <v>121</v>
      </c>
      <c r="G116" s="113">
        <v>3656</v>
      </c>
      <c r="H116" s="113"/>
      <c r="I116" s="113"/>
      <c r="J116" s="113" t="str">
        <f t="shared" si="3"/>
        <v>TRUE</v>
      </c>
      <c r="K116" s="113" t="str">
        <f t="shared" si="4"/>
        <v>TRUE</v>
      </c>
      <c r="L116" s="113" t="str">
        <f t="shared" si="5"/>
        <v>TRUE</v>
      </c>
    </row>
    <row r="117" spans="1:12" x14ac:dyDescent="0.25">
      <c r="A117" t="s">
        <v>122</v>
      </c>
      <c r="B117">
        <v>1111</v>
      </c>
      <c r="F117" s="113" t="s">
        <v>122</v>
      </c>
      <c r="G117" s="113">
        <v>1111</v>
      </c>
      <c r="H117" s="113"/>
      <c r="I117" s="113"/>
      <c r="J117" s="113" t="str">
        <f t="shared" si="3"/>
        <v>TRUE</v>
      </c>
      <c r="K117" s="113" t="str">
        <f t="shared" si="4"/>
        <v>TRUE</v>
      </c>
      <c r="L117" s="113" t="str">
        <f t="shared" si="5"/>
        <v>TRUE</v>
      </c>
    </row>
    <row r="118" spans="1:12" x14ac:dyDescent="0.25">
      <c r="A118" t="s">
        <v>123</v>
      </c>
      <c r="B118">
        <v>3922</v>
      </c>
      <c r="F118" s="113" t="s">
        <v>123</v>
      </c>
      <c r="G118" s="113">
        <v>3922</v>
      </c>
      <c r="H118" s="113"/>
      <c r="I118" s="113"/>
      <c r="J118" s="113" t="str">
        <f t="shared" si="3"/>
        <v>TRUE</v>
      </c>
      <c r="K118" s="113" t="str">
        <f t="shared" si="4"/>
        <v>TRUE</v>
      </c>
      <c r="L118" s="113" t="str">
        <f t="shared" si="5"/>
        <v>TRUE</v>
      </c>
    </row>
    <row r="119" spans="1:12" x14ac:dyDescent="0.25">
      <c r="A119" t="s">
        <v>124</v>
      </c>
      <c r="B119" s="2">
        <v>2811</v>
      </c>
      <c r="F119" s="113" t="s">
        <v>124</v>
      </c>
      <c r="G119" s="114">
        <v>2811</v>
      </c>
      <c r="H119" s="114"/>
      <c r="I119" s="113"/>
      <c r="J119" s="113" t="str">
        <f t="shared" si="3"/>
        <v>TRUE</v>
      </c>
      <c r="K119" s="113" t="str">
        <f t="shared" si="4"/>
        <v>TRUE</v>
      </c>
      <c r="L119" s="113" t="str">
        <f t="shared" si="5"/>
        <v>TRUE</v>
      </c>
    </row>
    <row r="120" spans="1:12" x14ac:dyDescent="0.25">
      <c r="A120" t="s">
        <v>125</v>
      </c>
      <c r="B120" s="2">
        <v>3042</v>
      </c>
      <c r="F120" s="113" t="s">
        <v>125</v>
      </c>
      <c r="G120" s="114">
        <v>3042</v>
      </c>
      <c r="H120" s="114"/>
      <c r="I120" s="113"/>
      <c r="J120" s="113" t="str">
        <f t="shared" si="3"/>
        <v>TRUE</v>
      </c>
      <c r="K120" s="113" t="str">
        <f t="shared" si="4"/>
        <v>TRUE</v>
      </c>
      <c r="L120" s="113" t="str">
        <f t="shared" si="5"/>
        <v>TRUE</v>
      </c>
    </row>
    <row r="121" spans="1:12" x14ac:dyDescent="0.25">
      <c r="A121" t="s">
        <v>126</v>
      </c>
      <c r="B121">
        <v>5490</v>
      </c>
      <c r="F121" s="113" t="s">
        <v>126</v>
      </c>
      <c r="G121" s="113">
        <v>5490</v>
      </c>
      <c r="H121" s="113"/>
      <c r="I121" s="113"/>
      <c r="J121" s="113" t="str">
        <f t="shared" si="3"/>
        <v>TRUE</v>
      </c>
      <c r="K121" s="113" t="str">
        <f t="shared" si="4"/>
        <v>TRUE</v>
      </c>
      <c r="L121" s="113" t="str">
        <f t="shared" si="5"/>
        <v>TRUE</v>
      </c>
    </row>
    <row r="122" spans="1:12" x14ac:dyDescent="0.25">
      <c r="A122" t="s">
        <v>127</v>
      </c>
      <c r="B122">
        <v>27230</v>
      </c>
      <c r="F122" s="113" t="s">
        <v>127</v>
      </c>
      <c r="G122" s="113">
        <v>27230</v>
      </c>
      <c r="H122" s="113"/>
      <c r="I122" s="113"/>
      <c r="J122" s="113" t="str">
        <f t="shared" si="3"/>
        <v>TRUE</v>
      </c>
      <c r="K122" s="113" t="str">
        <f t="shared" si="4"/>
        <v>TRUE</v>
      </c>
      <c r="L122" s="113" t="str">
        <f t="shared" si="5"/>
        <v>TRUE</v>
      </c>
    </row>
    <row r="123" spans="1:12" x14ac:dyDescent="0.25">
      <c r="A123" t="s">
        <v>128</v>
      </c>
      <c r="B123" s="2">
        <v>1228</v>
      </c>
      <c r="F123" s="113" t="s">
        <v>128</v>
      </c>
      <c r="G123" s="114">
        <v>1228</v>
      </c>
      <c r="H123" s="114"/>
      <c r="I123" s="113"/>
      <c r="J123" s="113" t="str">
        <f t="shared" si="3"/>
        <v>TRUE</v>
      </c>
      <c r="K123" s="113" t="str">
        <f t="shared" si="4"/>
        <v>TRUE</v>
      </c>
      <c r="L123" s="113" t="str">
        <f t="shared" si="5"/>
        <v>TRUE</v>
      </c>
    </row>
    <row r="124" spans="1:12" x14ac:dyDescent="0.25">
      <c r="A124" t="s">
        <v>129</v>
      </c>
      <c r="B124" s="2">
        <v>1262</v>
      </c>
      <c r="F124" s="113" t="s">
        <v>129</v>
      </c>
      <c r="G124" s="114">
        <v>1262</v>
      </c>
      <c r="H124" s="114"/>
      <c r="I124" s="113"/>
      <c r="J124" s="113" t="str">
        <f t="shared" si="3"/>
        <v>TRUE</v>
      </c>
      <c r="K124" s="113" t="str">
        <f t="shared" si="4"/>
        <v>TRUE</v>
      </c>
      <c r="L124" s="113" t="str">
        <f t="shared" si="5"/>
        <v>TRUE</v>
      </c>
    </row>
    <row r="125" spans="1:12" x14ac:dyDescent="0.25">
      <c r="A125" t="s">
        <v>130</v>
      </c>
      <c r="B125" s="2">
        <v>1407</v>
      </c>
      <c r="F125" s="113" t="s">
        <v>130</v>
      </c>
      <c r="G125" s="114">
        <v>1407</v>
      </c>
      <c r="H125" s="114"/>
      <c r="I125" s="113"/>
      <c r="J125" s="113" t="str">
        <f t="shared" si="3"/>
        <v>TRUE</v>
      </c>
      <c r="K125" s="113" t="str">
        <f t="shared" si="4"/>
        <v>TRUE</v>
      </c>
      <c r="L125" s="113" t="str">
        <f t="shared" si="5"/>
        <v>TRUE</v>
      </c>
    </row>
    <row r="126" spans="1:12" x14ac:dyDescent="0.25">
      <c r="A126" t="s">
        <v>131</v>
      </c>
      <c r="B126" s="2">
        <v>1318</v>
      </c>
      <c r="F126" s="113" t="s">
        <v>131</v>
      </c>
      <c r="G126" s="114">
        <v>1318</v>
      </c>
      <c r="H126" s="114"/>
      <c r="I126" s="113"/>
      <c r="J126" s="113" t="str">
        <f t="shared" si="3"/>
        <v>TRUE</v>
      </c>
      <c r="K126" s="113" t="str">
        <f t="shared" si="4"/>
        <v>TRUE</v>
      </c>
      <c r="L126" s="113" t="str">
        <f t="shared" si="5"/>
        <v>TRUE</v>
      </c>
    </row>
    <row r="127" spans="1:12" x14ac:dyDescent="0.25">
      <c r="A127" t="s">
        <v>132</v>
      </c>
      <c r="B127" s="2">
        <v>1427</v>
      </c>
      <c r="F127" s="113" t="s">
        <v>132</v>
      </c>
      <c r="G127" s="114">
        <v>1427</v>
      </c>
      <c r="H127" s="114"/>
      <c r="I127" s="113"/>
      <c r="J127" s="113" t="str">
        <f t="shared" si="3"/>
        <v>TRUE</v>
      </c>
      <c r="K127" s="113" t="str">
        <f t="shared" si="4"/>
        <v>TRUE</v>
      </c>
      <c r="L127" s="113" t="str">
        <f t="shared" si="5"/>
        <v>TRUE</v>
      </c>
    </row>
    <row r="128" spans="1:12" x14ac:dyDescent="0.25">
      <c r="A128" t="s">
        <v>133</v>
      </c>
      <c r="B128" s="2">
        <v>1404</v>
      </c>
      <c r="F128" s="113" t="s">
        <v>133</v>
      </c>
      <c r="G128" s="114">
        <v>1404</v>
      </c>
      <c r="H128" s="114"/>
      <c r="I128" s="113"/>
      <c r="J128" s="113" t="str">
        <f t="shared" si="3"/>
        <v>TRUE</v>
      </c>
      <c r="K128" s="113" t="str">
        <f t="shared" si="4"/>
        <v>TRUE</v>
      </c>
      <c r="L128" s="113" t="str">
        <f t="shared" si="5"/>
        <v>TRUE</v>
      </c>
    </row>
    <row r="129" spans="1:12" x14ac:dyDescent="0.25">
      <c r="A129" t="s">
        <v>134</v>
      </c>
      <c r="B129" s="2">
        <v>1165</v>
      </c>
      <c r="F129" s="113" t="s">
        <v>134</v>
      </c>
      <c r="G129" s="114">
        <v>1165</v>
      </c>
      <c r="H129" s="114"/>
      <c r="I129" s="113"/>
      <c r="J129" s="113" t="str">
        <f t="shared" si="3"/>
        <v>TRUE</v>
      </c>
      <c r="K129" s="113" t="str">
        <f t="shared" si="4"/>
        <v>TRUE</v>
      </c>
      <c r="L129" s="113" t="str">
        <f t="shared" si="5"/>
        <v>TRUE</v>
      </c>
    </row>
    <row r="130" spans="1:12" x14ac:dyDescent="0.25">
      <c r="A130" t="s">
        <v>135</v>
      </c>
      <c r="B130" s="2">
        <v>1223</v>
      </c>
      <c r="F130" s="113" t="s">
        <v>135</v>
      </c>
      <c r="G130" s="114">
        <v>1223</v>
      </c>
      <c r="H130" s="114"/>
      <c r="I130" s="113"/>
      <c r="J130" s="113" t="str">
        <f t="shared" si="3"/>
        <v>TRUE</v>
      </c>
      <c r="K130" s="113" t="str">
        <f t="shared" si="4"/>
        <v>TRUE</v>
      </c>
      <c r="L130" s="113" t="str">
        <f t="shared" si="5"/>
        <v>TRUE</v>
      </c>
    </row>
    <row r="131" spans="1:12" x14ac:dyDescent="0.25">
      <c r="A131" t="s">
        <v>136</v>
      </c>
      <c r="B131" s="2">
        <v>1148</v>
      </c>
      <c r="F131" s="113" t="s">
        <v>136</v>
      </c>
      <c r="G131" s="114">
        <v>1148</v>
      </c>
      <c r="H131" s="114"/>
      <c r="I131" s="113"/>
      <c r="J131" s="113" t="str">
        <f t="shared" si="3"/>
        <v>TRUE</v>
      </c>
      <c r="K131" s="113" t="str">
        <f t="shared" si="4"/>
        <v>TRUE</v>
      </c>
      <c r="L131" s="113" t="str">
        <f t="shared" si="5"/>
        <v>TRUE</v>
      </c>
    </row>
    <row r="132" spans="1:12" x14ac:dyDescent="0.25">
      <c r="A132" t="s">
        <v>137</v>
      </c>
      <c r="B132" s="2">
        <v>1432</v>
      </c>
      <c r="F132" s="113" t="s">
        <v>137</v>
      </c>
      <c r="G132" s="114">
        <v>1432</v>
      </c>
      <c r="H132" s="114"/>
      <c r="I132" s="113"/>
      <c r="J132" s="113" t="str">
        <f t="shared" ref="J132:J195" si="6">IF(B132=G132,"TRUE","FALSE………………….")</f>
        <v>TRUE</v>
      </c>
      <c r="K132" s="113" t="str">
        <f t="shared" ref="K132:K195" si="7">IF(C132=H132,"TRUE","FALSE………………….")</f>
        <v>TRUE</v>
      </c>
      <c r="L132" s="113" t="str">
        <f t="shared" ref="L132:L195" si="8">IF(D132=I132,"TRUE","FALSE………………….")</f>
        <v>TRUE</v>
      </c>
    </row>
    <row r="133" spans="1:12" x14ac:dyDescent="0.25">
      <c r="A133" t="s">
        <v>138</v>
      </c>
      <c r="B133" s="2">
        <v>1625</v>
      </c>
      <c r="F133" s="113" t="s">
        <v>138</v>
      </c>
      <c r="G133" s="114">
        <v>1625</v>
      </c>
      <c r="H133" s="114"/>
      <c r="I133" s="113"/>
      <c r="J133" s="113" t="str">
        <f t="shared" si="6"/>
        <v>TRUE</v>
      </c>
      <c r="K133" s="113" t="str">
        <f t="shared" si="7"/>
        <v>TRUE</v>
      </c>
      <c r="L133" s="113" t="str">
        <f t="shared" si="8"/>
        <v>TRUE</v>
      </c>
    </row>
    <row r="134" spans="1:12" x14ac:dyDescent="0.25">
      <c r="A134" t="s">
        <v>139</v>
      </c>
      <c r="B134" s="2">
        <v>1310</v>
      </c>
      <c r="F134" s="113" t="s">
        <v>139</v>
      </c>
      <c r="G134" s="114">
        <v>1310</v>
      </c>
      <c r="H134" s="114"/>
      <c r="I134" s="113"/>
      <c r="J134" s="113" t="str">
        <f t="shared" si="6"/>
        <v>TRUE</v>
      </c>
      <c r="K134" s="113" t="str">
        <f t="shared" si="7"/>
        <v>TRUE</v>
      </c>
      <c r="L134" s="113" t="str">
        <f t="shared" si="8"/>
        <v>TRUE</v>
      </c>
    </row>
    <row r="135" spans="1:12" x14ac:dyDescent="0.25">
      <c r="A135" t="s">
        <v>140</v>
      </c>
      <c r="B135" s="2">
        <v>1241</v>
      </c>
      <c r="F135" s="113" t="s">
        <v>140</v>
      </c>
      <c r="G135" s="114">
        <v>1241</v>
      </c>
      <c r="H135" s="114"/>
      <c r="I135" s="113"/>
      <c r="J135" s="113" t="str">
        <f t="shared" si="6"/>
        <v>TRUE</v>
      </c>
      <c r="K135" s="113" t="str">
        <f t="shared" si="7"/>
        <v>TRUE</v>
      </c>
      <c r="L135" s="113" t="str">
        <f t="shared" si="8"/>
        <v>TRUE</v>
      </c>
    </row>
    <row r="136" spans="1:12" x14ac:dyDescent="0.25">
      <c r="A136" t="s">
        <v>141</v>
      </c>
      <c r="B136" s="2">
        <v>1215</v>
      </c>
      <c r="F136" s="113" t="s">
        <v>141</v>
      </c>
      <c r="G136" s="114">
        <v>1215</v>
      </c>
      <c r="H136" s="114"/>
      <c r="I136" s="113"/>
      <c r="J136" s="113" t="str">
        <f t="shared" si="6"/>
        <v>TRUE</v>
      </c>
      <c r="K136" s="113" t="str">
        <f t="shared" si="7"/>
        <v>TRUE</v>
      </c>
      <c r="L136" s="113" t="str">
        <f t="shared" si="8"/>
        <v>TRUE</v>
      </c>
    </row>
    <row r="137" spans="1:12" x14ac:dyDescent="0.25">
      <c r="A137" t="s">
        <v>142</v>
      </c>
      <c r="B137" s="2">
        <v>2027</v>
      </c>
      <c r="F137" s="113" t="s">
        <v>142</v>
      </c>
      <c r="G137" s="114">
        <v>2027</v>
      </c>
      <c r="H137" s="114"/>
      <c r="I137" s="113"/>
      <c r="J137" s="113" t="str">
        <f t="shared" si="6"/>
        <v>TRUE</v>
      </c>
      <c r="K137" s="113" t="str">
        <f t="shared" si="7"/>
        <v>TRUE</v>
      </c>
      <c r="L137" s="113" t="str">
        <f t="shared" si="8"/>
        <v>TRUE</v>
      </c>
    </row>
    <row r="138" spans="1:12" x14ac:dyDescent="0.25">
      <c r="A138" t="s">
        <v>143</v>
      </c>
      <c r="B138" s="2">
        <v>1642</v>
      </c>
      <c r="F138" s="113" t="s">
        <v>143</v>
      </c>
      <c r="G138" s="114">
        <v>1642</v>
      </c>
      <c r="H138" s="114"/>
      <c r="I138" s="113"/>
      <c r="J138" s="113" t="str">
        <f t="shared" si="6"/>
        <v>TRUE</v>
      </c>
      <c r="K138" s="113" t="str">
        <f t="shared" si="7"/>
        <v>TRUE</v>
      </c>
      <c r="L138" s="113" t="str">
        <f t="shared" si="8"/>
        <v>TRUE</v>
      </c>
    </row>
    <row r="139" spans="1:12" x14ac:dyDescent="0.25">
      <c r="A139" t="s">
        <v>144</v>
      </c>
      <c r="B139" s="2">
        <v>1245</v>
      </c>
      <c r="F139" s="113" t="s">
        <v>144</v>
      </c>
      <c r="G139" s="114">
        <v>1245</v>
      </c>
      <c r="H139" s="114"/>
      <c r="I139" s="113"/>
      <c r="J139" s="113" t="str">
        <f t="shared" si="6"/>
        <v>TRUE</v>
      </c>
      <c r="K139" s="113" t="str">
        <f t="shared" si="7"/>
        <v>TRUE</v>
      </c>
      <c r="L139" s="113" t="str">
        <f t="shared" si="8"/>
        <v>TRUE</v>
      </c>
    </row>
    <row r="140" spans="1:12" x14ac:dyDescent="0.25">
      <c r="A140" t="s">
        <v>145</v>
      </c>
      <c r="B140" s="2">
        <v>1322</v>
      </c>
      <c r="F140" s="113" t="s">
        <v>145</v>
      </c>
      <c r="G140" s="114">
        <v>1322</v>
      </c>
      <c r="H140" s="114"/>
      <c r="I140" s="113"/>
      <c r="J140" s="113" t="str">
        <f t="shared" si="6"/>
        <v>TRUE</v>
      </c>
      <c r="K140" s="113" t="str">
        <f t="shared" si="7"/>
        <v>TRUE</v>
      </c>
      <c r="L140" s="113" t="str">
        <f t="shared" si="8"/>
        <v>TRUE</v>
      </c>
    </row>
    <row r="141" spans="1:12" x14ac:dyDescent="0.25">
      <c r="A141" t="s">
        <v>146</v>
      </c>
      <c r="B141" s="2">
        <v>1147</v>
      </c>
      <c r="F141" s="113" t="s">
        <v>146</v>
      </c>
      <c r="G141" s="114">
        <v>1147</v>
      </c>
      <c r="H141" s="114"/>
      <c r="I141" s="113"/>
      <c r="J141" s="113" t="str">
        <f t="shared" si="6"/>
        <v>TRUE</v>
      </c>
      <c r="K141" s="113" t="str">
        <f t="shared" si="7"/>
        <v>TRUE</v>
      </c>
      <c r="L141" s="113" t="str">
        <f t="shared" si="8"/>
        <v>TRUE</v>
      </c>
    </row>
    <row r="142" spans="1:12" x14ac:dyDescent="0.25">
      <c r="A142" t="s">
        <v>147</v>
      </c>
      <c r="B142" s="2">
        <v>1175</v>
      </c>
      <c r="F142" s="113" t="s">
        <v>147</v>
      </c>
      <c r="G142" s="114">
        <v>1175</v>
      </c>
      <c r="H142" s="114"/>
      <c r="I142" s="113"/>
      <c r="J142" s="113" t="str">
        <f t="shared" si="6"/>
        <v>TRUE</v>
      </c>
      <c r="K142" s="113" t="str">
        <f t="shared" si="7"/>
        <v>TRUE</v>
      </c>
      <c r="L142" s="113" t="str">
        <f t="shared" si="8"/>
        <v>TRUE</v>
      </c>
    </row>
    <row r="143" spans="1:12" x14ac:dyDescent="0.25">
      <c r="A143" t="s">
        <v>148</v>
      </c>
      <c r="B143" s="2">
        <v>1157</v>
      </c>
      <c r="F143" s="113" t="s">
        <v>148</v>
      </c>
      <c r="G143" s="114">
        <v>1157</v>
      </c>
      <c r="H143" s="114"/>
      <c r="I143" s="113"/>
      <c r="J143" s="113" t="str">
        <f t="shared" si="6"/>
        <v>TRUE</v>
      </c>
      <c r="K143" s="113" t="str">
        <f t="shared" si="7"/>
        <v>TRUE</v>
      </c>
      <c r="L143" s="113" t="str">
        <f t="shared" si="8"/>
        <v>TRUE</v>
      </c>
    </row>
    <row r="144" spans="1:12" x14ac:dyDescent="0.25">
      <c r="A144" t="s">
        <v>149</v>
      </c>
      <c r="B144" s="2">
        <v>1210</v>
      </c>
      <c r="F144" s="113" t="s">
        <v>149</v>
      </c>
      <c r="G144" s="114">
        <v>1210</v>
      </c>
      <c r="H144" s="114"/>
      <c r="I144" s="113"/>
      <c r="J144" s="113" t="str">
        <f t="shared" si="6"/>
        <v>TRUE</v>
      </c>
      <c r="K144" s="113" t="str">
        <f t="shared" si="7"/>
        <v>TRUE</v>
      </c>
      <c r="L144" s="113" t="str">
        <f t="shared" si="8"/>
        <v>TRUE</v>
      </c>
    </row>
    <row r="145" spans="1:12" x14ac:dyDescent="0.25">
      <c r="A145" t="s">
        <v>150</v>
      </c>
      <c r="B145">
        <v>8046</v>
      </c>
      <c r="F145" s="113" t="s">
        <v>150</v>
      </c>
      <c r="G145" s="113">
        <v>8046</v>
      </c>
      <c r="H145" s="113"/>
      <c r="I145" s="113"/>
      <c r="J145" s="113" t="str">
        <f t="shared" si="6"/>
        <v>TRUE</v>
      </c>
      <c r="K145" s="113" t="str">
        <f t="shared" si="7"/>
        <v>TRUE</v>
      </c>
      <c r="L145" s="113" t="str">
        <f t="shared" si="8"/>
        <v>TRUE</v>
      </c>
    </row>
    <row r="146" spans="1:12" x14ac:dyDescent="0.25">
      <c r="A146" t="s">
        <v>151</v>
      </c>
      <c r="B146">
        <v>3803</v>
      </c>
      <c r="F146" s="113" t="s">
        <v>151</v>
      </c>
      <c r="G146" s="113">
        <v>3803</v>
      </c>
      <c r="H146" s="113"/>
      <c r="I146" s="113"/>
      <c r="J146" s="113" t="str">
        <f t="shared" si="6"/>
        <v>TRUE</v>
      </c>
      <c r="K146" s="113" t="str">
        <f t="shared" si="7"/>
        <v>TRUE</v>
      </c>
      <c r="L146" s="113" t="str">
        <f t="shared" si="8"/>
        <v>TRUE</v>
      </c>
    </row>
    <row r="147" spans="1:12" x14ac:dyDescent="0.25">
      <c r="A147" t="s">
        <v>152</v>
      </c>
      <c r="B147">
        <v>1165</v>
      </c>
      <c r="F147" s="113" t="s">
        <v>152</v>
      </c>
      <c r="G147" s="113">
        <v>1165</v>
      </c>
      <c r="H147" s="113"/>
      <c r="I147" s="113"/>
      <c r="J147" s="113" t="str">
        <f t="shared" si="6"/>
        <v>TRUE</v>
      </c>
      <c r="K147" s="113" t="str">
        <f t="shared" si="7"/>
        <v>TRUE</v>
      </c>
      <c r="L147" s="113" t="str">
        <f t="shared" si="8"/>
        <v>TRUE</v>
      </c>
    </row>
    <row r="148" spans="1:12" x14ac:dyDescent="0.25">
      <c r="A148" t="s">
        <v>153</v>
      </c>
      <c r="B148">
        <v>4176</v>
      </c>
      <c r="F148" s="113" t="s">
        <v>153</v>
      </c>
      <c r="G148" s="113">
        <v>4176</v>
      </c>
      <c r="H148" s="113"/>
      <c r="I148" s="113"/>
      <c r="J148" s="113" t="str">
        <f t="shared" si="6"/>
        <v>TRUE</v>
      </c>
      <c r="K148" s="113" t="str">
        <f t="shared" si="7"/>
        <v>TRUE</v>
      </c>
      <c r="L148" s="113" t="str">
        <f t="shared" si="8"/>
        <v>TRUE</v>
      </c>
    </row>
    <row r="149" spans="1:12" x14ac:dyDescent="0.25">
      <c r="A149" t="s">
        <v>154</v>
      </c>
      <c r="B149" s="2">
        <v>2887</v>
      </c>
      <c r="F149" s="113" t="s">
        <v>154</v>
      </c>
      <c r="G149" s="114">
        <v>2887</v>
      </c>
      <c r="H149" s="114"/>
      <c r="I149" s="113"/>
      <c r="J149" s="113" t="str">
        <f t="shared" si="6"/>
        <v>TRUE</v>
      </c>
      <c r="K149" s="113" t="str">
        <f t="shared" si="7"/>
        <v>TRUE</v>
      </c>
      <c r="L149" s="113" t="str">
        <f t="shared" si="8"/>
        <v>TRUE</v>
      </c>
    </row>
    <row r="150" spans="1:12" x14ac:dyDescent="0.25">
      <c r="A150" t="s">
        <v>155</v>
      </c>
      <c r="B150" s="2">
        <v>3242</v>
      </c>
      <c r="F150" s="113" t="s">
        <v>155</v>
      </c>
      <c r="G150" s="114">
        <v>3242</v>
      </c>
      <c r="H150" s="114"/>
      <c r="I150" s="113"/>
      <c r="J150" s="113" t="str">
        <f t="shared" si="6"/>
        <v>TRUE</v>
      </c>
      <c r="K150" s="113" t="str">
        <f t="shared" si="7"/>
        <v>TRUE</v>
      </c>
      <c r="L150" s="113" t="str">
        <f t="shared" si="8"/>
        <v>TRUE</v>
      </c>
    </row>
    <row r="151" spans="1:12" x14ac:dyDescent="0.25">
      <c r="A151" t="s">
        <v>156</v>
      </c>
      <c r="B151">
        <v>6011</v>
      </c>
      <c r="F151" s="113" t="s">
        <v>156</v>
      </c>
      <c r="G151" s="113">
        <v>6011</v>
      </c>
      <c r="H151" s="113"/>
      <c r="I151" s="113"/>
      <c r="J151" s="113" t="str">
        <f t="shared" si="6"/>
        <v>TRUE</v>
      </c>
      <c r="K151" s="113" t="str">
        <f t="shared" si="7"/>
        <v>TRUE</v>
      </c>
      <c r="L151" s="113" t="str">
        <f t="shared" si="8"/>
        <v>TRUE</v>
      </c>
    </row>
    <row r="152" spans="1:12" x14ac:dyDescent="0.25">
      <c r="A152" t="s">
        <v>157</v>
      </c>
      <c r="B152">
        <v>29330</v>
      </c>
      <c r="F152" s="113" t="s">
        <v>157</v>
      </c>
      <c r="G152" s="113">
        <v>29330</v>
      </c>
      <c r="H152" s="113"/>
      <c r="I152" s="113"/>
      <c r="J152" s="113" t="str">
        <f t="shared" si="6"/>
        <v>TRUE</v>
      </c>
      <c r="K152" s="113" t="str">
        <f t="shared" si="7"/>
        <v>TRUE</v>
      </c>
      <c r="L152" s="113" t="str">
        <f t="shared" si="8"/>
        <v>TRUE</v>
      </c>
    </row>
    <row r="153" spans="1:12" x14ac:dyDescent="0.25">
      <c r="A153" t="s">
        <v>158</v>
      </c>
      <c r="B153" s="2">
        <v>1254</v>
      </c>
      <c r="F153" s="113" t="s">
        <v>158</v>
      </c>
      <c r="G153" s="114">
        <v>1254</v>
      </c>
      <c r="H153" s="114"/>
      <c r="I153" s="113"/>
      <c r="J153" s="113" t="str">
        <f t="shared" si="6"/>
        <v>TRUE</v>
      </c>
      <c r="K153" s="113" t="str">
        <f t="shared" si="7"/>
        <v>TRUE</v>
      </c>
      <c r="L153" s="113" t="str">
        <f t="shared" si="8"/>
        <v>TRUE</v>
      </c>
    </row>
    <row r="154" spans="1:12" x14ac:dyDescent="0.25">
      <c r="A154" t="s">
        <v>159</v>
      </c>
      <c r="B154" s="2">
        <v>1292</v>
      </c>
      <c r="F154" s="113" t="s">
        <v>159</v>
      </c>
      <c r="G154" s="114">
        <v>1292</v>
      </c>
      <c r="H154" s="114"/>
      <c r="I154" s="113"/>
      <c r="J154" s="113" t="str">
        <f t="shared" si="6"/>
        <v>TRUE</v>
      </c>
      <c r="K154" s="113" t="str">
        <f t="shared" si="7"/>
        <v>TRUE</v>
      </c>
      <c r="L154" s="113" t="str">
        <f t="shared" si="8"/>
        <v>TRUE</v>
      </c>
    </row>
    <row r="155" spans="1:12" x14ac:dyDescent="0.25">
      <c r="A155" t="s">
        <v>160</v>
      </c>
      <c r="B155" s="2">
        <v>1429</v>
      </c>
      <c r="F155" s="113" t="s">
        <v>160</v>
      </c>
      <c r="G155" s="114">
        <v>1429</v>
      </c>
      <c r="H155" s="114"/>
      <c r="I155" s="113"/>
      <c r="J155" s="113" t="str">
        <f t="shared" si="6"/>
        <v>TRUE</v>
      </c>
      <c r="K155" s="113" t="str">
        <f t="shared" si="7"/>
        <v>TRUE</v>
      </c>
      <c r="L155" s="113" t="str">
        <f t="shared" si="8"/>
        <v>TRUE</v>
      </c>
    </row>
    <row r="156" spans="1:12" x14ac:dyDescent="0.25">
      <c r="A156" t="s">
        <v>161</v>
      </c>
      <c r="B156" s="2">
        <v>1429</v>
      </c>
      <c r="F156" s="113" t="s">
        <v>161</v>
      </c>
      <c r="G156" s="114">
        <v>1429</v>
      </c>
      <c r="H156" s="114"/>
      <c r="I156" s="113"/>
      <c r="J156" s="113" t="str">
        <f t="shared" si="6"/>
        <v>TRUE</v>
      </c>
      <c r="K156" s="113" t="str">
        <f t="shared" si="7"/>
        <v>TRUE</v>
      </c>
      <c r="L156" s="113" t="str">
        <f t="shared" si="8"/>
        <v>TRUE</v>
      </c>
    </row>
    <row r="157" spans="1:12" x14ac:dyDescent="0.25">
      <c r="A157" t="s">
        <v>162</v>
      </c>
      <c r="B157" s="2">
        <v>1488</v>
      </c>
      <c r="F157" s="113" t="s">
        <v>162</v>
      </c>
      <c r="G157" s="114">
        <v>1488</v>
      </c>
      <c r="H157" s="114"/>
      <c r="I157" s="113"/>
      <c r="J157" s="113" t="str">
        <f t="shared" si="6"/>
        <v>TRUE</v>
      </c>
      <c r="K157" s="113" t="str">
        <f t="shared" si="7"/>
        <v>TRUE</v>
      </c>
      <c r="L157" s="113" t="str">
        <f t="shared" si="8"/>
        <v>TRUE</v>
      </c>
    </row>
    <row r="158" spans="1:12" x14ac:dyDescent="0.25">
      <c r="A158" t="s">
        <v>163</v>
      </c>
      <c r="B158" s="2">
        <v>1429</v>
      </c>
      <c r="F158" s="113" t="s">
        <v>163</v>
      </c>
      <c r="G158" s="114">
        <v>1429</v>
      </c>
      <c r="H158" s="114"/>
      <c r="I158" s="113"/>
      <c r="J158" s="113" t="str">
        <f t="shared" si="6"/>
        <v>TRUE</v>
      </c>
      <c r="K158" s="113" t="str">
        <f t="shared" si="7"/>
        <v>TRUE</v>
      </c>
      <c r="L158" s="113" t="str">
        <f t="shared" si="8"/>
        <v>TRUE</v>
      </c>
    </row>
    <row r="159" spans="1:12" x14ac:dyDescent="0.25">
      <c r="A159" t="s">
        <v>164</v>
      </c>
      <c r="B159" s="2">
        <v>1291</v>
      </c>
      <c r="F159" s="113" t="s">
        <v>164</v>
      </c>
      <c r="G159" s="114">
        <v>1291</v>
      </c>
      <c r="H159" s="114"/>
      <c r="I159" s="113"/>
      <c r="J159" s="113" t="str">
        <f t="shared" si="6"/>
        <v>TRUE</v>
      </c>
      <c r="K159" s="113" t="str">
        <f t="shared" si="7"/>
        <v>TRUE</v>
      </c>
      <c r="L159" s="113" t="str">
        <f t="shared" si="8"/>
        <v>TRUE</v>
      </c>
    </row>
    <row r="160" spans="1:12" x14ac:dyDescent="0.25">
      <c r="A160" t="s">
        <v>165</v>
      </c>
      <c r="B160" s="2">
        <v>1358</v>
      </c>
      <c r="F160" s="113" t="s">
        <v>165</v>
      </c>
      <c r="G160" s="114">
        <v>1358</v>
      </c>
      <c r="H160" s="114"/>
      <c r="I160" s="113"/>
      <c r="J160" s="113" t="str">
        <f t="shared" si="6"/>
        <v>TRUE</v>
      </c>
      <c r="K160" s="113" t="str">
        <f t="shared" si="7"/>
        <v>TRUE</v>
      </c>
      <c r="L160" s="113" t="str">
        <f t="shared" si="8"/>
        <v>TRUE</v>
      </c>
    </row>
    <row r="161" spans="1:12" x14ac:dyDescent="0.25">
      <c r="A161" t="s">
        <v>166</v>
      </c>
      <c r="B161" s="2">
        <v>1276</v>
      </c>
      <c r="F161" s="113" t="s">
        <v>166</v>
      </c>
      <c r="G161" s="114">
        <v>1276</v>
      </c>
      <c r="H161" s="114"/>
      <c r="I161" s="113"/>
      <c r="J161" s="113" t="str">
        <f t="shared" si="6"/>
        <v>TRUE</v>
      </c>
      <c r="K161" s="113" t="str">
        <f t="shared" si="7"/>
        <v>TRUE</v>
      </c>
      <c r="L161" s="113" t="str">
        <f t="shared" si="8"/>
        <v>TRUE</v>
      </c>
    </row>
    <row r="162" spans="1:12" x14ac:dyDescent="0.25">
      <c r="A162" t="s">
        <v>167</v>
      </c>
      <c r="B162" s="2">
        <v>1536</v>
      </c>
      <c r="F162" s="113" t="s">
        <v>167</v>
      </c>
      <c r="G162" s="114">
        <v>1536</v>
      </c>
      <c r="H162" s="114"/>
      <c r="I162" s="113"/>
      <c r="J162" s="113" t="str">
        <f t="shared" si="6"/>
        <v>TRUE</v>
      </c>
      <c r="K162" s="113" t="str">
        <f t="shared" si="7"/>
        <v>TRUE</v>
      </c>
      <c r="L162" s="113" t="str">
        <f t="shared" si="8"/>
        <v>TRUE</v>
      </c>
    </row>
    <row r="163" spans="1:12" x14ac:dyDescent="0.25">
      <c r="A163" t="s">
        <v>168</v>
      </c>
      <c r="B163" s="2">
        <v>1812</v>
      </c>
      <c r="F163" s="113" t="s">
        <v>168</v>
      </c>
      <c r="G163" s="114">
        <v>1812</v>
      </c>
      <c r="H163" s="114"/>
      <c r="I163" s="113"/>
      <c r="J163" s="113" t="str">
        <f t="shared" si="6"/>
        <v>TRUE</v>
      </c>
      <c r="K163" s="113" t="str">
        <f t="shared" si="7"/>
        <v>TRUE</v>
      </c>
      <c r="L163" s="113" t="str">
        <f t="shared" si="8"/>
        <v>TRUE</v>
      </c>
    </row>
    <row r="164" spans="1:12" x14ac:dyDescent="0.25">
      <c r="A164" t="s">
        <v>169</v>
      </c>
      <c r="B164" s="2">
        <v>1499</v>
      </c>
      <c r="F164" s="113" t="s">
        <v>169</v>
      </c>
      <c r="G164" s="114">
        <v>1499</v>
      </c>
      <c r="H164" s="114"/>
      <c r="I164" s="113"/>
      <c r="J164" s="113" t="str">
        <f t="shared" si="6"/>
        <v>TRUE</v>
      </c>
      <c r="K164" s="113" t="str">
        <f t="shared" si="7"/>
        <v>TRUE</v>
      </c>
      <c r="L164" s="113" t="str">
        <f t="shared" si="8"/>
        <v>TRUE</v>
      </c>
    </row>
    <row r="165" spans="1:12" x14ac:dyDescent="0.25">
      <c r="A165" t="s">
        <v>170</v>
      </c>
      <c r="B165" s="2">
        <v>1411</v>
      </c>
      <c r="F165" s="113" t="s">
        <v>170</v>
      </c>
      <c r="G165" s="114">
        <v>1411</v>
      </c>
      <c r="H165" s="114"/>
      <c r="I165" s="113"/>
      <c r="J165" s="113" t="str">
        <f t="shared" si="6"/>
        <v>TRUE</v>
      </c>
      <c r="K165" s="113" t="str">
        <f t="shared" si="7"/>
        <v>TRUE</v>
      </c>
      <c r="L165" s="113" t="str">
        <f t="shared" si="8"/>
        <v>TRUE</v>
      </c>
    </row>
    <row r="166" spans="1:12" x14ac:dyDescent="0.25">
      <c r="A166" t="s">
        <v>171</v>
      </c>
      <c r="B166" s="2">
        <v>1325</v>
      </c>
      <c r="F166" s="113" t="s">
        <v>171</v>
      </c>
      <c r="G166" s="114">
        <v>1325</v>
      </c>
      <c r="H166" s="114"/>
      <c r="I166" s="113"/>
      <c r="J166" s="113" t="str">
        <f t="shared" si="6"/>
        <v>TRUE</v>
      </c>
      <c r="K166" s="113" t="str">
        <f t="shared" si="7"/>
        <v>TRUE</v>
      </c>
      <c r="L166" s="113" t="str">
        <f t="shared" si="8"/>
        <v>TRUE</v>
      </c>
    </row>
    <row r="167" spans="1:12" x14ac:dyDescent="0.25">
      <c r="A167" t="s">
        <v>172</v>
      </c>
      <c r="B167" s="2">
        <v>2316</v>
      </c>
      <c r="F167" s="113" t="s">
        <v>172</v>
      </c>
      <c r="G167" s="114">
        <v>2316</v>
      </c>
      <c r="H167" s="114"/>
      <c r="I167" s="113"/>
      <c r="J167" s="113" t="str">
        <f t="shared" si="6"/>
        <v>TRUE</v>
      </c>
      <c r="K167" s="113" t="str">
        <f t="shared" si="7"/>
        <v>TRUE</v>
      </c>
      <c r="L167" s="113" t="str">
        <f t="shared" si="8"/>
        <v>TRUE</v>
      </c>
    </row>
    <row r="168" spans="1:12" x14ac:dyDescent="0.25">
      <c r="A168" t="s">
        <v>173</v>
      </c>
      <c r="B168" s="2">
        <v>1720</v>
      </c>
      <c r="F168" s="113" t="s">
        <v>173</v>
      </c>
      <c r="G168" s="114">
        <v>1720</v>
      </c>
      <c r="H168" s="114"/>
      <c r="I168" s="113"/>
      <c r="J168" s="113" t="str">
        <f t="shared" si="6"/>
        <v>TRUE</v>
      </c>
      <c r="K168" s="113" t="str">
        <f t="shared" si="7"/>
        <v>TRUE</v>
      </c>
      <c r="L168" s="113" t="str">
        <f t="shared" si="8"/>
        <v>TRUE</v>
      </c>
    </row>
    <row r="169" spans="1:12" x14ac:dyDescent="0.25">
      <c r="A169" t="s">
        <v>174</v>
      </c>
      <c r="B169" s="2">
        <v>1353</v>
      </c>
      <c r="F169" s="113" t="s">
        <v>174</v>
      </c>
      <c r="G169" s="114">
        <v>1353</v>
      </c>
      <c r="H169" s="114"/>
      <c r="I169" s="113"/>
      <c r="J169" s="113" t="str">
        <f t="shared" si="6"/>
        <v>TRUE</v>
      </c>
      <c r="K169" s="113" t="str">
        <f t="shared" si="7"/>
        <v>TRUE</v>
      </c>
      <c r="L169" s="113" t="str">
        <f t="shared" si="8"/>
        <v>TRUE</v>
      </c>
    </row>
    <row r="170" spans="1:12" x14ac:dyDescent="0.25">
      <c r="A170" t="s">
        <v>175</v>
      </c>
      <c r="B170" s="2">
        <v>1444</v>
      </c>
      <c r="F170" s="113" t="s">
        <v>175</v>
      </c>
      <c r="G170" s="114">
        <v>1444</v>
      </c>
      <c r="H170" s="114"/>
      <c r="I170" s="113"/>
      <c r="J170" s="113" t="str">
        <f t="shared" si="6"/>
        <v>TRUE</v>
      </c>
      <c r="K170" s="113" t="str">
        <f t="shared" si="7"/>
        <v>TRUE</v>
      </c>
      <c r="L170" s="113" t="str">
        <f t="shared" si="8"/>
        <v>TRUE</v>
      </c>
    </row>
    <row r="171" spans="1:12" x14ac:dyDescent="0.25">
      <c r="A171" t="s">
        <v>176</v>
      </c>
      <c r="B171" s="2">
        <v>1278</v>
      </c>
      <c r="F171" s="113" t="s">
        <v>176</v>
      </c>
      <c r="G171" s="114">
        <v>1278</v>
      </c>
      <c r="H171" s="114"/>
      <c r="I171" s="113"/>
      <c r="J171" s="113" t="str">
        <f t="shared" si="6"/>
        <v>TRUE</v>
      </c>
      <c r="K171" s="113" t="str">
        <f t="shared" si="7"/>
        <v>TRUE</v>
      </c>
      <c r="L171" s="113" t="str">
        <f t="shared" si="8"/>
        <v>TRUE</v>
      </c>
    </row>
    <row r="172" spans="1:12" x14ac:dyDescent="0.25">
      <c r="A172" t="s">
        <v>177</v>
      </c>
      <c r="B172" s="2">
        <v>1377</v>
      </c>
      <c r="F172" s="113" t="s">
        <v>177</v>
      </c>
      <c r="G172" s="114">
        <v>1377</v>
      </c>
      <c r="H172" s="114"/>
      <c r="I172" s="113"/>
      <c r="J172" s="113" t="str">
        <f t="shared" si="6"/>
        <v>TRUE</v>
      </c>
      <c r="K172" s="113" t="str">
        <f t="shared" si="7"/>
        <v>TRUE</v>
      </c>
      <c r="L172" s="113" t="str">
        <f t="shared" si="8"/>
        <v>TRUE</v>
      </c>
    </row>
    <row r="173" spans="1:12" x14ac:dyDescent="0.25">
      <c r="A173" t="s">
        <v>178</v>
      </c>
      <c r="B173" s="2">
        <v>1349</v>
      </c>
      <c r="F173" s="113" t="s">
        <v>178</v>
      </c>
      <c r="G173" s="114">
        <v>1349</v>
      </c>
      <c r="H173" s="114"/>
      <c r="I173" s="113"/>
      <c r="J173" s="113" t="str">
        <f t="shared" si="6"/>
        <v>TRUE</v>
      </c>
      <c r="K173" s="113" t="str">
        <f t="shared" si="7"/>
        <v>TRUE</v>
      </c>
      <c r="L173" s="113" t="str">
        <f t="shared" si="8"/>
        <v>TRUE</v>
      </c>
    </row>
    <row r="174" spans="1:12" x14ac:dyDescent="0.25">
      <c r="A174" t="s">
        <v>179</v>
      </c>
      <c r="B174" s="2">
        <v>1350</v>
      </c>
      <c r="F174" s="113" t="s">
        <v>179</v>
      </c>
      <c r="G174" s="114">
        <v>1350</v>
      </c>
      <c r="H174" s="114"/>
      <c r="I174" s="113"/>
      <c r="J174" s="113" t="str">
        <f t="shared" si="6"/>
        <v>TRUE</v>
      </c>
      <c r="K174" s="113" t="str">
        <f t="shared" si="7"/>
        <v>TRUE</v>
      </c>
      <c r="L174" s="113" t="str">
        <f t="shared" si="8"/>
        <v>TRUE</v>
      </c>
    </row>
    <row r="175" spans="1:12" x14ac:dyDescent="0.25">
      <c r="A175" t="s">
        <v>180</v>
      </c>
      <c r="B175">
        <v>8321</v>
      </c>
      <c r="F175" s="113" t="s">
        <v>180</v>
      </c>
      <c r="G175" s="113">
        <v>8321</v>
      </c>
      <c r="H175" s="113"/>
      <c r="I175" s="113"/>
      <c r="J175" s="113" t="str">
        <f t="shared" si="6"/>
        <v>TRUE</v>
      </c>
      <c r="K175" s="113" t="str">
        <f t="shared" si="7"/>
        <v>TRUE</v>
      </c>
      <c r="L175" s="113" t="str">
        <f t="shared" si="8"/>
        <v>TRUE</v>
      </c>
    </row>
    <row r="176" spans="1:12" x14ac:dyDescent="0.25">
      <c r="A176" t="s">
        <v>181</v>
      </c>
      <c r="B176">
        <v>4170</v>
      </c>
      <c r="F176" s="113" t="s">
        <v>181</v>
      </c>
      <c r="G176" s="113">
        <v>4170</v>
      </c>
      <c r="H176" s="113"/>
      <c r="I176" s="113"/>
      <c r="J176" s="113" t="str">
        <f t="shared" si="6"/>
        <v>TRUE</v>
      </c>
      <c r="K176" s="113" t="str">
        <f t="shared" si="7"/>
        <v>TRUE</v>
      </c>
      <c r="L176" s="113" t="str">
        <f t="shared" si="8"/>
        <v>TRUE</v>
      </c>
    </row>
    <row r="177" spans="1:12" x14ac:dyDescent="0.25">
      <c r="A177" t="s">
        <v>182</v>
      </c>
      <c r="B177">
        <v>1291</v>
      </c>
      <c r="F177" s="113" t="s">
        <v>182</v>
      </c>
      <c r="G177" s="113">
        <v>1291</v>
      </c>
      <c r="H177" s="113"/>
      <c r="I177" s="113"/>
      <c r="J177" s="113" t="str">
        <f t="shared" si="6"/>
        <v>TRUE</v>
      </c>
      <c r="K177" s="113" t="str">
        <f t="shared" si="7"/>
        <v>TRUE</v>
      </c>
      <c r="L177" s="113" t="str">
        <f t="shared" si="8"/>
        <v>TRUE</v>
      </c>
    </row>
    <row r="178" spans="1:12" x14ac:dyDescent="0.25">
      <c r="A178" t="s">
        <v>183</v>
      </c>
      <c r="B178">
        <v>4722</v>
      </c>
      <c r="F178" s="113" t="s">
        <v>183</v>
      </c>
      <c r="G178" s="113">
        <v>4722</v>
      </c>
      <c r="H178" s="113"/>
      <c r="I178" s="113"/>
      <c r="J178" s="113" t="str">
        <f t="shared" si="6"/>
        <v>TRUE</v>
      </c>
      <c r="K178" s="113" t="str">
        <f t="shared" si="7"/>
        <v>TRUE</v>
      </c>
      <c r="L178" s="113" t="str">
        <f t="shared" si="8"/>
        <v>TRUE</v>
      </c>
    </row>
    <row r="179" spans="1:12" x14ac:dyDescent="0.25">
      <c r="A179" t="s">
        <v>184</v>
      </c>
      <c r="B179" s="2">
        <v>3073</v>
      </c>
      <c r="F179" s="113" t="s">
        <v>184</v>
      </c>
      <c r="G179" s="114">
        <v>3073</v>
      </c>
      <c r="H179" s="114"/>
      <c r="I179" s="113"/>
      <c r="J179" s="113" t="str">
        <f t="shared" si="6"/>
        <v>TRUE</v>
      </c>
      <c r="K179" s="113" t="str">
        <f t="shared" si="7"/>
        <v>TRUE</v>
      </c>
      <c r="L179" s="113" t="str">
        <f t="shared" si="8"/>
        <v>TRUE</v>
      </c>
    </row>
    <row r="180" spans="1:12" x14ac:dyDescent="0.25">
      <c r="A180" t="s">
        <v>185</v>
      </c>
      <c r="B180" s="2">
        <v>3641</v>
      </c>
      <c r="F180" s="113" t="s">
        <v>185</v>
      </c>
      <c r="G180" s="114">
        <v>3641</v>
      </c>
      <c r="H180" s="114"/>
      <c r="I180" s="113"/>
      <c r="J180" s="113" t="str">
        <f t="shared" si="6"/>
        <v>TRUE</v>
      </c>
      <c r="K180" s="113" t="str">
        <f t="shared" si="7"/>
        <v>TRUE</v>
      </c>
      <c r="L180" s="113" t="str">
        <f t="shared" si="8"/>
        <v>TRUE</v>
      </c>
    </row>
    <row r="181" spans="1:12" x14ac:dyDescent="0.25">
      <c r="A181" t="s">
        <v>186</v>
      </c>
      <c r="B181">
        <v>6798</v>
      </c>
      <c r="F181" s="113" t="s">
        <v>186</v>
      </c>
      <c r="G181" s="113">
        <v>6798</v>
      </c>
      <c r="H181" s="113"/>
      <c r="I181" s="113"/>
      <c r="J181" s="113" t="str">
        <f t="shared" si="6"/>
        <v>TRUE</v>
      </c>
      <c r="K181" s="113" t="str">
        <f t="shared" si="7"/>
        <v>TRUE</v>
      </c>
      <c r="L181" s="113" t="str">
        <f t="shared" si="8"/>
        <v>TRUE</v>
      </c>
    </row>
    <row r="182" spans="1:12" x14ac:dyDescent="0.25">
      <c r="A182" t="s">
        <v>187</v>
      </c>
      <c r="B182">
        <v>32016</v>
      </c>
      <c r="F182" s="113" t="s">
        <v>187</v>
      </c>
      <c r="G182" s="113">
        <v>32016</v>
      </c>
      <c r="H182" s="113"/>
      <c r="I182" s="113"/>
      <c r="J182" s="113" t="str">
        <f t="shared" si="6"/>
        <v>TRUE</v>
      </c>
      <c r="K182" s="113" t="str">
        <f t="shared" si="7"/>
        <v>TRUE</v>
      </c>
      <c r="L182" s="113" t="str">
        <f t="shared" si="8"/>
        <v>TRUE</v>
      </c>
    </row>
    <row r="183" spans="1:12" x14ac:dyDescent="0.25">
      <c r="A183" t="s">
        <v>188</v>
      </c>
      <c r="B183" s="2">
        <v>1237</v>
      </c>
      <c r="F183" s="113" t="s">
        <v>188</v>
      </c>
      <c r="G183" s="114">
        <v>1237</v>
      </c>
      <c r="H183" s="114"/>
      <c r="I183" s="113"/>
      <c r="J183" s="113" t="str">
        <f t="shared" si="6"/>
        <v>TRUE</v>
      </c>
      <c r="K183" s="113" t="str">
        <f t="shared" si="7"/>
        <v>TRUE</v>
      </c>
      <c r="L183" s="113" t="str">
        <f t="shared" si="8"/>
        <v>TRUE</v>
      </c>
    </row>
    <row r="184" spans="1:12" x14ac:dyDescent="0.25">
      <c r="A184" t="s">
        <v>189</v>
      </c>
      <c r="B184" s="2">
        <v>1329</v>
      </c>
      <c r="F184" s="113" t="s">
        <v>189</v>
      </c>
      <c r="G184" s="114">
        <v>1329</v>
      </c>
      <c r="H184" s="114"/>
      <c r="I184" s="113"/>
      <c r="J184" s="113" t="str">
        <f t="shared" si="6"/>
        <v>TRUE</v>
      </c>
      <c r="K184" s="113" t="str">
        <f t="shared" si="7"/>
        <v>TRUE</v>
      </c>
      <c r="L184" s="113" t="str">
        <f t="shared" si="8"/>
        <v>TRUE</v>
      </c>
    </row>
    <row r="185" spans="1:12" x14ac:dyDescent="0.25">
      <c r="A185" t="s">
        <v>190</v>
      </c>
      <c r="B185" s="2">
        <v>1416</v>
      </c>
      <c r="F185" s="113" t="s">
        <v>190</v>
      </c>
      <c r="G185" s="114">
        <v>1416</v>
      </c>
      <c r="H185" s="114"/>
      <c r="I185" s="113"/>
      <c r="J185" s="113" t="str">
        <f t="shared" si="6"/>
        <v>TRUE</v>
      </c>
      <c r="K185" s="113" t="str">
        <f t="shared" si="7"/>
        <v>TRUE</v>
      </c>
      <c r="L185" s="113" t="str">
        <f t="shared" si="8"/>
        <v>TRUE</v>
      </c>
    </row>
    <row r="186" spans="1:12" x14ac:dyDescent="0.25">
      <c r="A186" t="s">
        <v>191</v>
      </c>
      <c r="B186" s="2">
        <v>1425</v>
      </c>
      <c r="F186" s="113" t="s">
        <v>191</v>
      </c>
      <c r="G186" s="114">
        <v>1425</v>
      </c>
      <c r="H186" s="114"/>
      <c r="I186" s="113"/>
      <c r="J186" s="113" t="str">
        <f t="shared" si="6"/>
        <v>TRUE</v>
      </c>
      <c r="K186" s="113" t="str">
        <f t="shared" si="7"/>
        <v>TRUE</v>
      </c>
      <c r="L186" s="113" t="str">
        <f t="shared" si="8"/>
        <v>TRUE</v>
      </c>
    </row>
    <row r="187" spans="1:12" x14ac:dyDescent="0.25">
      <c r="A187" t="s">
        <v>192</v>
      </c>
      <c r="B187" s="2">
        <v>1441</v>
      </c>
      <c r="F187" s="113" t="s">
        <v>192</v>
      </c>
      <c r="G187" s="114">
        <v>1441</v>
      </c>
      <c r="H187" s="114"/>
      <c r="I187" s="113"/>
      <c r="J187" s="113" t="str">
        <f t="shared" si="6"/>
        <v>TRUE</v>
      </c>
      <c r="K187" s="113" t="str">
        <f t="shared" si="7"/>
        <v>TRUE</v>
      </c>
      <c r="L187" s="113" t="str">
        <f t="shared" si="8"/>
        <v>TRUE</v>
      </c>
    </row>
    <row r="188" spans="1:12" x14ac:dyDescent="0.25">
      <c r="A188" t="s">
        <v>193</v>
      </c>
      <c r="B188" s="2">
        <v>1444</v>
      </c>
      <c r="F188" s="113" t="s">
        <v>193</v>
      </c>
      <c r="G188" s="114">
        <v>1444</v>
      </c>
      <c r="H188" s="114"/>
      <c r="I188" s="113"/>
      <c r="J188" s="113" t="str">
        <f t="shared" si="6"/>
        <v>TRUE</v>
      </c>
      <c r="K188" s="113" t="str">
        <f t="shared" si="7"/>
        <v>TRUE</v>
      </c>
      <c r="L188" s="113" t="str">
        <f t="shared" si="8"/>
        <v>TRUE</v>
      </c>
    </row>
    <row r="189" spans="1:12" x14ac:dyDescent="0.25">
      <c r="A189" t="s">
        <v>194</v>
      </c>
      <c r="B189" s="2">
        <v>1343</v>
      </c>
      <c r="F189" s="113" t="s">
        <v>194</v>
      </c>
      <c r="G189" s="114">
        <v>1343</v>
      </c>
      <c r="H189" s="114"/>
      <c r="I189" s="113"/>
      <c r="J189" s="113" t="str">
        <f t="shared" si="6"/>
        <v>TRUE</v>
      </c>
      <c r="K189" s="113" t="str">
        <f t="shared" si="7"/>
        <v>TRUE</v>
      </c>
      <c r="L189" s="113" t="str">
        <f t="shared" si="8"/>
        <v>TRUE</v>
      </c>
    </row>
    <row r="190" spans="1:12" x14ac:dyDescent="0.25">
      <c r="A190" t="s">
        <v>195</v>
      </c>
      <c r="B190" s="2">
        <v>1393</v>
      </c>
      <c r="F190" s="113" t="s">
        <v>195</v>
      </c>
      <c r="G190" s="114">
        <v>1393</v>
      </c>
      <c r="H190" s="114"/>
      <c r="I190" s="113"/>
      <c r="J190" s="113" t="str">
        <f t="shared" si="6"/>
        <v>TRUE</v>
      </c>
      <c r="K190" s="113" t="str">
        <f t="shared" si="7"/>
        <v>TRUE</v>
      </c>
      <c r="L190" s="113" t="str">
        <f t="shared" si="8"/>
        <v>TRUE</v>
      </c>
    </row>
    <row r="191" spans="1:12" x14ac:dyDescent="0.25">
      <c r="A191" t="s">
        <v>196</v>
      </c>
      <c r="B191" s="2">
        <v>1388</v>
      </c>
      <c r="F191" s="113" t="s">
        <v>196</v>
      </c>
      <c r="G191" s="114">
        <v>1388</v>
      </c>
      <c r="H191" s="114"/>
      <c r="I191" s="113"/>
      <c r="J191" s="113" t="str">
        <f t="shared" si="6"/>
        <v>TRUE</v>
      </c>
      <c r="K191" s="113" t="str">
        <f t="shared" si="7"/>
        <v>TRUE</v>
      </c>
      <c r="L191" s="113" t="str">
        <f t="shared" si="8"/>
        <v>TRUE</v>
      </c>
    </row>
    <row r="192" spans="1:12" x14ac:dyDescent="0.25">
      <c r="A192" t="s">
        <v>197</v>
      </c>
      <c r="B192" s="2">
        <v>1446</v>
      </c>
      <c r="F192" s="113" t="s">
        <v>197</v>
      </c>
      <c r="G192" s="114">
        <v>1446</v>
      </c>
      <c r="H192" s="114"/>
      <c r="I192" s="113"/>
      <c r="J192" s="113" t="str">
        <f t="shared" si="6"/>
        <v>TRUE</v>
      </c>
      <c r="K192" s="113" t="str">
        <f t="shared" si="7"/>
        <v>TRUE</v>
      </c>
      <c r="L192" s="113" t="str">
        <f t="shared" si="8"/>
        <v>TRUE</v>
      </c>
    </row>
    <row r="193" spans="1:12" x14ac:dyDescent="0.25">
      <c r="A193" t="s">
        <v>198</v>
      </c>
      <c r="B193" s="2">
        <v>1803</v>
      </c>
      <c r="F193" s="113" t="s">
        <v>198</v>
      </c>
      <c r="G193" s="114">
        <v>1803</v>
      </c>
      <c r="H193" s="114"/>
      <c r="I193" s="113"/>
      <c r="J193" s="113" t="str">
        <f t="shared" si="6"/>
        <v>TRUE</v>
      </c>
      <c r="K193" s="113" t="str">
        <f t="shared" si="7"/>
        <v>TRUE</v>
      </c>
      <c r="L193" s="113" t="str">
        <f t="shared" si="8"/>
        <v>TRUE</v>
      </c>
    </row>
    <row r="194" spans="1:12" x14ac:dyDescent="0.25">
      <c r="A194" t="s">
        <v>199</v>
      </c>
      <c r="B194" s="2">
        <v>1433</v>
      </c>
      <c r="F194" s="113" t="s">
        <v>199</v>
      </c>
      <c r="G194" s="114">
        <v>1433</v>
      </c>
      <c r="H194" s="114"/>
      <c r="I194" s="113"/>
      <c r="J194" s="113" t="str">
        <f t="shared" si="6"/>
        <v>TRUE</v>
      </c>
      <c r="K194" s="113" t="str">
        <f t="shared" si="7"/>
        <v>TRUE</v>
      </c>
      <c r="L194" s="113" t="str">
        <f t="shared" si="8"/>
        <v>TRUE</v>
      </c>
    </row>
    <row r="195" spans="1:12" x14ac:dyDescent="0.25">
      <c r="A195" t="s">
        <v>200</v>
      </c>
      <c r="B195" s="2">
        <v>1407</v>
      </c>
      <c r="F195" s="113" t="s">
        <v>200</v>
      </c>
      <c r="G195" s="114">
        <v>1407</v>
      </c>
      <c r="H195" s="114"/>
      <c r="I195" s="113"/>
      <c r="J195" s="113" t="str">
        <f t="shared" si="6"/>
        <v>TRUE</v>
      </c>
      <c r="K195" s="113" t="str">
        <f t="shared" si="7"/>
        <v>TRUE</v>
      </c>
      <c r="L195" s="113" t="str">
        <f t="shared" si="8"/>
        <v>TRUE</v>
      </c>
    </row>
    <row r="196" spans="1:12" x14ac:dyDescent="0.25">
      <c r="A196" t="s">
        <v>201</v>
      </c>
      <c r="B196" s="2">
        <v>1330</v>
      </c>
      <c r="F196" s="113" t="s">
        <v>201</v>
      </c>
      <c r="G196" s="114">
        <v>1330</v>
      </c>
      <c r="H196" s="114"/>
      <c r="I196" s="113"/>
      <c r="J196" s="113" t="str">
        <f t="shared" ref="J196:J259" si="9">IF(B196=G196,"TRUE","FALSE………………….")</f>
        <v>TRUE</v>
      </c>
      <c r="K196" s="113" t="str">
        <f t="shared" ref="K196:K259" si="10">IF(C196=H196,"TRUE","FALSE………………….")</f>
        <v>TRUE</v>
      </c>
      <c r="L196" s="113" t="str">
        <f t="shared" ref="L196:L259" si="11">IF(D196=I196,"TRUE","FALSE………………….")</f>
        <v>TRUE</v>
      </c>
    </row>
    <row r="197" spans="1:12" x14ac:dyDescent="0.25">
      <c r="A197" t="s">
        <v>202</v>
      </c>
      <c r="B197" s="2">
        <v>2197</v>
      </c>
      <c r="F197" s="113" t="s">
        <v>202</v>
      </c>
      <c r="G197" s="114">
        <v>2197</v>
      </c>
      <c r="H197" s="114"/>
      <c r="I197" s="113"/>
      <c r="J197" s="113" t="str">
        <f t="shared" si="9"/>
        <v>TRUE</v>
      </c>
      <c r="K197" s="113" t="str">
        <f t="shared" si="10"/>
        <v>TRUE</v>
      </c>
      <c r="L197" s="113" t="str">
        <f t="shared" si="11"/>
        <v>TRUE</v>
      </c>
    </row>
    <row r="198" spans="1:12" x14ac:dyDescent="0.25">
      <c r="A198" t="s">
        <v>203</v>
      </c>
      <c r="B198" s="2">
        <v>1727</v>
      </c>
      <c r="F198" s="113" t="s">
        <v>203</v>
      </c>
      <c r="G198" s="114">
        <v>1727</v>
      </c>
      <c r="H198" s="114"/>
      <c r="I198" s="113"/>
      <c r="J198" s="113" t="str">
        <f t="shared" si="9"/>
        <v>TRUE</v>
      </c>
      <c r="K198" s="113" t="str">
        <f t="shared" si="10"/>
        <v>TRUE</v>
      </c>
      <c r="L198" s="113" t="str">
        <f t="shared" si="11"/>
        <v>TRUE</v>
      </c>
    </row>
    <row r="199" spans="1:12" x14ac:dyDescent="0.25">
      <c r="A199" t="s">
        <v>204</v>
      </c>
      <c r="B199" s="2">
        <v>1368</v>
      </c>
      <c r="F199" s="113" t="s">
        <v>204</v>
      </c>
      <c r="G199" s="114">
        <v>1368</v>
      </c>
      <c r="H199" s="114"/>
      <c r="I199" s="113"/>
      <c r="J199" s="113" t="str">
        <f t="shared" si="9"/>
        <v>TRUE</v>
      </c>
      <c r="K199" s="113" t="str">
        <f t="shared" si="10"/>
        <v>TRUE</v>
      </c>
      <c r="L199" s="113" t="str">
        <f t="shared" si="11"/>
        <v>TRUE</v>
      </c>
    </row>
    <row r="200" spans="1:12" x14ac:dyDescent="0.25">
      <c r="A200" t="s">
        <v>205</v>
      </c>
      <c r="B200" s="2">
        <v>1472</v>
      </c>
      <c r="F200" s="113" t="s">
        <v>205</v>
      </c>
      <c r="G200" s="114">
        <v>1472</v>
      </c>
      <c r="H200" s="114"/>
      <c r="I200" s="113"/>
      <c r="J200" s="113" t="str">
        <f t="shared" si="9"/>
        <v>TRUE</v>
      </c>
      <c r="K200" s="113" t="str">
        <f t="shared" si="10"/>
        <v>TRUE</v>
      </c>
      <c r="L200" s="113" t="str">
        <f t="shared" si="11"/>
        <v>TRUE</v>
      </c>
    </row>
    <row r="201" spans="1:12" x14ac:dyDescent="0.25">
      <c r="A201" t="s">
        <v>206</v>
      </c>
      <c r="B201" s="2">
        <v>1297</v>
      </c>
      <c r="F201" s="113" t="s">
        <v>206</v>
      </c>
      <c r="G201" s="114">
        <v>1297</v>
      </c>
      <c r="H201" s="114"/>
      <c r="I201" s="113"/>
      <c r="J201" s="113" t="str">
        <f t="shared" si="9"/>
        <v>TRUE</v>
      </c>
      <c r="K201" s="113" t="str">
        <f t="shared" si="10"/>
        <v>TRUE</v>
      </c>
      <c r="L201" s="113" t="str">
        <f t="shared" si="11"/>
        <v>TRUE</v>
      </c>
    </row>
    <row r="202" spans="1:12" x14ac:dyDescent="0.25">
      <c r="A202" t="s">
        <v>207</v>
      </c>
      <c r="B202" s="2">
        <v>1380</v>
      </c>
      <c r="F202" s="113" t="s">
        <v>207</v>
      </c>
      <c r="G202" s="114">
        <v>1380</v>
      </c>
      <c r="H202" s="114"/>
      <c r="I202" s="113"/>
      <c r="J202" s="113" t="str">
        <f t="shared" si="9"/>
        <v>TRUE</v>
      </c>
      <c r="K202" s="113" t="str">
        <f t="shared" si="10"/>
        <v>TRUE</v>
      </c>
      <c r="L202" s="113" t="str">
        <f t="shared" si="11"/>
        <v>TRUE</v>
      </c>
    </row>
    <row r="203" spans="1:12" x14ac:dyDescent="0.25">
      <c r="A203" t="s">
        <v>208</v>
      </c>
      <c r="B203" s="2">
        <v>1420</v>
      </c>
      <c r="F203" s="113" t="s">
        <v>208</v>
      </c>
      <c r="G203" s="114">
        <v>1420</v>
      </c>
      <c r="H203" s="114"/>
      <c r="I203" s="113"/>
      <c r="J203" s="113" t="str">
        <f t="shared" si="9"/>
        <v>TRUE</v>
      </c>
      <c r="K203" s="113" t="str">
        <f t="shared" si="10"/>
        <v>TRUE</v>
      </c>
      <c r="L203" s="113" t="str">
        <f t="shared" si="11"/>
        <v>TRUE</v>
      </c>
    </row>
    <row r="204" spans="1:12" x14ac:dyDescent="0.25">
      <c r="A204" t="s">
        <v>209</v>
      </c>
      <c r="B204" s="2">
        <v>1361</v>
      </c>
      <c r="F204" s="113" t="s">
        <v>209</v>
      </c>
      <c r="G204" s="114">
        <v>1361</v>
      </c>
      <c r="H204" s="114"/>
      <c r="I204" s="113"/>
      <c r="J204" s="113" t="str">
        <f t="shared" si="9"/>
        <v>TRUE</v>
      </c>
      <c r="K204" s="113" t="str">
        <f t="shared" si="10"/>
        <v>TRUE</v>
      </c>
      <c r="L204" s="113" t="str">
        <f t="shared" si="11"/>
        <v>TRUE</v>
      </c>
    </row>
    <row r="205" spans="1:12" x14ac:dyDescent="0.25">
      <c r="A205" t="s">
        <v>210</v>
      </c>
      <c r="B205">
        <v>8292</v>
      </c>
      <c r="F205" s="113" t="s">
        <v>210</v>
      </c>
      <c r="G205" s="113">
        <v>8292</v>
      </c>
      <c r="H205" s="113"/>
      <c r="I205" s="113"/>
      <c r="J205" s="113" t="str">
        <f t="shared" si="9"/>
        <v>TRUE</v>
      </c>
      <c r="K205" s="113" t="str">
        <f t="shared" si="10"/>
        <v>TRUE</v>
      </c>
      <c r="L205" s="113" t="str">
        <f t="shared" si="11"/>
        <v>TRUE</v>
      </c>
    </row>
    <row r="206" spans="1:12" x14ac:dyDescent="0.25">
      <c r="A206" t="s">
        <v>211</v>
      </c>
      <c r="B206">
        <v>4227</v>
      </c>
      <c r="F206" s="113" t="s">
        <v>211</v>
      </c>
      <c r="G206" s="113">
        <v>4227</v>
      </c>
      <c r="H206" s="113"/>
      <c r="I206" s="113"/>
      <c r="J206" s="113" t="str">
        <f t="shared" si="9"/>
        <v>TRUE</v>
      </c>
      <c r="K206" s="113" t="str">
        <f t="shared" si="10"/>
        <v>TRUE</v>
      </c>
      <c r="L206" s="113" t="str">
        <f t="shared" si="11"/>
        <v>TRUE</v>
      </c>
    </row>
    <row r="207" spans="1:12" x14ac:dyDescent="0.25">
      <c r="A207" t="s">
        <v>212</v>
      </c>
      <c r="B207">
        <v>1343</v>
      </c>
      <c r="F207" s="113" t="s">
        <v>212</v>
      </c>
      <c r="G207" s="113">
        <v>1343</v>
      </c>
      <c r="H207" s="113"/>
      <c r="I207" s="113"/>
      <c r="J207" s="113" t="str">
        <f t="shared" si="9"/>
        <v>TRUE</v>
      </c>
      <c r="K207" s="113" t="str">
        <f t="shared" si="10"/>
        <v>TRUE</v>
      </c>
      <c r="L207" s="113" t="str">
        <f t="shared" si="11"/>
        <v>TRUE</v>
      </c>
    </row>
    <row r="208" spans="1:12" x14ac:dyDescent="0.25">
      <c r="A208" t="s">
        <v>213</v>
      </c>
      <c r="B208">
        <v>4643</v>
      </c>
      <c r="F208" s="113" t="s">
        <v>213</v>
      </c>
      <c r="G208" s="113">
        <v>4643</v>
      </c>
      <c r="H208" s="113"/>
      <c r="I208" s="113"/>
      <c r="J208" s="113" t="str">
        <f t="shared" si="9"/>
        <v>TRUE</v>
      </c>
      <c r="K208" s="113" t="str">
        <f t="shared" si="10"/>
        <v>TRUE</v>
      </c>
      <c r="L208" s="113" t="str">
        <f t="shared" si="11"/>
        <v>TRUE</v>
      </c>
    </row>
    <row r="209" spans="1:12" x14ac:dyDescent="0.25">
      <c r="A209" t="s">
        <v>214</v>
      </c>
      <c r="B209" s="2">
        <v>3095</v>
      </c>
      <c r="F209" s="113" t="s">
        <v>214</v>
      </c>
      <c r="G209" s="114">
        <v>3095</v>
      </c>
      <c r="H209" s="114"/>
      <c r="I209" s="113"/>
      <c r="J209" s="113" t="str">
        <f t="shared" si="9"/>
        <v>TRUE</v>
      </c>
      <c r="K209" s="113" t="str">
        <f t="shared" si="10"/>
        <v>TRUE</v>
      </c>
      <c r="L209" s="113" t="str">
        <f t="shared" si="11"/>
        <v>TRUE</v>
      </c>
    </row>
    <row r="210" spans="1:12" x14ac:dyDescent="0.25">
      <c r="A210" t="s">
        <v>215</v>
      </c>
      <c r="B210" s="2">
        <v>3527</v>
      </c>
      <c r="F210" s="113" t="s">
        <v>215</v>
      </c>
      <c r="G210" s="114">
        <v>3527</v>
      </c>
      <c r="H210" s="114"/>
      <c r="I210" s="113"/>
      <c r="J210" s="113" t="str">
        <f t="shared" si="9"/>
        <v>TRUE</v>
      </c>
      <c r="K210" s="113" t="str">
        <f t="shared" si="10"/>
        <v>TRUE</v>
      </c>
      <c r="L210" s="113" t="str">
        <f t="shared" si="11"/>
        <v>TRUE</v>
      </c>
    </row>
    <row r="211" spans="1:12" x14ac:dyDescent="0.25">
      <c r="A211" t="s">
        <v>216</v>
      </c>
      <c r="B211">
        <v>6930</v>
      </c>
      <c r="F211" s="113" t="s">
        <v>216</v>
      </c>
      <c r="G211" s="113">
        <v>6930</v>
      </c>
      <c r="H211" s="113"/>
      <c r="I211" s="113"/>
      <c r="J211" s="113" t="str">
        <f t="shared" si="9"/>
        <v>TRUE</v>
      </c>
      <c r="K211" s="113" t="str">
        <f t="shared" si="10"/>
        <v>TRUE</v>
      </c>
      <c r="L211" s="113" t="str">
        <f t="shared" si="11"/>
        <v>TRUE</v>
      </c>
    </row>
    <row r="212" spans="1:12" x14ac:dyDescent="0.25">
      <c r="A212" t="s">
        <v>217</v>
      </c>
      <c r="B212">
        <v>32057</v>
      </c>
      <c r="F212" s="113" t="s">
        <v>217</v>
      </c>
      <c r="G212" s="113">
        <v>32057</v>
      </c>
      <c r="H212" s="113"/>
      <c r="I212" s="113"/>
      <c r="J212" s="113" t="str">
        <f t="shared" si="9"/>
        <v>TRUE</v>
      </c>
      <c r="K212" s="113" t="str">
        <f t="shared" si="10"/>
        <v>TRUE</v>
      </c>
      <c r="L212" s="113" t="str">
        <f t="shared" si="11"/>
        <v>TRUE</v>
      </c>
    </row>
    <row r="213" spans="1:12" x14ac:dyDescent="0.25">
      <c r="A213" t="s">
        <v>218</v>
      </c>
      <c r="B213" s="2">
        <v>1313</v>
      </c>
      <c r="F213" s="113" t="s">
        <v>218</v>
      </c>
      <c r="G213" s="114">
        <v>1313</v>
      </c>
      <c r="H213" s="114"/>
      <c r="I213" s="113"/>
      <c r="J213" s="113" t="str">
        <f t="shared" si="9"/>
        <v>TRUE</v>
      </c>
      <c r="K213" s="113" t="str">
        <f t="shared" si="10"/>
        <v>TRUE</v>
      </c>
      <c r="L213" s="113" t="str">
        <f t="shared" si="11"/>
        <v>TRUE</v>
      </c>
    </row>
    <row r="214" spans="1:12" x14ac:dyDescent="0.25">
      <c r="A214" t="s">
        <v>219</v>
      </c>
      <c r="B214" s="2">
        <v>1350</v>
      </c>
      <c r="F214" s="113" t="s">
        <v>219</v>
      </c>
      <c r="G214" s="114">
        <v>1350</v>
      </c>
      <c r="H214" s="114"/>
      <c r="I214" s="113"/>
      <c r="J214" s="113" t="str">
        <f t="shared" si="9"/>
        <v>TRUE</v>
      </c>
      <c r="K214" s="113" t="str">
        <f t="shared" si="10"/>
        <v>TRUE</v>
      </c>
      <c r="L214" s="113" t="str">
        <f t="shared" si="11"/>
        <v>TRUE</v>
      </c>
    </row>
    <row r="215" spans="1:12" x14ac:dyDescent="0.25">
      <c r="A215" t="s">
        <v>220</v>
      </c>
      <c r="B215" s="2">
        <v>1427</v>
      </c>
      <c r="F215" s="113" t="s">
        <v>220</v>
      </c>
      <c r="G215" s="114">
        <v>1427</v>
      </c>
      <c r="H215" s="114"/>
      <c r="I215" s="113"/>
      <c r="J215" s="113" t="str">
        <f t="shared" si="9"/>
        <v>TRUE</v>
      </c>
      <c r="K215" s="113" t="str">
        <f t="shared" si="10"/>
        <v>TRUE</v>
      </c>
      <c r="L215" s="113" t="str">
        <f t="shared" si="11"/>
        <v>TRUE</v>
      </c>
    </row>
    <row r="216" spans="1:12" x14ac:dyDescent="0.25">
      <c r="A216" t="s">
        <v>221</v>
      </c>
      <c r="B216" s="2">
        <v>1347</v>
      </c>
      <c r="F216" s="113" t="s">
        <v>221</v>
      </c>
      <c r="G216" s="114">
        <v>1347</v>
      </c>
      <c r="H216" s="114"/>
      <c r="I216" s="113"/>
      <c r="J216" s="113" t="str">
        <f t="shared" si="9"/>
        <v>TRUE</v>
      </c>
      <c r="K216" s="113" t="str">
        <f t="shared" si="10"/>
        <v>TRUE</v>
      </c>
      <c r="L216" s="113" t="str">
        <f t="shared" si="11"/>
        <v>TRUE</v>
      </c>
    </row>
    <row r="217" spans="1:12" x14ac:dyDescent="0.25">
      <c r="A217" t="s">
        <v>222</v>
      </c>
      <c r="B217" s="2">
        <v>1389</v>
      </c>
      <c r="F217" s="113" t="s">
        <v>222</v>
      </c>
      <c r="G217" s="114">
        <v>1389</v>
      </c>
      <c r="H217" s="114"/>
      <c r="I217" s="113"/>
      <c r="J217" s="113" t="str">
        <f t="shared" si="9"/>
        <v>TRUE</v>
      </c>
      <c r="K217" s="113" t="str">
        <f t="shared" si="10"/>
        <v>TRUE</v>
      </c>
      <c r="L217" s="113" t="str">
        <f t="shared" si="11"/>
        <v>TRUE</v>
      </c>
    </row>
    <row r="218" spans="1:12" x14ac:dyDescent="0.25">
      <c r="A218" t="s">
        <v>223</v>
      </c>
      <c r="B218" s="2">
        <v>1437</v>
      </c>
      <c r="F218" s="113" t="s">
        <v>223</v>
      </c>
      <c r="G218" s="114">
        <v>1437</v>
      </c>
      <c r="H218" s="114"/>
      <c r="I218" s="113"/>
      <c r="J218" s="113" t="str">
        <f t="shared" si="9"/>
        <v>TRUE</v>
      </c>
      <c r="K218" s="113" t="str">
        <f t="shared" si="10"/>
        <v>TRUE</v>
      </c>
      <c r="L218" s="113" t="str">
        <f t="shared" si="11"/>
        <v>TRUE</v>
      </c>
    </row>
    <row r="219" spans="1:12" x14ac:dyDescent="0.25">
      <c r="A219" t="s">
        <v>224</v>
      </c>
      <c r="B219" s="2">
        <v>1391</v>
      </c>
      <c r="F219" s="113" t="s">
        <v>224</v>
      </c>
      <c r="G219" s="114">
        <v>1391</v>
      </c>
      <c r="H219" s="114"/>
      <c r="I219" s="113"/>
      <c r="J219" s="113" t="str">
        <f t="shared" si="9"/>
        <v>TRUE</v>
      </c>
      <c r="K219" s="113" t="str">
        <f t="shared" si="10"/>
        <v>TRUE</v>
      </c>
      <c r="L219" s="113" t="str">
        <f t="shared" si="11"/>
        <v>TRUE</v>
      </c>
    </row>
    <row r="220" spans="1:12" x14ac:dyDescent="0.25">
      <c r="A220" t="s">
        <v>225</v>
      </c>
      <c r="B220" s="2">
        <v>1359</v>
      </c>
      <c r="F220" s="113" t="s">
        <v>225</v>
      </c>
      <c r="G220" s="114">
        <v>1359</v>
      </c>
      <c r="H220" s="114"/>
      <c r="I220" s="113"/>
      <c r="J220" s="113" t="str">
        <f t="shared" si="9"/>
        <v>TRUE</v>
      </c>
      <c r="K220" s="113" t="str">
        <f t="shared" si="10"/>
        <v>TRUE</v>
      </c>
      <c r="L220" s="113" t="str">
        <f t="shared" si="11"/>
        <v>TRUE</v>
      </c>
    </row>
    <row r="221" spans="1:12" x14ac:dyDescent="0.25">
      <c r="A221" t="s">
        <v>226</v>
      </c>
      <c r="B221" s="2">
        <v>1321</v>
      </c>
      <c r="F221" s="113" t="s">
        <v>226</v>
      </c>
      <c r="G221" s="114">
        <v>1321</v>
      </c>
      <c r="H221" s="114"/>
      <c r="I221" s="113"/>
      <c r="J221" s="113" t="str">
        <f t="shared" si="9"/>
        <v>TRUE</v>
      </c>
      <c r="K221" s="113" t="str">
        <f t="shared" si="10"/>
        <v>TRUE</v>
      </c>
      <c r="L221" s="113" t="str">
        <f t="shared" si="11"/>
        <v>TRUE</v>
      </c>
    </row>
    <row r="222" spans="1:12" x14ac:dyDescent="0.25">
      <c r="A222" t="s">
        <v>227</v>
      </c>
      <c r="B222" s="2">
        <v>1414</v>
      </c>
      <c r="F222" s="113" t="s">
        <v>227</v>
      </c>
      <c r="G222" s="114">
        <v>1414</v>
      </c>
      <c r="H222" s="114"/>
      <c r="I222" s="113"/>
      <c r="J222" s="113" t="str">
        <f t="shared" si="9"/>
        <v>TRUE</v>
      </c>
      <c r="K222" s="113" t="str">
        <f t="shared" si="10"/>
        <v>TRUE</v>
      </c>
      <c r="L222" s="113" t="str">
        <f t="shared" si="11"/>
        <v>TRUE</v>
      </c>
    </row>
    <row r="223" spans="1:12" x14ac:dyDescent="0.25">
      <c r="A223" t="s">
        <v>228</v>
      </c>
      <c r="B223" s="2">
        <v>1731</v>
      </c>
      <c r="F223" s="113" t="s">
        <v>228</v>
      </c>
      <c r="G223" s="114">
        <v>1731</v>
      </c>
      <c r="H223" s="114"/>
      <c r="I223" s="113"/>
      <c r="J223" s="113" t="str">
        <f t="shared" si="9"/>
        <v>TRUE</v>
      </c>
      <c r="K223" s="113" t="str">
        <f t="shared" si="10"/>
        <v>TRUE</v>
      </c>
      <c r="L223" s="113" t="str">
        <f t="shared" si="11"/>
        <v>TRUE</v>
      </c>
    </row>
    <row r="224" spans="1:12" x14ac:dyDescent="0.25">
      <c r="A224" t="s">
        <v>229</v>
      </c>
      <c r="B224" s="2">
        <v>1389</v>
      </c>
      <c r="F224" s="113" t="s">
        <v>229</v>
      </c>
      <c r="G224" s="114">
        <v>1389</v>
      </c>
      <c r="H224" s="114"/>
      <c r="I224" s="113"/>
      <c r="J224" s="113" t="str">
        <f t="shared" si="9"/>
        <v>TRUE</v>
      </c>
      <c r="K224" s="113" t="str">
        <f t="shared" si="10"/>
        <v>TRUE</v>
      </c>
      <c r="L224" s="113" t="str">
        <f t="shared" si="11"/>
        <v>TRUE</v>
      </c>
    </row>
    <row r="225" spans="1:12" x14ac:dyDescent="0.25">
      <c r="A225" t="s">
        <v>230</v>
      </c>
      <c r="B225" s="2">
        <v>1367</v>
      </c>
      <c r="F225" s="113" t="s">
        <v>230</v>
      </c>
      <c r="G225" s="114">
        <v>1367</v>
      </c>
      <c r="H225" s="114"/>
      <c r="I225" s="113"/>
      <c r="J225" s="113" t="str">
        <f t="shared" si="9"/>
        <v>TRUE</v>
      </c>
      <c r="K225" s="113" t="str">
        <f t="shared" si="10"/>
        <v>TRUE</v>
      </c>
      <c r="L225" s="113" t="str">
        <f t="shared" si="11"/>
        <v>TRUE</v>
      </c>
    </row>
    <row r="226" spans="1:12" x14ac:dyDescent="0.25">
      <c r="A226" t="s">
        <v>231</v>
      </c>
      <c r="B226" s="2">
        <v>1317</v>
      </c>
      <c r="F226" s="113" t="s">
        <v>231</v>
      </c>
      <c r="G226" s="114">
        <v>1317</v>
      </c>
      <c r="H226" s="114"/>
      <c r="I226" s="113"/>
      <c r="J226" s="113" t="str">
        <f t="shared" si="9"/>
        <v>TRUE</v>
      </c>
      <c r="K226" s="113" t="str">
        <f t="shared" si="10"/>
        <v>TRUE</v>
      </c>
      <c r="L226" s="113" t="str">
        <f t="shared" si="11"/>
        <v>TRUE</v>
      </c>
    </row>
    <row r="227" spans="1:12" x14ac:dyDescent="0.25">
      <c r="A227" t="s">
        <v>232</v>
      </c>
      <c r="B227" s="2">
        <v>2136</v>
      </c>
      <c r="F227" s="113" t="s">
        <v>232</v>
      </c>
      <c r="G227" s="114">
        <v>2136</v>
      </c>
      <c r="H227" s="114"/>
      <c r="I227" s="113"/>
      <c r="J227" s="113" t="str">
        <f t="shared" si="9"/>
        <v>TRUE</v>
      </c>
      <c r="K227" s="113" t="str">
        <f t="shared" si="10"/>
        <v>TRUE</v>
      </c>
      <c r="L227" s="113" t="str">
        <f t="shared" si="11"/>
        <v>TRUE</v>
      </c>
    </row>
    <row r="228" spans="1:12" x14ac:dyDescent="0.25">
      <c r="A228" t="s">
        <v>233</v>
      </c>
      <c r="B228" s="2">
        <v>1807</v>
      </c>
      <c r="F228" s="113" t="s">
        <v>233</v>
      </c>
      <c r="G228" s="114">
        <v>1807</v>
      </c>
      <c r="H228" s="114"/>
      <c r="I228" s="113"/>
      <c r="J228" s="113" t="str">
        <f t="shared" si="9"/>
        <v>TRUE</v>
      </c>
      <c r="K228" s="113" t="str">
        <f t="shared" si="10"/>
        <v>TRUE</v>
      </c>
      <c r="L228" s="113" t="str">
        <f t="shared" si="11"/>
        <v>TRUE</v>
      </c>
    </row>
    <row r="229" spans="1:12" x14ac:dyDescent="0.25">
      <c r="A229" t="s">
        <v>234</v>
      </c>
      <c r="B229" s="2">
        <v>1330</v>
      </c>
      <c r="F229" s="113" t="s">
        <v>234</v>
      </c>
      <c r="G229" s="114">
        <v>1330</v>
      </c>
      <c r="H229" s="114"/>
      <c r="I229" s="113"/>
      <c r="J229" s="113" t="str">
        <f t="shared" si="9"/>
        <v>TRUE</v>
      </c>
      <c r="K229" s="113" t="str">
        <f t="shared" si="10"/>
        <v>TRUE</v>
      </c>
      <c r="L229" s="113" t="str">
        <f t="shared" si="11"/>
        <v>TRUE</v>
      </c>
    </row>
    <row r="230" spans="1:12" x14ac:dyDescent="0.25">
      <c r="A230" t="s">
        <v>235</v>
      </c>
      <c r="B230" s="2">
        <v>1580</v>
      </c>
      <c r="F230" s="113" t="s">
        <v>235</v>
      </c>
      <c r="G230" s="114">
        <v>1580</v>
      </c>
      <c r="H230" s="114"/>
      <c r="I230" s="113"/>
      <c r="J230" s="113" t="str">
        <f t="shared" si="9"/>
        <v>TRUE</v>
      </c>
      <c r="K230" s="113" t="str">
        <f t="shared" si="10"/>
        <v>TRUE</v>
      </c>
      <c r="L230" s="113" t="str">
        <f t="shared" si="11"/>
        <v>TRUE</v>
      </c>
    </row>
    <row r="231" spans="1:12" x14ac:dyDescent="0.25">
      <c r="A231" t="s">
        <v>236</v>
      </c>
      <c r="B231" s="2">
        <v>1295</v>
      </c>
      <c r="F231" s="113" t="s">
        <v>236</v>
      </c>
      <c r="G231" s="114">
        <v>1295</v>
      </c>
      <c r="H231" s="114"/>
      <c r="I231" s="113"/>
      <c r="J231" s="113" t="str">
        <f t="shared" si="9"/>
        <v>TRUE</v>
      </c>
      <c r="K231" s="113" t="str">
        <f t="shared" si="10"/>
        <v>TRUE</v>
      </c>
      <c r="L231" s="113" t="str">
        <f t="shared" si="11"/>
        <v>TRUE</v>
      </c>
    </row>
    <row r="232" spans="1:12" x14ac:dyDescent="0.25">
      <c r="A232" t="s">
        <v>237</v>
      </c>
      <c r="B232" s="2">
        <v>1316</v>
      </c>
      <c r="F232" s="113" t="s">
        <v>237</v>
      </c>
      <c r="G232" s="114">
        <v>1316</v>
      </c>
      <c r="H232" s="114"/>
      <c r="I232" s="113"/>
      <c r="J232" s="113" t="str">
        <f t="shared" si="9"/>
        <v>TRUE</v>
      </c>
      <c r="K232" s="113" t="str">
        <f t="shared" si="10"/>
        <v>TRUE</v>
      </c>
      <c r="L232" s="113" t="str">
        <f t="shared" si="11"/>
        <v>TRUE</v>
      </c>
    </row>
    <row r="233" spans="1:12" x14ac:dyDescent="0.25">
      <c r="A233" t="s">
        <v>238</v>
      </c>
      <c r="B233" s="2">
        <v>1396</v>
      </c>
      <c r="F233" s="113" t="s">
        <v>238</v>
      </c>
      <c r="G233" s="114">
        <v>1396</v>
      </c>
      <c r="H233" s="114"/>
      <c r="I233" s="113"/>
      <c r="J233" s="113" t="str">
        <f t="shared" si="9"/>
        <v>TRUE</v>
      </c>
      <c r="K233" s="113" t="str">
        <f t="shared" si="10"/>
        <v>TRUE</v>
      </c>
      <c r="L233" s="113" t="str">
        <f t="shared" si="11"/>
        <v>TRUE</v>
      </c>
    </row>
    <row r="234" spans="1:12" x14ac:dyDescent="0.25">
      <c r="A234" t="s">
        <v>239</v>
      </c>
      <c r="B234" s="2">
        <v>1333</v>
      </c>
      <c r="F234" s="113" t="s">
        <v>239</v>
      </c>
      <c r="G234" s="114">
        <v>1333</v>
      </c>
      <c r="H234" s="114"/>
      <c r="I234" s="113"/>
      <c r="J234" s="113" t="str">
        <f t="shared" si="9"/>
        <v>TRUE</v>
      </c>
      <c r="K234" s="113" t="str">
        <f t="shared" si="10"/>
        <v>TRUE</v>
      </c>
      <c r="L234" s="113" t="str">
        <f t="shared" si="11"/>
        <v>TRUE</v>
      </c>
    </row>
    <row r="235" spans="1:12" x14ac:dyDescent="0.25">
      <c r="A235" t="s">
        <v>240</v>
      </c>
      <c r="B235">
        <v>8263</v>
      </c>
      <c r="F235" s="113" t="s">
        <v>240</v>
      </c>
      <c r="G235" s="113">
        <v>8263</v>
      </c>
      <c r="H235" s="113"/>
      <c r="I235" s="113"/>
      <c r="J235" s="113" t="str">
        <f t="shared" si="9"/>
        <v>TRUE</v>
      </c>
      <c r="K235" s="113" t="str">
        <f t="shared" si="10"/>
        <v>TRUE</v>
      </c>
      <c r="L235" s="113" t="str">
        <f t="shared" si="11"/>
        <v>TRUE</v>
      </c>
    </row>
    <row r="236" spans="1:12" x14ac:dyDescent="0.25">
      <c r="A236" t="s">
        <v>241</v>
      </c>
      <c r="B236">
        <v>4094</v>
      </c>
      <c r="F236" s="113" t="s">
        <v>241</v>
      </c>
      <c r="G236" s="113">
        <v>4094</v>
      </c>
      <c r="H236" s="113"/>
      <c r="I236" s="113"/>
      <c r="J236" s="113" t="str">
        <f t="shared" si="9"/>
        <v>TRUE</v>
      </c>
      <c r="K236" s="113" t="str">
        <f t="shared" si="10"/>
        <v>TRUE</v>
      </c>
      <c r="L236" s="113" t="str">
        <f t="shared" si="11"/>
        <v>TRUE</v>
      </c>
    </row>
    <row r="237" spans="1:12" x14ac:dyDescent="0.25">
      <c r="A237" t="s">
        <v>242</v>
      </c>
      <c r="B237">
        <v>1391</v>
      </c>
      <c r="F237" s="113" t="s">
        <v>242</v>
      </c>
      <c r="G237" s="113">
        <v>1391</v>
      </c>
      <c r="H237" s="113"/>
      <c r="I237" s="113"/>
      <c r="J237" s="113" t="str">
        <f t="shared" si="9"/>
        <v>TRUE</v>
      </c>
      <c r="K237" s="113" t="str">
        <f t="shared" si="10"/>
        <v>TRUE</v>
      </c>
      <c r="L237" s="113" t="str">
        <f t="shared" si="11"/>
        <v>TRUE</v>
      </c>
    </row>
    <row r="238" spans="1:12" x14ac:dyDescent="0.25">
      <c r="A238" t="s">
        <v>243</v>
      </c>
      <c r="B238">
        <v>4487</v>
      </c>
      <c r="F238" s="113" t="s">
        <v>243</v>
      </c>
      <c r="G238" s="113">
        <v>4487</v>
      </c>
      <c r="H238" s="113"/>
      <c r="I238" s="113"/>
      <c r="J238" s="113" t="str">
        <f t="shared" si="9"/>
        <v>TRUE</v>
      </c>
      <c r="K238" s="113" t="str">
        <f t="shared" si="10"/>
        <v>TRUE</v>
      </c>
      <c r="L238" s="113" t="str">
        <f t="shared" si="11"/>
        <v>TRUE</v>
      </c>
    </row>
    <row r="239" spans="1:12" x14ac:dyDescent="0.25">
      <c r="A239" t="s">
        <v>244</v>
      </c>
      <c r="B239" s="2">
        <v>3137</v>
      </c>
      <c r="F239" s="113" t="s">
        <v>244</v>
      </c>
      <c r="G239" s="114">
        <v>3137</v>
      </c>
      <c r="H239" s="114"/>
      <c r="I239" s="113"/>
      <c r="J239" s="113" t="str">
        <f t="shared" si="9"/>
        <v>TRUE</v>
      </c>
      <c r="K239" s="113" t="str">
        <f t="shared" si="10"/>
        <v>TRUE</v>
      </c>
      <c r="L239" s="113" t="str">
        <f t="shared" si="11"/>
        <v>TRUE</v>
      </c>
    </row>
    <row r="240" spans="1:12" x14ac:dyDescent="0.25">
      <c r="A240" t="s">
        <v>245</v>
      </c>
      <c r="B240" s="2">
        <v>3453</v>
      </c>
      <c r="F240" s="113" t="s">
        <v>245</v>
      </c>
      <c r="G240" s="114">
        <v>3453</v>
      </c>
      <c r="H240" s="114"/>
      <c r="I240" s="113"/>
      <c r="J240" s="113" t="str">
        <f t="shared" si="9"/>
        <v>TRUE</v>
      </c>
      <c r="K240" s="113" t="str">
        <f t="shared" si="10"/>
        <v>TRUE</v>
      </c>
      <c r="L240" s="113" t="str">
        <f t="shared" si="11"/>
        <v>TRUE</v>
      </c>
    </row>
    <row r="241" spans="1:12" x14ac:dyDescent="0.25">
      <c r="A241" t="s">
        <v>246</v>
      </c>
      <c r="B241">
        <v>6920</v>
      </c>
      <c r="F241" s="113" t="s">
        <v>246</v>
      </c>
      <c r="G241" s="113">
        <v>6920</v>
      </c>
      <c r="H241" s="113"/>
      <c r="I241" s="113"/>
      <c r="J241" s="113" t="str">
        <f t="shared" si="9"/>
        <v>TRUE</v>
      </c>
      <c r="K241" s="113" t="str">
        <f t="shared" si="10"/>
        <v>TRUE</v>
      </c>
      <c r="L241" s="113" t="str">
        <f t="shared" si="11"/>
        <v>TRUE</v>
      </c>
    </row>
    <row r="242" spans="1:12" x14ac:dyDescent="0.25">
      <c r="A242" t="s">
        <v>247</v>
      </c>
      <c r="B242">
        <v>31745</v>
      </c>
      <c r="F242" s="113" t="s">
        <v>247</v>
      </c>
      <c r="G242" s="113">
        <v>31745</v>
      </c>
      <c r="H242" s="113"/>
      <c r="I242" s="113"/>
      <c r="J242" s="113" t="str">
        <f t="shared" si="9"/>
        <v>TRUE</v>
      </c>
      <c r="K242" s="113" t="str">
        <f t="shared" si="10"/>
        <v>TRUE</v>
      </c>
      <c r="L242" s="113" t="str">
        <f t="shared" si="11"/>
        <v>TRUE</v>
      </c>
    </row>
    <row r="243" spans="1:12" x14ac:dyDescent="0.25">
      <c r="B243" t="s">
        <v>248</v>
      </c>
      <c r="C243" s="3" t="s">
        <v>7</v>
      </c>
      <c r="F243" s="113"/>
      <c r="G243" s="113" t="s">
        <v>248</v>
      </c>
      <c r="H243" s="115" t="s">
        <v>7</v>
      </c>
      <c r="I243" s="113"/>
      <c r="J243" s="113" t="str">
        <f t="shared" si="9"/>
        <v>TRUE</v>
      </c>
      <c r="K243" s="113" t="str">
        <f t="shared" si="10"/>
        <v>TRUE</v>
      </c>
      <c r="L243" s="113" t="str">
        <f t="shared" si="11"/>
        <v>TRUE</v>
      </c>
    </row>
    <row r="244" spans="1:12" x14ac:dyDescent="0.25">
      <c r="A244" t="s">
        <v>249</v>
      </c>
      <c r="B244" s="4">
        <v>41.41</v>
      </c>
      <c r="C244" s="4">
        <v>763.95</v>
      </c>
      <c r="D244" s="4"/>
      <c r="F244" s="113" t="s">
        <v>249</v>
      </c>
      <c r="G244" s="116">
        <v>41.41</v>
      </c>
      <c r="H244" s="116">
        <v>763.95</v>
      </c>
      <c r="I244" s="116"/>
      <c r="J244" s="113" t="str">
        <f t="shared" si="9"/>
        <v>TRUE</v>
      </c>
      <c r="K244" s="113" t="str">
        <f t="shared" si="10"/>
        <v>TRUE</v>
      </c>
      <c r="L244" s="113" t="str">
        <f t="shared" si="11"/>
        <v>TRUE</v>
      </c>
    </row>
    <row r="245" spans="1:12" x14ac:dyDescent="0.25">
      <c r="A245" t="s">
        <v>250</v>
      </c>
      <c r="B245" s="4">
        <v>62.69</v>
      </c>
      <c r="C245" s="4">
        <v>1285.98</v>
      </c>
      <c r="D245" s="4"/>
      <c r="F245" s="113" t="s">
        <v>250</v>
      </c>
      <c r="G245" s="116">
        <v>62.69</v>
      </c>
      <c r="H245" s="116">
        <v>1285.98</v>
      </c>
      <c r="I245" s="116"/>
      <c r="J245" s="113" t="str">
        <f t="shared" si="9"/>
        <v>TRUE</v>
      </c>
      <c r="K245" s="113" t="str">
        <f t="shared" si="10"/>
        <v>TRUE</v>
      </c>
      <c r="L245" s="113" t="str">
        <f t="shared" si="11"/>
        <v>TRUE</v>
      </c>
    </row>
    <row r="246" spans="1:12" x14ac:dyDescent="0.25">
      <c r="A246" t="s">
        <v>251</v>
      </c>
      <c r="B246" s="4">
        <v>74.989999999999995</v>
      </c>
      <c r="C246" s="4">
        <v>1235.04</v>
      </c>
      <c r="D246" s="4"/>
      <c r="F246" s="113" t="s">
        <v>251</v>
      </c>
      <c r="G246" s="116">
        <v>74.989999999999995</v>
      </c>
      <c r="H246" s="116">
        <v>1235.04</v>
      </c>
      <c r="I246" s="116"/>
      <c r="J246" s="113" t="str">
        <f t="shared" si="9"/>
        <v>TRUE</v>
      </c>
      <c r="K246" s="113" t="str">
        <f t="shared" si="10"/>
        <v>TRUE</v>
      </c>
      <c r="L246" s="113" t="str">
        <f t="shared" si="11"/>
        <v>TRUE</v>
      </c>
    </row>
    <row r="247" spans="1:12" x14ac:dyDescent="0.25">
      <c r="A247" t="s">
        <v>252</v>
      </c>
      <c r="B247" s="4">
        <v>55.68</v>
      </c>
      <c r="C247" s="4">
        <v>1035.9000000000001</v>
      </c>
      <c r="D247" s="4"/>
      <c r="F247" s="113" t="s">
        <v>252</v>
      </c>
      <c r="G247" s="116">
        <v>55.68</v>
      </c>
      <c r="H247" s="116">
        <v>1035.9000000000001</v>
      </c>
      <c r="I247" s="116"/>
      <c r="J247" s="113" t="str">
        <f t="shared" si="9"/>
        <v>TRUE</v>
      </c>
      <c r="K247" s="113" t="str">
        <f t="shared" si="10"/>
        <v>TRUE</v>
      </c>
      <c r="L247" s="113" t="str">
        <f t="shared" si="11"/>
        <v>TRUE</v>
      </c>
    </row>
    <row r="248" spans="1:12" x14ac:dyDescent="0.25">
      <c r="A248" t="s">
        <v>253</v>
      </c>
      <c r="B248" s="4">
        <v>84.55</v>
      </c>
      <c r="C248" s="4">
        <v>1612.83</v>
      </c>
      <c r="D248" s="4"/>
      <c r="F248" s="113" t="s">
        <v>253</v>
      </c>
      <c r="G248" s="116">
        <v>84.55</v>
      </c>
      <c r="H248" s="116">
        <v>1612.83</v>
      </c>
      <c r="I248" s="116"/>
      <c r="J248" s="113" t="str">
        <f t="shared" si="9"/>
        <v>TRUE</v>
      </c>
      <c r="K248" s="113" t="str">
        <f t="shared" si="10"/>
        <v>TRUE</v>
      </c>
      <c r="L248" s="113" t="str">
        <f t="shared" si="11"/>
        <v>TRUE</v>
      </c>
    </row>
    <row r="249" spans="1:12" x14ac:dyDescent="0.25">
      <c r="A249" t="s">
        <v>254</v>
      </c>
      <c r="B249" s="4">
        <v>63.29</v>
      </c>
      <c r="C249" s="4">
        <v>1395.97</v>
      </c>
      <c r="D249" s="4"/>
      <c r="F249" s="113" t="s">
        <v>254</v>
      </c>
      <c r="G249" s="116">
        <v>63.29</v>
      </c>
      <c r="H249" s="116">
        <v>1395.97</v>
      </c>
      <c r="I249" s="116"/>
      <c r="J249" s="113" t="str">
        <f t="shared" si="9"/>
        <v>TRUE</v>
      </c>
      <c r="K249" s="113" t="str">
        <f t="shared" si="10"/>
        <v>TRUE</v>
      </c>
      <c r="L249" s="113" t="str">
        <f t="shared" si="11"/>
        <v>TRUE</v>
      </c>
    </row>
    <row r="250" spans="1:12" x14ac:dyDescent="0.25">
      <c r="A250" t="s">
        <v>255</v>
      </c>
      <c r="B250" s="4">
        <v>70.040000000000006</v>
      </c>
      <c r="C250" s="4">
        <v>1427.15</v>
      </c>
      <c r="D250" s="4"/>
      <c r="F250" s="113" t="s">
        <v>255</v>
      </c>
      <c r="G250" s="116">
        <v>70.040000000000006</v>
      </c>
      <c r="H250" s="116">
        <v>1427.15</v>
      </c>
      <c r="I250" s="116"/>
      <c r="J250" s="113" t="str">
        <f t="shared" si="9"/>
        <v>TRUE</v>
      </c>
      <c r="K250" s="113" t="str">
        <f t="shared" si="10"/>
        <v>TRUE</v>
      </c>
      <c r="L250" s="113" t="str">
        <f t="shared" si="11"/>
        <v>TRUE</v>
      </c>
    </row>
    <row r="251" spans="1:12" x14ac:dyDescent="0.25">
      <c r="A251" t="s">
        <v>256</v>
      </c>
      <c r="B251" s="4">
        <v>41.75</v>
      </c>
      <c r="C251" s="4">
        <v>872.56</v>
      </c>
      <c r="D251" s="4"/>
      <c r="F251" s="113" t="s">
        <v>256</v>
      </c>
      <c r="G251" s="116">
        <v>41.75</v>
      </c>
      <c r="H251" s="116">
        <v>872.56</v>
      </c>
      <c r="I251" s="116"/>
      <c r="J251" s="113" t="str">
        <f t="shared" si="9"/>
        <v>TRUE</v>
      </c>
      <c r="K251" s="113" t="str">
        <f t="shared" si="10"/>
        <v>TRUE</v>
      </c>
      <c r="L251" s="113" t="str">
        <f t="shared" si="11"/>
        <v>TRUE</v>
      </c>
    </row>
    <row r="252" spans="1:12" x14ac:dyDescent="0.25">
      <c r="A252" t="s">
        <v>257</v>
      </c>
      <c r="B252" s="4">
        <v>64.17</v>
      </c>
      <c r="C252" s="4">
        <v>1281.23</v>
      </c>
      <c r="D252" s="4"/>
      <c r="F252" s="113" t="s">
        <v>257</v>
      </c>
      <c r="G252" s="116">
        <v>64.17</v>
      </c>
      <c r="H252" s="116">
        <v>1281.23</v>
      </c>
      <c r="I252" s="116"/>
      <c r="J252" s="113" t="str">
        <f t="shared" si="9"/>
        <v>TRUE</v>
      </c>
      <c r="K252" s="113" t="str">
        <f t="shared" si="10"/>
        <v>TRUE</v>
      </c>
      <c r="L252" s="113" t="str">
        <f t="shared" si="11"/>
        <v>TRUE</v>
      </c>
    </row>
    <row r="253" spans="1:12" x14ac:dyDescent="0.25">
      <c r="A253" t="s">
        <v>258</v>
      </c>
      <c r="B253" s="4">
        <v>102.38</v>
      </c>
      <c r="C253" s="4">
        <v>2004.37</v>
      </c>
      <c r="D253" s="4"/>
      <c r="F253" s="113" t="s">
        <v>258</v>
      </c>
      <c r="G253" s="116">
        <v>102.38</v>
      </c>
      <c r="H253" s="116">
        <v>2004.37</v>
      </c>
      <c r="I253" s="116"/>
      <c r="J253" s="113" t="str">
        <f t="shared" si="9"/>
        <v>TRUE</v>
      </c>
      <c r="K253" s="113" t="str">
        <f t="shared" si="10"/>
        <v>TRUE</v>
      </c>
      <c r="L253" s="113" t="str">
        <f t="shared" si="11"/>
        <v>TRUE</v>
      </c>
    </row>
    <row r="254" spans="1:12" x14ac:dyDescent="0.25">
      <c r="A254" t="s">
        <v>259</v>
      </c>
      <c r="B254" s="4">
        <v>117.75</v>
      </c>
      <c r="C254" s="4">
        <v>2471.34</v>
      </c>
      <c r="D254" s="4"/>
      <c r="F254" s="113" t="s">
        <v>259</v>
      </c>
      <c r="G254" s="116">
        <v>117.75</v>
      </c>
      <c r="H254" s="116">
        <v>2471.34</v>
      </c>
      <c r="I254" s="116"/>
      <c r="J254" s="113" t="str">
        <f t="shared" si="9"/>
        <v>TRUE</v>
      </c>
      <c r="K254" s="113" t="str">
        <f t="shared" si="10"/>
        <v>TRUE</v>
      </c>
      <c r="L254" s="113" t="str">
        <f t="shared" si="11"/>
        <v>TRUE</v>
      </c>
    </row>
    <row r="255" spans="1:12" x14ac:dyDescent="0.25">
      <c r="A255" t="s">
        <v>260</v>
      </c>
      <c r="B255" s="4">
        <v>86.75</v>
      </c>
      <c r="C255" s="4">
        <v>1501.36</v>
      </c>
      <c r="D255" s="4"/>
      <c r="F255" s="113" t="s">
        <v>260</v>
      </c>
      <c r="G255" s="116">
        <v>86.75</v>
      </c>
      <c r="H255" s="116">
        <v>1501.36</v>
      </c>
      <c r="I255" s="116"/>
      <c r="J255" s="113" t="str">
        <f t="shared" si="9"/>
        <v>TRUE</v>
      </c>
      <c r="K255" s="113" t="str">
        <f t="shared" si="10"/>
        <v>TRUE</v>
      </c>
      <c r="L255" s="113" t="str">
        <f t="shared" si="11"/>
        <v>TRUE</v>
      </c>
    </row>
    <row r="256" spans="1:12" x14ac:dyDescent="0.25">
      <c r="A256" t="s">
        <v>261</v>
      </c>
      <c r="B256" s="4">
        <v>82.09</v>
      </c>
      <c r="C256" s="4">
        <v>1452.31</v>
      </c>
      <c r="D256" s="4"/>
      <c r="F256" s="113" t="s">
        <v>261</v>
      </c>
      <c r="G256" s="116">
        <v>82.09</v>
      </c>
      <c r="H256" s="116">
        <v>1452.31</v>
      </c>
      <c r="I256" s="116"/>
      <c r="J256" s="113" t="str">
        <f t="shared" si="9"/>
        <v>TRUE</v>
      </c>
      <c r="K256" s="113" t="str">
        <f t="shared" si="10"/>
        <v>TRUE</v>
      </c>
      <c r="L256" s="113" t="str">
        <f t="shared" si="11"/>
        <v>TRUE</v>
      </c>
    </row>
    <row r="257" spans="1:12" x14ac:dyDescent="0.25">
      <c r="A257" t="s">
        <v>262</v>
      </c>
      <c r="B257" s="4">
        <v>52.51</v>
      </c>
      <c r="C257" s="4">
        <v>1336.58</v>
      </c>
      <c r="D257" s="4"/>
      <c r="F257" s="113" t="s">
        <v>262</v>
      </c>
      <c r="G257" s="116">
        <v>52.51</v>
      </c>
      <c r="H257" s="116">
        <v>1336.58</v>
      </c>
      <c r="I257" s="116"/>
      <c r="J257" s="113" t="str">
        <f t="shared" si="9"/>
        <v>TRUE</v>
      </c>
      <c r="K257" s="113" t="str">
        <f t="shared" si="10"/>
        <v>TRUE</v>
      </c>
      <c r="L257" s="113" t="str">
        <f t="shared" si="11"/>
        <v>TRUE</v>
      </c>
    </row>
    <row r="258" spans="1:12" x14ac:dyDescent="0.25">
      <c r="A258" t="s">
        <v>263</v>
      </c>
      <c r="B258" s="4">
        <v>222.95</v>
      </c>
      <c r="C258" s="4">
        <v>3464.69</v>
      </c>
      <c r="D258" s="4"/>
      <c r="F258" s="113" t="s">
        <v>263</v>
      </c>
      <c r="G258" s="116">
        <v>222.95</v>
      </c>
      <c r="H258" s="116">
        <v>3464.69</v>
      </c>
      <c r="I258" s="116"/>
      <c r="J258" s="113" t="str">
        <f t="shared" si="9"/>
        <v>TRUE</v>
      </c>
      <c r="K258" s="113" t="str">
        <f t="shared" si="10"/>
        <v>TRUE</v>
      </c>
      <c r="L258" s="113" t="str">
        <f t="shared" si="11"/>
        <v>TRUE</v>
      </c>
    </row>
    <row r="259" spans="1:12" x14ac:dyDescent="0.25">
      <c r="A259" t="s">
        <v>264</v>
      </c>
      <c r="B259" s="4">
        <v>144.16999999999999</v>
      </c>
      <c r="C259" s="4">
        <v>2593.5300000000002</v>
      </c>
      <c r="D259" s="4"/>
      <c r="F259" s="113" t="s">
        <v>264</v>
      </c>
      <c r="G259" s="116">
        <v>144.16999999999999</v>
      </c>
      <c r="H259" s="116">
        <v>2593.5300000000002</v>
      </c>
      <c r="I259" s="116"/>
      <c r="J259" s="113" t="str">
        <f t="shared" si="9"/>
        <v>TRUE</v>
      </c>
      <c r="K259" s="113" t="str">
        <f t="shared" si="10"/>
        <v>TRUE</v>
      </c>
      <c r="L259" s="113" t="str">
        <f t="shared" si="11"/>
        <v>TRUE</v>
      </c>
    </row>
    <row r="260" spans="1:12" x14ac:dyDescent="0.25">
      <c r="A260" t="s">
        <v>265</v>
      </c>
      <c r="B260" s="4">
        <v>28.45</v>
      </c>
      <c r="C260" s="4">
        <v>607.33000000000004</v>
      </c>
      <c r="D260" s="4"/>
      <c r="F260" s="113" t="s">
        <v>265</v>
      </c>
      <c r="G260" s="116">
        <v>28.45</v>
      </c>
      <c r="H260" s="116">
        <v>607.33000000000004</v>
      </c>
      <c r="I260" s="116"/>
      <c r="J260" s="113" t="str">
        <f t="shared" ref="J260:J323" si="12">IF(B260=G260,"TRUE","FALSE………………….")</f>
        <v>TRUE</v>
      </c>
      <c r="K260" s="113" t="str">
        <f t="shared" ref="K260:K323" si="13">IF(C260=H260,"TRUE","FALSE………………….")</f>
        <v>TRUE</v>
      </c>
      <c r="L260" s="113" t="str">
        <f t="shared" ref="L260:L323" si="14">IF(D260=I260,"TRUE","FALSE………………….")</f>
        <v>TRUE</v>
      </c>
    </row>
    <row r="261" spans="1:12" x14ac:dyDescent="0.25">
      <c r="A261" t="s">
        <v>266</v>
      </c>
      <c r="B261" s="4">
        <v>102.39</v>
      </c>
      <c r="C261" s="4">
        <v>1844.88</v>
      </c>
      <c r="D261" s="4"/>
      <c r="F261" s="113" t="s">
        <v>266</v>
      </c>
      <c r="G261" s="116">
        <v>102.39</v>
      </c>
      <c r="H261" s="116">
        <v>1844.88</v>
      </c>
      <c r="I261" s="116"/>
      <c r="J261" s="113" t="str">
        <f t="shared" si="12"/>
        <v>TRUE</v>
      </c>
      <c r="K261" s="113" t="str">
        <f t="shared" si="13"/>
        <v>TRUE</v>
      </c>
      <c r="L261" s="113" t="str">
        <f t="shared" si="14"/>
        <v>TRUE</v>
      </c>
    </row>
    <row r="262" spans="1:12" x14ac:dyDescent="0.25">
      <c r="A262" t="s">
        <v>267</v>
      </c>
      <c r="B262" s="4">
        <v>46.71</v>
      </c>
      <c r="C262" s="4">
        <v>754.12</v>
      </c>
      <c r="D262" s="4"/>
      <c r="F262" s="113" t="s">
        <v>267</v>
      </c>
      <c r="G262" s="116">
        <v>46.71</v>
      </c>
      <c r="H262" s="116">
        <v>754.12</v>
      </c>
      <c r="I262" s="116"/>
      <c r="J262" s="113" t="str">
        <f t="shared" si="12"/>
        <v>TRUE</v>
      </c>
      <c r="K262" s="113" t="str">
        <f t="shared" si="13"/>
        <v>TRUE</v>
      </c>
      <c r="L262" s="113" t="str">
        <f t="shared" si="14"/>
        <v>TRUE</v>
      </c>
    </row>
    <row r="263" spans="1:12" x14ac:dyDescent="0.25">
      <c r="A263" t="s">
        <v>268</v>
      </c>
      <c r="B263" s="4">
        <v>61.44</v>
      </c>
      <c r="C263" s="4">
        <v>945.91</v>
      </c>
      <c r="D263" s="4"/>
      <c r="F263" s="113" t="s">
        <v>268</v>
      </c>
      <c r="G263" s="116">
        <v>61.44</v>
      </c>
      <c r="H263" s="116">
        <v>945.91</v>
      </c>
      <c r="I263" s="116"/>
      <c r="J263" s="113" t="str">
        <f t="shared" si="12"/>
        <v>TRUE</v>
      </c>
      <c r="K263" s="113" t="str">
        <f t="shared" si="13"/>
        <v>TRUE</v>
      </c>
      <c r="L263" s="113" t="str">
        <f t="shared" si="14"/>
        <v>TRUE</v>
      </c>
    </row>
    <row r="264" spans="1:12" x14ac:dyDescent="0.25">
      <c r="A264" t="s">
        <v>269</v>
      </c>
      <c r="B264" s="4">
        <v>50.81</v>
      </c>
      <c r="C264" s="4">
        <v>950.66</v>
      </c>
      <c r="D264" s="4"/>
      <c r="F264" s="113" t="s">
        <v>269</v>
      </c>
      <c r="G264" s="116">
        <v>50.81</v>
      </c>
      <c r="H264" s="116">
        <v>950.66</v>
      </c>
      <c r="I264" s="116"/>
      <c r="J264" s="113" t="str">
        <f t="shared" si="12"/>
        <v>TRUE</v>
      </c>
      <c r="K264" s="113" t="str">
        <f t="shared" si="13"/>
        <v>TRUE</v>
      </c>
      <c r="L264" s="113" t="str">
        <f t="shared" si="14"/>
        <v>TRUE</v>
      </c>
    </row>
    <row r="265" spans="1:12" x14ac:dyDescent="0.25">
      <c r="A265" t="s">
        <v>270</v>
      </c>
      <c r="B265" s="4">
        <v>83.89</v>
      </c>
      <c r="C265" s="4">
        <v>1495.31</v>
      </c>
      <c r="D265" s="4"/>
      <c r="F265" s="113" t="s">
        <v>270</v>
      </c>
      <c r="G265" s="116">
        <v>83.89</v>
      </c>
      <c r="H265" s="116">
        <v>1495.31</v>
      </c>
      <c r="I265" s="116"/>
      <c r="J265" s="113" t="str">
        <f t="shared" si="12"/>
        <v>TRUE</v>
      </c>
      <c r="K265" s="113" t="str">
        <f t="shared" si="13"/>
        <v>TRUE</v>
      </c>
      <c r="L265" s="113" t="str">
        <f t="shared" si="14"/>
        <v>TRUE</v>
      </c>
    </row>
    <row r="266" spans="1:12" x14ac:dyDescent="0.25">
      <c r="A266" t="s">
        <v>271</v>
      </c>
      <c r="B266" s="4">
        <v>382.61</v>
      </c>
      <c r="C266" s="4">
        <v>7329.68</v>
      </c>
      <c r="D266" s="4"/>
      <c r="F266" s="113" t="s">
        <v>271</v>
      </c>
      <c r="G266" s="116">
        <v>382.61</v>
      </c>
      <c r="H266" s="116">
        <v>7329.68</v>
      </c>
      <c r="I266" s="116"/>
      <c r="J266" s="113" t="str">
        <f t="shared" si="12"/>
        <v>TRUE</v>
      </c>
      <c r="K266" s="113" t="str">
        <f t="shared" si="13"/>
        <v>TRUE</v>
      </c>
      <c r="L266" s="113" t="str">
        <f t="shared" si="14"/>
        <v>TRUE</v>
      </c>
    </row>
    <row r="267" spans="1:12" x14ac:dyDescent="0.25">
      <c r="A267" t="s">
        <v>272</v>
      </c>
      <c r="B267" s="4">
        <v>208.3</v>
      </c>
      <c r="C267" s="4">
        <v>4158.1499999999996</v>
      </c>
      <c r="D267" s="4"/>
      <c r="F267" s="113" t="s">
        <v>272</v>
      </c>
      <c r="G267" s="116">
        <v>208.3</v>
      </c>
      <c r="H267" s="116">
        <v>4158.1499999999996</v>
      </c>
      <c r="I267" s="116"/>
      <c r="J267" s="113" t="str">
        <f t="shared" si="12"/>
        <v>TRUE</v>
      </c>
      <c r="K267" s="113" t="str">
        <f t="shared" si="13"/>
        <v>TRUE</v>
      </c>
      <c r="L267" s="113" t="str">
        <f t="shared" si="14"/>
        <v>TRUE</v>
      </c>
    </row>
    <row r="268" spans="1:12" x14ac:dyDescent="0.25">
      <c r="A268" t="s">
        <v>273</v>
      </c>
      <c r="B268" s="4">
        <v>70.040000000000006</v>
      </c>
      <c r="C268" s="4">
        <v>1427.15</v>
      </c>
      <c r="D268" s="4"/>
      <c r="F268" s="113" t="s">
        <v>273</v>
      </c>
      <c r="G268" s="116">
        <v>70.040000000000006</v>
      </c>
      <c r="H268" s="116">
        <v>1427.15</v>
      </c>
      <c r="I268" s="116"/>
      <c r="J268" s="113" t="str">
        <f t="shared" si="12"/>
        <v>TRUE</v>
      </c>
      <c r="K268" s="113" t="str">
        <f t="shared" si="13"/>
        <v>TRUE</v>
      </c>
      <c r="L268" s="113" t="str">
        <f t="shared" si="14"/>
        <v>TRUE</v>
      </c>
    </row>
    <row r="269" spans="1:12" x14ac:dyDescent="0.25">
      <c r="A269" t="s">
        <v>274</v>
      </c>
      <c r="B269" s="4">
        <v>286.58999999999997</v>
      </c>
      <c r="C269" s="4">
        <v>5425.01</v>
      </c>
      <c r="D269" s="4"/>
      <c r="F269" s="113" t="s">
        <v>274</v>
      </c>
      <c r="G269" s="116">
        <v>286.58999999999997</v>
      </c>
      <c r="H269" s="116">
        <v>5425.01</v>
      </c>
      <c r="I269" s="116"/>
      <c r="J269" s="113" t="str">
        <f t="shared" si="12"/>
        <v>TRUE</v>
      </c>
      <c r="K269" s="113" t="str">
        <f t="shared" si="13"/>
        <v>TRUE</v>
      </c>
      <c r="L269" s="113" t="str">
        <f t="shared" si="14"/>
        <v>TRUE</v>
      </c>
    </row>
    <row r="270" spans="1:12" x14ac:dyDescent="0.25">
      <c r="A270" t="s">
        <v>275</v>
      </c>
      <c r="B270" s="4">
        <v>172.63</v>
      </c>
      <c r="C270" s="4">
        <v>3200.87</v>
      </c>
      <c r="D270" s="4"/>
      <c r="F270" s="113" t="s">
        <v>275</v>
      </c>
      <c r="G270" s="116">
        <v>172.63</v>
      </c>
      <c r="H270" s="116">
        <v>3200.87</v>
      </c>
      <c r="I270" s="116"/>
      <c r="J270" s="113" t="str">
        <f t="shared" si="12"/>
        <v>TRUE</v>
      </c>
      <c r="K270" s="113" t="str">
        <f t="shared" si="13"/>
        <v>TRUE</v>
      </c>
      <c r="L270" s="113" t="str">
        <f t="shared" si="14"/>
        <v>TRUE</v>
      </c>
    </row>
    <row r="271" spans="1:12" x14ac:dyDescent="0.25">
      <c r="A271" t="s">
        <v>276</v>
      </c>
      <c r="B271" s="4">
        <v>275.45</v>
      </c>
      <c r="C271" s="4">
        <v>4801.2700000000004</v>
      </c>
      <c r="D271" s="4"/>
      <c r="F271" s="113" t="s">
        <v>276</v>
      </c>
      <c r="G271" s="116">
        <v>275.45</v>
      </c>
      <c r="H271" s="116">
        <v>4801.2700000000004</v>
      </c>
      <c r="I271" s="116"/>
      <c r="J271" s="113" t="str">
        <f t="shared" si="12"/>
        <v>TRUE</v>
      </c>
      <c r="K271" s="113" t="str">
        <f t="shared" si="13"/>
        <v>TRUE</v>
      </c>
      <c r="L271" s="113" t="str">
        <f t="shared" si="14"/>
        <v>TRUE</v>
      </c>
    </row>
    <row r="272" spans="1:12" x14ac:dyDescent="0.25">
      <c r="A272" t="s">
        <v>277</v>
      </c>
      <c r="B272" s="4">
        <v>345.24</v>
      </c>
      <c r="C272" s="4">
        <v>5990.87</v>
      </c>
      <c r="D272" s="4"/>
      <c r="F272" s="113" t="s">
        <v>277</v>
      </c>
      <c r="G272" s="116">
        <v>345.24</v>
      </c>
      <c r="H272" s="116">
        <v>5990.87</v>
      </c>
      <c r="I272" s="116"/>
      <c r="J272" s="113" t="str">
        <f t="shared" si="12"/>
        <v>TRUE</v>
      </c>
      <c r="K272" s="113" t="str">
        <f t="shared" si="13"/>
        <v>TRUE</v>
      </c>
      <c r="L272" s="113" t="str">
        <f t="shared" si="14"/>
        <v>TRUE</v>
      </c>
    </row>
    <row r="273" spans="1:12" x14ac:dyDescent="0.25">
      <c r="A273" t="s">
        <v>278</v>
      </c>
      <c r="B273" s="4">
        <v>1740.86</v>
      </c>
      <c r="C273" s="4">
        <v>32333</v>
      </c>
      <c r="D273" s="4"/>
      <c r="F273" s="113" t="s">
        <v>278</v>
      </c>
      <c r="G273" s="116">
        <v>1740.86</v>
      </c>
      <c r="H273" s="116">
        <v>32333</v>
      </c>
      <c r="I273" s="116"/>
      <c r="J273" s="113" t="str">
        <f t="shared" si="12"/>
        <v>TRUE</v>
      </c>
      <c r="K273" s="113" t="str">
        <f t="shared" si="13"/>
        <v>TRUE</v>
      </c>
      <c r="L273" s="113" t="str">
        <f t="shared" si="14"/>
        <v>TRUE</v>
      </c>
    </row>
    <row r="274" spans="1:12" x14ac:dyDescent="0.25">
      <c r="A274" t="s">
        <v>279</v>
      </c>
      <c r="B274" s="4">
        <v>36.869999999999997</v>
      </c>
      <c r="C274" s="4">
        <v>732.63</v>
      </c>
      <c r="D274" s="4"/>
      <c r="F274" s="113" t="s">
        <v>279</v>
      </c>
      <c r="G274" s="116">
        <v>36.869999999999997</v>
      </c>
      <c r="H274" s="116">
        <v>732.63</v>
      </c>
      <c r="I274" s="116"/>
      <c r="J274" s="113" t="str">
        <f t="shared" si="12"/>
        <v>TRUE</v>
      </c>
      <c r="K274" s="113" t="str">
        <f t="shared" si="13"/>
        <v>TRUE</v>
      </c>
      <c r="L274" s="113" t="str">
        <f t="shared" si="14"/>
        <v>TRUE</v>
      </c>
    </row>
    <row r="275" spans="1:12" x14ac:dyDescent="0.25">
      <c r="A275" t="s">
        <v>280</v>
      </c>
      <c r="B275" s="4">
        <v>78.77</v>
      </c>
      <c r="C275" s="4">
        <v>1188.27</v>
      </c>
      <c r="D275" s="4"/>
      <c r="F275" s="113" t="s">
        <v>280</v>
      </c>
      <c r="G275" s="116">
        <v>78.77</v>
      </c>
      <c r="H275" s="116">
        <v>1188.27</v>
      </c>
      <c r="I275" s="116"/>
      <c r="J275" s="113" t="str">
        <f t="shared" si="12"/>
        <v>TRUE</v>
      </c>
      <c r="K275" s="113" t="str">
        <f t="shared" si="13"/>
        <v>TRUE</v>
      </c>
      <c r="L275" s="113" t="str">
        <f t="shared" si="14"/>
        <v>TRUE</v>
      </c>
    </row>
    <row r="276" spans="1:12" x14ac:dyDescent="0.25">
      <c r="A276" t="s">
        <v>281</v>
      </c>
      <c r="B276" s="4">
        <v>61.58</v>
      </c>
      <c r="C276" s="4">
        <v>1156.21</v>
      </c>
      <c r="D276" s="4"/>
      <c r="F276" s="113" t="s">
        <v>281</v>
      </c>
      <c r="G276" s="116">
        <v>61.58</v>
      </c>
      <c r="H276" s="116">
        <v>1156.21</v>
      </c>
      <c r="I276" s="116"/>
      <c r="J276" s="113" t="str">
        <f t="shared" si="12"/>
        <v>TRUE</v>
      </c>
      <c r="K276" s="113" t="str">
        <f t="shared" si="13"/>
        <v>TRUE</v>
      </c>
      <c r="L276" s="113" t="str">
        <f t="shared" si="14"/>
        <v>TRUE</v>
      </c>
    </row>
    <row r="277" spans="1:12" x14ac:dyDescent="0.25">
      <c r="A277" t="s">
        <v>282</v>
      </c>
      <c r="B277" s="4">
        <v>63.71</v>
      </c>
      <c r="C277" s="4">
        <v>960.75</v>
      </c>
      <c r="D277" s="4"/>
      <c r="F277" s="113" t="s">
        <v>282</v>
      </c>
      <c r="G277" s="116">
        <v>63.71</v>
      </c>
      <c r="H277" s="116">
        <v>960.75</v>
      </c>
      <c r="I277" s="116"/>
      <c r="J277" s="113" t="str">
        <f t="shared" si="12"/>
        <v>TRUE</v>
      </c>
      <c r="K277" s="113" t="str">
        <f t="shared" si="13"/>
        <v>TRUE</v>
      </c>
      <c r="L277" s="113" t="str">
        <f t="shared" si="14"/>
        <v>TRUE</v>
      </c>
    </row>
    <row r="278" spans="1:12" x14ac:dyDescent="0.25">
      <c r="A278" t="s">
        <v>283</v>
      </c>
      <c r="B278" s="4">
        <v>77.25</v>
      </c>
      <c r="C278" s="4">
        <v>1525.34</v>
      </c>
      <c r="D278" s="4"/>
      <c r="F278" s="113" t="s">
        <v>283</v>
      </c>
      <c r="G278" s="116">
        <v>77.25</v>
      </c>
      <c r="H278" s="116">
        <v>1525.34</v>
      </c>
      <c r="I278" s="116"/>
      <c r="J278" s="113" t="str">
        <f t="shared" si="12"/>
        <v>TRUE</v>
      </c>
      <c r="K278" s="113" t="str">
        <f t="shared" si="13"/>
        <v>TRUE</v>
      </c>
      <c r="L278" s="113" t="str">
        <f t="shared" si="14"/>
        <v>TRUE</v>
      </c>
    </row>
    <row r="279" spans="1:12" x14ac:dyDescent="0.25">
      <c r="A279" t="s">
        <v>284</v>
      </c>
      <c r="B279" s="4">
        <v>76.83</v>
      </c>
      <c r="C279" s="4">
        <v>1312.73</v>
      </c>
      <c r="D279" s="4"/>
      <c r="F279" s="113" t="s">
        <v>284</v>
      </c>
      <c r="G279" s="116">
        <v>76.83</v>
      </c>
      <c r="H279" s="116">
        <v>1312.73</v>
      </c>
      <c r="I279" s="116"/>
      <c r="J279" s="113" t="str">
        <f t="shared" si="12"/>
        <v>TRUE</v>
      </c>
      <c r="K279" s="113" t="str">
        <f t="shared" si="13"/>
        <v>TRUE</v>
      </c>
      <c r="L279" s="113" t="str">
        <f t="shared" si="14"/>
        <v>TRUE</v>
      </c>
    </row>
    <row r="280" spans="1:12" x14ac:dyDescent="0.25">
      <c r="A280" t="s">
        <v>285</v>
      </c>
      <c r="B280" s="4">
        <v>69.45</v>
      </c>
      <c r="C280" s="4">
        <v>1362.27</v>
      </c>
      <c r="D280" s="4"/>
      <c r="F280" s="113" t="s">
        <v>285</v>
      </c>
      <c r="G280" s="116">
        <v>69.45</v>
      </c>
      <c r="H280" s="116">
        <v>1362.27</v>
      </c>
      <c r="I280" s="116"/>
      <c r="J280" s="113" t="str">
        <f t="shared" si="12"/>
        <v>TRUE</v>
      </c>
      <c r="K280" s="113" t="str">
        <f t="shared" si="13"/>
        <v>TRUE</v>
      </c>
      <c r="L280" s="113" t="str">
        <f t="shared" si="14"/>
        <v>TRUE</v>
      </c>
    </row>
    <row r="281" spans="1:12" x14ac:dyDescent="0.25">
      <c r="A281" t="s">
        <v>286</v>
      </c>
      <c r="B281" s="4">
        <v>47.38</v>
      </c>
      <c r="C281" s="4">
        <v>816.26</v>
      </c>
      <c r="D281" s="4"/>
      <c r="F281" s="113" t="s">
        <v>286</v>
      </c>
      <c r="G281" s="116">
        <v>47.38</v>
      </c>
      <c r="H281" s="116">
        <v>816.26</v>
      </c>
      <c r="I281" s="116"/>
      <c r="J281" s="113" t="str">
        <f t="shared" si="12"/>
        <v>TRUE</v>
      </c>
      <c r="K281" s="113" t="str">
        <f t="shared" si="13"/>
        <v>TRUE</v>
      </c>
      <c r="L281" s="113" t="str">
        <f t="shared" si="14"/>
        <v>TRUE</v>
      </c>
    </row>
    <row r="282" spans="1:12" x14ac:dyDescent="0.25">
      <c r="A282" t="s">
        <v>287</v>
      </c>
      <c r="B282" s="4">
        <v>66.53</v>
      </c>
      <c r="C282" s="4">
        <v>1224.53</v>
      </c>
      <c r="D282" s="4"/>
      <c r="F282" s="113" t="s">
        <v>287</v>
      </c>
      <c r="G282" s="116">
        <v>66.53</v>
      </c>
      <c r="H282" s="116">
        <v>1224.53</v>
      </c>
      <c r="I282" s="116"/>
      <c r="J282" s="113" t="str">
        <f t="shared" si="12"/>
        <v>TRUE</v>
      </c>
      <c r="K282" s="113" t="str">
        <f t="shared" si="13"/>
        <v>TRUE</v>
      </c>
      <c r="L282" s="113" t="str">
        <f t="shared" si="14"/>
        <v>TRUE</v>
      </c>
    </row>
    <row r="283" spans="1:12" x14ac:dyDescent="0.25">
      <c r="A283" t="s">
        <v>288</v>
      </c>
      <c r="B283" s="4">
        <v>107.13</v>
      </c>
      <c r="C283" s="4">
        <v>1863.48</v>
      </c>
      <c r="D283" s="4"/>
      <c r="F283" s="113" t="s">
        <v>288</v>
      </c>
      <c r="G283" s="116">
        <v>107.13</v>
      </c>
      <c r="H283" s="116">
        <v>1863.48</v>
      </c>
      <c r="I283" s="116"/>
      <c r="J283" s="113" t="str">
        <f t="shared" si="12"/>
        <v>TRUE</v>
      </c>
      <c r="K283" s="113" t="str">
        <f t="shared" si="13"/>
        <v>TRUE</v>
      </c>
      <c r="L283" s="113" t="str">
        <f t="shared" si="14"/>
        <v>TRUE</v>
      </c>
    </row>
    <row r="284" spans="1:12" x14ac:dyDescent="0.25">
      <c r="A284" t="s">
        <v>289</v>
      </c>
      <c r="B284" s="4">
        <v>118.2</v>
      </c>
      <c r="C284" s="4">
        <v>2379.3200000000002</v>
      </c>
      <c r="D284" s="4"/>
      <c r="F284" s="113" t="s">
        <v>289</v>
      </c>
      <c r="G284" s="116">
        <v>118.2</v>
      </c>
      <c r="H284" s="116">
        <v>2379.3200000000002</v>
      </c>
      <c r="I284" s="116"/>
      <c r="J284" s="113" t="str">
        <f t="shared" si="12"/>
        <v>TRUE</v>
      </c>
      <c r="K284" s="113" t="str">
        <f t="shared" si="13"/>
        <v>TRUE</v>
      </c>
      <c r="L284" s="113" t="str">
        <f t="shared" si="14"/>
        <v>TRUE</v>
      </c>
    </row>
    <row r="285" spans="1:12" x14ac:dyDescent="0.25">
      <c r="A285" t="s">
        <v>290</v>
      </c>
      <c r="B285" s="4">
        <v>93.21</v>
      </c>
      <c r="C285" s="4">
        <v>1407.22</v>
      </c>
      <c r="D285" s="4"/>
      <c r="F285" s="113" t="s">
        <v>290</v>
      </c>
      <c r="G285" s="116">
        <v>93.21</v>
      </c>
      <c r="H285" s="116">
        <v>1407.22</v>
      </c>
      <c r="I285" s="116"/>
      <c r="J285" s="113" t="str">
        <f t="shared" si="12"/>
        <v>TRUE</v>
      </c>
      <c r="K285" s="113" t="str">
        <f t="shared" si="13"/>
        <v>TRUE</v>
      </c>
      <c r="L285" s="113" t="str">
        <f t="shared" si="14"/>
        <v>TRUE</v>
      </c>
    </row>
    <row r="286" spans="1:12" x14ac:dyDescent="0.25">
      <c r="A286" t="s">
        <v>291</v>
      </c>
      <c r="B286" s="4">
        <v>79.349999999999994</v>
      </c>
      <c r="C286" s="4">
        <v>1355.69</v>
      </c>
      <c r="D286" s="4"/>
      <c r="F286" s="113" t="s">
        <v>291</v>
      </c>
      <c r="G286" s="116">
        <v>79.349999999999994</v>
      </c>
      <c r="H286" s="116">
        <v>1355.69</v>
      </c>
      <c r="I286" s="116"/>
      <c r="J286" s="113" t="str">
        <f t="shared" si="12"/>
        <v>TRUE</v>
      </c>
      <c r="K286" s="113" t="str">
        <f t="shared" si="13"/>
        <v>TRUE</v>
      </c>
      <c r="L286" s="113" t="str">
        <f t="shared" si="14"/>
        <v>TRUE</v>
      </c>
    </row>
    <row r="287" spans="1:12" x14ac:dyDescent="0.25">
      <c r="A287" t="s">
        <v>292</v>
      </c>
      <c r="B287" s="4">
        <v>56.72</v>
      </c>
      <c r="C287" s="4">
        <v>1251.1300000000001</v>
      </c>
      <c r="D287" s="4"/>
      <c r="F287" s="113" t="s">
        <v>292</v>
      </c>
      <c r="G287" s="116">
        <v>56.72</v>
      </c>
      <c r="H287" s="116">
        <v>1251.1300000000001</v>
      </c>
      <c r="I287" s="116"/>
      <c r="J287" s="113" t="str">
        <f t="shared" si="12"/>
        <v>TRUE</v>
      </c>
      <c r="K287" s="113" t="str">
        <f t="shared" si="13"/>
        <v>TRUE</v>
      </c>
      <c r="L287" s="113" t="str">
        <f t="shared" si="14"/>
        <v>TRUE</v>
      </c>
    </row>
    <row r="288" spans="1:12" x14ac:dyDescent="0.25">
      <c r="A288" t="s">
        <v>293</v>
      </c>
      <c r="B288" s="4">
        <v>212.86</v>
      </c>
      <c r="C288" s="4">
        <v>3322.26</v>
      </c>
      <c r="D288" s="4"/>
      <c r="F288" s="113" t="s">
        <v>293</v>
      </c>
      <c r="G288" s="116">
        <v>212.86</v>
      </c>
      <c r="H288" s="116">
        <v>3322.26</v>
      </c>
      <c r="I288" s="116"/>
      <c r="J288" s="113" t="str">
        <f t="shared" si="12"/>
        <v>TRUE</v>
      </c>
      <c r="K288" s="113" t="str">
        <f t="shared" si="13"/>
        <v>TRUE</v>
      </c>
      <c r="L288" s="113" t="str">
        <f t="shared" si="14"/>
        <v>TRUE</v>
      </c>
    </row>
    <row r="289" spans="1:12" x14ac:dyDescent="0.25">
      <c r="A289" t="s">
        <v>294</v>
      </c>
      <c r="B289" s="4">
        <v>141.66999999999999</v>
      </c>
      <c r="C289" s="4">
        <v>2324.91</v>
      </c>
      <c r="D289" s="4"/>
      <c r="F289" s="113" t="s">
        <v>294</v>
      </c>
      <c r="G289" s="116">
        <v>141.66999999999999</v>
      </c>
      <c r="H289" s="116">
        <v>2324.91</v>
      </c>
      <c r="I289" s="116"/>
      <c r="J289" s="113" t="str">
        <f t="shared" si="12"/>
        <v>TRUE</v>
      </c>
      <c r="K289" s="113" t="str">
        <f t="shared" si="13"/>
        <v>TRUE</v>
      </c>
      <c r="L289" s="113" t="str">
        <f t="shared" si="14"/>
        <v>TRUE</v>
      </c>
    </row>
    <row r="290" spans="1:12" x14ac:dyDescent="0.25">
      <c r="A290" t="s">
        <v>295</v>
      </c>
      <c r="B290" s="4">
        <v>33.090000000000003</v>
      </c>
      <c r="C290" s="4">
        <v>562</v>
      </c>
      <c r="D290" s="4"/>
      <c r="F290" s="113" t="s">
        <v>295</v>
      </c>
      <c r="G290" s="116">
        <v>33.090000000000003</v>
      </c>
      <c r="H290" s="116">
        <v>562</v>
      </c>
      <c r="I290" s="116"/>
      <c r="J290" s="113" t="str">
        <f t="shared" si="12"/>
        <v>TRUE</v>
      </c>
      <c r="K290" s="113" t="str">
        <f t="shared" si="13"/>
        <v>TRUE</v>
      </c>
      <c r="L290" s="113" t="str">
        <f t="shared" si="14"/>
        <v>TRUE</v>
      </c>
    </row>
    <row r="291" spans="1:12" x14ac:dyDescent="0.25">
      <c r="A291" t="s">
        <v>296</v>
      </c>
      <c r="B291" s="4">
        <v>93.23</v>
      </c>
      <c r="C291" s="4">
        <v>1701.31</v>
      </c>
      <c r="D291" s="4"/>
      <c r="F291" s="113" t="s">
        <v>296</v>
      </c>
      <c r="G291" s="116">
        <v>93.23</v>
      </c>
      <c r="H291" s="116">
        <v>1701.31</v>
      </c>
      <c r="I291" s="116"/>
      <c r="J291" s="113" t="str">
        <f t="shared" si="12"/>
        <v>TRUE</v>
      </c>
      <c r="K291" s="113" t="str">
        <f t="shared" si="13"/>
        <v>TRUE</v>
      </c>
      <c r="L291" s="113" t="str">
        <f t="shared" si="14"/>
        <v>TRUE</v>
      </c>
    </row>
    <row r="292" spans="1:12" x14ac:dyDescent="0.25">
      <c r="A292" t="s">
        <v>297</v>
      </c>
      <c r="B292" s="4">
        <v>50.45</v>
      </c>
      <c r="C292" s="4">
        <v>710.97</v>
      </c>
      <c r="D292" s="4"/>
      <c r="F292" s="113" t="s">
        <v>297</v>
      </c>
      <c r="G292" s="116">
        <v>50.45</v>
      </c>
      <c r="H292" s="116">
        <v>710.97</v>
      </c>
      <c r="I292" s="116"/>
      <c r="J292" s="113" t="str">
        <f t="shared" si="12"/>
        <v>TRUE</v>
      </c>
      <c r="K292" s="113" t="str">
        <f t="shared" si="13"/>
        <v>TRUE</v>
      </c>
      <c r="L292" s="113" t="str">
        <f t="shared" si="14"/>
        <v>TRUE</v>
      </c>
    </row>
    <row r="293" spans="1:12" x14ac:dyDescent="0.25">
      <c r="A293" t="s">
        <v>298</v>
      </c>
      <c r="B293" s="4">
        <v>51.69</v>
      </c>
      <c r="C293" s="4">
        <v>894.7</v>
      </c>
      <c r="D293" s="4"/>
      <c r="F293" s="113" t="s">
        <v>298</v>
      </c>
      <c r="G293" s="116">
        <v>51.69</v>
      </c>
      <c r="H293" s="116">
        <v>894.7</v>
      </c>
      <c r="I293" s="116"/>
      <c r="J293" s="113" t="str">
        <f t="shared" si="12"/>
        <v>TRUE</v>
      </c>
      <c r="K293" s="113" t="str">
        <f t="shared" si="13"/>
        <v>TRUE</v>
      </c>
      <c r="L293" s="113" t="str">
        <f t="shared" si="14"/>
        <v>TRUE</v>
      </c>
    </row>
    <row r="294" spans="1:12" x14ac:dyDescent="0.25">
      <c r="A294" t="s">
        <v>299</v>
      </c>
      <c r="B294" s="4">
        <v>52.29</v>
      </c>
      <c r="C294" s="4">
        <v>870.23</v>
      </c>
      <c r="D294" s="4"/>
      <c r="F294" s="113" t="s">
        <v>299</v>
      </c>
      <c r="G294" s="116">
        <v>52.29</v>
      </c>
      <c r="H294" s="116">
        <v>870.23</v>
      </c>
      <c r="I294" s="116"/>
      <c r="J294" s="113" t="str">
        <f t="shared" si="12"/>
        <v>TRUE</v>
      </c>
      <c r="K294" s="113" t="str">
        <f t="shared" si="13"/>
        <v>TRUE</v>
      </c>
      <c r="L294" s="113" t="str">
        <f t="shared" si="14"/>
        <v>TRUE</v>
      </c>
    </row>
    <row r="295" spans="1:12" x14ac:dyDescent="0.25">
      <c r="A295" t="s">
        <v>300</v>
      </c>
      <c r="B295" s="4">
        <v>88.37</v>
      </c>
      <c r="C295" s="4">
        <v>1417.79</v>
      </c>
      <c r="D295" s="4"/>
      <c r="F295" s="113" t="s">
        <v>300</v>
      </c>
      <c r="G295" s="116">
        <v>88.37</v>
      </c>
      <c r="H295" s="116">
        <v>1417.79</v>
      </c>
      <c r="I295" s="116"/>
      <c r="J295" s="113" t="str">
        <f t="shared" si="12"/>
        <v>TRUE</v>
      </c>
      <c r="K295" s="113" t="str">
        <f t="shared" si="13"/>
        <v>TRUE</v>
      </c>
      <c r="L295" s="113" t="str">
        <f t="shared" si="14"/>
        <v>TRUE</v>
      </c>
    </row>
    <row r="296" spans="1:12" x14ac:dyDescent="0.25">
      <c r="A296" t="s">
        <v>301</v>
      </c>
      <c r="B296" s="4">
        <v>395.02</v>
      </c>
      <c r="C296" s="4">
        <v>6875.92</v>
      </c>
      <c r="D296" s="4"/>
      <c r="F296" s="113" t="s">
        <v>301</v>
      </c>
      <c r="G296" s="116">
        <v>395.02</v>
      </c>
      <c r="H296" s="116">
        <v>6875.92</v>
      </c>
      <c r="I296" s="116"/>
      <c r="J296" s="113" t="str">
        <f t="shared" si="12"/>
        <v>TRUE</v>
      </c>
      <c r="K296" s="113" t="str">
        <f t="shared" si="13"/>
        <v>TRUE</v>
      </c>
      <c r="L296" s="113" t="str">
        <f t="shared" si="14"/>
        <v>TRUE</v>
      </c>
    </row>
    <row r="297" spans="1:12" x14ac:dyDescent="0.25">
      <c r="A297" t="s">
        <v>302</v>
      </c>
      <c r="B297" s="4">
        <v>221.04</v>
      </c>
      <c r="C297" s="4">
        <v>3904.27</v>
      </c>
      <c r="D297" s="4"/>
      <c r="F297" s="113" t="s">
        <v>302</v>
      </c>
      <c r="G297" s="116">
        <v>221.04</v>
      </c>
      <c r="H297" s="116">
        <v>3904.27</v>
      </c>
      <c r="I297" s="116"/>
      <c r="J297" s="113" t="str">
        <f t="shared" si="12"/>
        <v>TRUE</v>
      </c>
      <c r="K297" s="113" t="str">
        <f t="shared" si="13"/>
        <v>TRUE</v>
      </c>
      <c r="L297" s="113" t="str">
        <f t="shared" si="14"/>
        <v>TRUE</v>
      </c>
    </row>
    <row r="298" spans="1:12" x14ac:dyDescent="0.25">
      <c r="A298" t="s">
        <v>303</v>
      </c>
      <c r="B298" s="4">
        <v>69.45</v>
      </c>
      <c r="C298" s="4">
        <v>1362.27</v>
      </c>
      <c r="D298" s="4"/>
      <c r="F298" s="113" t="s">
        <v>303</v>
      </c>
      <c r="G298" s="116">
        <v>69.45</v>
      </c>
      <c r="H298" s="116">
        <v>1362.27</v>
      </c>
      <c r="I298" s="116"/>
      <c r="J298" s="113" t="str">
        <f t="shared" si="12"/>
        <v>TRUE</v>
      </c>
      <c r="K298" s="113" t="str">
        <f t="shared" si="13"/>
        <v>TRUE</v>
      </c>
      <c r="L298" s="113" t="str">
        <f t="shared" si="14"/>
        <v>TRUE</v>
      </c>
    </row>
    <row r="299" spans="1:12" x14ac:dyDescent="0.25">
      <c r="A299" t="s">
        <v>304</v>
      </c>
      <c r="B299" s="4">
        <v>290.76</v>
      </c>
      <c r="C299" s="4">
        <v>5142.22</v>
      </c>
      <c r="D299" s="4"/>
      <c r="F299" s="113" t="s">
        <v>304</v>
      </c>
      <c r="G299" s="116">
        <v>290.76</v>
      </c>
      <c r="H299" s="116">
        <v>5142.22</v>
      </c>
      <c r="I299" s="116"/>
      <c r="J299" s="113" t="str">
        <f t="shared" si="12"/>
        <v>TRUE</v>
      </c>
      <c r="K299" s="113" t="str">
        <f t="shared" si="13"/>
        <v>TRUE</v>
      </c>
      <c r="L299" s="113" t="str">
        <f t="shared" si="14"/>
        <v>TRUE</v>
      </c>
    </row>
    <row r="300" spans="1:12" x14ac:dyDescent="0.25">
      <c r="A300" t="s">
        <v>305</v>
      </c>
      <c r="B300" s="4">
        <v>174.75</v>
      </c>
      <c r="C300" s="4">
        <v>2886.91</v>
      </c>
      <c r="D300" s="4"/>
      <c r="F300" s="113" t="s">
        <v>305</v>
      </c>
      <c r="G300" s="116">
        <v>174.75</v>
      </c>
      <c r="H300" s="116">
        <v>2886.91</v>
      </c>
      <c r="I300" s="116"/>
      <c r="J300" s="113" t="str">
        <f t="shared" si="12"/>
        <v>TRUE</v>
      </c>
      <c r="K300" s="113" t="str">
        <f t="shared" si="13"/>
        <v>TRUE</v>
      </c>
      <c r="L300" s="113" t="str">
        <f t="shared" si="14"/>
        <v>TRUE</v>
      </c>
    </row>
    <row r="301" spans="1:12" x14ac:dyDescent="0.25">
      <c r="A301" t="s">
        <v>306</v>
      </c>
      <c r="B301" s="4">
        <v>269.58</v>
      </c>
      <c r="C301" s="4">
        <v>4573.3900000000003</v>
      </c>
      <c r="D301" s="4"/>
      <c r="F301" s="113" t="s">
        <v>306</v>
      </c>
      <c r="G301" s="116">
        <v>269.58</v>
      </c>
      <c r="H301" s="116">
        <v>4573.3900000000003</v>
      </c>
      <c r="I301" s="116"/>
      <c r="J301" s="113" t="str">
        <f t="shared" si="12"/>
        <v>TRUE</v>
      </c>
      <c r="K301" s="113" t="str">
        <f t="shared" si="13"/>
        <v>TRUE</v>
      </c>
      <c r="L301" s="113" t="str">
        <f t="shared" si="14"/>
        <v>TRUE</v>
      </c>
    </row>
    <row r="302" spans="1:12" x14ac:dyDescent="0.25">
      <c r="A302" t="s">
        <v>307</v>
      </c>
      <c r="B302" s="4">
        <v>336.02</v>
      </c>
      <c r="C302" s="4">
        <v>5595</v>
      </c>
      <c r="D302" s="4"/>
      <c r="F302" s="113" t="s">
        <v>307</v>
      </c>
      <c r="G302" s="116">
        <v>336.02</v>
      </c>
      <c r="H302" s="116">
        <v>5595</v>
      </c>
      <c r="I302" s="116"/>
      <c r="J302" s="113" t="str">
        <f t="shared" si="12"/>
        <v>TRUE</v>
      </c>
      <c r="K302" s="113" t="str">
        <f t="shared" si="13"/>
        <v>TRUE</v>
      </c>
      <c r="L302" s="113" t="str">
        <f t="shared" si="14"/>
        <v>TRUE</v>
      </c>
    </row>
    <row r="303" spans="1:12" x14ac:dyDescent="0.25">
      <c r="A303" t="s">
        <v>308</v>
      </c>
      <c r="B303" s="4">
        <v>1756.62</v>
      </c>
      <c r="C303" s="4">
        <v>30340</v>
      </c>
      <c r="D303" s="4"/>
      <c r="F303" s="113" t="s">
        <v>308</v>
      </c>
      <c r="G303" s="116">
        <v>1756.62</v>
      </c>
      <c r="H303" s="116">
        <v>30340</v>
      </c>
      <c r="I303" s="116"/>
      <c r="J303" s="113" t="str">
        <f t="shared" si="12"/>
        <v>TRUE</v>
      </c>
      <c r="K303" s="113" t="str">
        <f t="shared" si="13"/>
        <v>TRUE</v>
      </c>
      <c r="L303" s="113" t="str">
        <f t="shared" si="14"/>
        <v>TRUE</v>
      </c>
    </row>
    <row r="304" spans="1:12" x14ac:dyDescent="0.25">
      <c r="A304" t="s">
        <v>309</v>
      </c>
      <c r="B304" s="4">
        <v>47.01</v>
      </c>
      <c r="C304" s="4">
        <v>683.27</v>
      </c>
      <c r="D304" s="4"/>
      <c r="F304" s="113" t="s">
        <v>309</v>
      </c>
      <c r="G304" s="116">
        <v>47.01</v>
      </c>
      <c r="H304" s="116">
        <v>683.27</v>
      </c>
      <c r="I304" s="116"/>
      <c r="J304" s="113" t="str">
        <f t="shared" si="12"/>
        <v>TRUE</v>
      </c>
      <c r="K304" s="113" t="str">
        <f t="shared" si="13"/>
        <v>TRUE</v>
      </c>
      <c r="L304" s="113" t="str">
        <f t="shared" si="14"/>
        <v>TRUE</v>
      </c>
    </row>
    <row r="305" spans="1:12" x14ac:dyDescent="0.25">
      <c r="A305" t="s">
        <v>310</v>
      </c>
      <c r="B305" s="4">
        <v>98.01</v>
      </c>
      <c r="C305" s="4">
        <v>1116.0999999999999</v>
      </c>
      <c r="D305" s="4"/>
      <c r="F305" s="113" t="s">
        <v>310</v>
      </c>
      <c r="G305" s="116">
        <v>98.01</v>
      </c>
      <c r="H305" s="116">
        <v>1116.0999999999999</v>
      </c>
      <c r="I305" s="116"/>
      <c r="J305" s="113" t="str">
        <f t="shared" si="12"/>
        <v>TRUE</v>
      </c>
      <c r="K305" s="113" t="str">
        <f t="shared" si="13"/>
        <v>TRUE</v>
      </c>
      <c r="L305" s="113" t="str">
        <f t="shared" si="14"/>
        <v>TRUE</v>
      </c>
    </row>
    <row r="306" spans="1:12" x14ac:dyDescent="0.25">
      <c r="A306" t="s">
        <v>311</v>
      </c>
      <c r="B306" s="4">
        <v>64.53</v>
      </c>
      <c r="C306" s="4">
        <v>1069.6099999999999</v>
      </c>
      <c r="D306" s="4"/>
      <c r="F306" s="113" t="s">
        <v>311</v>
      </c>
      <c r="G306" s="116">
        <v>64.53</v>
      </c>
      <c r="H306" s="116">
        <v>1069.6099999999999</v>
      </c>
      <c r="I306" s="116"/>
      <c r="J306" s="113" t="str">
        <f t="shared" si="12"/>
        <v>TRUE</v>
      </c>
      <c r="K306" s="113" t="str">
        <f t="shared" si="13"/>
        <v>TRUE</v>
      </c>
      <c r="L306" s="113" t="str">
        <f t="shared" si="14"/>
        <v>TRUE</v>
      </c>
    </row>
    <row r="307" spans="1:12" x14ac:dyDescent="0.25">
      <c r="A307" t="s">
        <v>312</v>
      </c>
      <c r="B307" s="4">
        <v>82.51</v>
      </c>
      <c r="C307" s="4">
        <v>927.97</v>
      </c>
      <c r="D307" s="4"/>
      <c r="F307" s="113" t="s">
        <v>312</v>
      </c>
      <c r="G307" s="116">
        <v>82.51</v>
      </c>
      <c r="H307" s="116">
        <v>927.97</v>
      </c>
      <c r="I307" s="116"/>
      <c r="J307" s="113" t="str">
        <f t="shared" si="12"/>
        <v>TRUE</v>
      </c>
      <c r="K307" s="113" t="str">
        <f t="shared" si="13"/>
        <v>TRUE</v>
      </c>
      <c r="L307" s="113" t="str">
        <f t="shared" si="14"/>
        <v>TRUE</v>
      </c>
    </row>
    <row r="308" spans="1:12" x14ac:dyDescent="0.25">
      <c r="A308" t="s">
        <v>313</v>
      </c>
      <c r="B308" s="4">
        <v>95.36</v>
      </c>
      <c r="C308" s="4">
        <v>1425.66</v>
      </c>
      <c r="D308" s="4"/>
      <c r="F308" s="113" t="s">
        <v>313</v>
      </c>
      <c r="G308" s="116">
        <v>95.36</v>
      </c>
      <c r="H308" s="116">
        <v>1425.66</v>
      </c>
      <c r="I308" s="116"/>
      <c r="J308" s="113" t="str">
        <f t="shared" si="12"/>
        <v>TRUE</v>
      </c>
      <c r="K308" s="113" t="str">
        <f t="shared" si="13"/>
        <v>TRUE</v>
      </c>
      <c r="L308" s="113" t="str">
        <f t="shared" si="14"/>
        <v>TRUE</v>
      </c>
    </row>
    <row r="309" spans="1:12" x14ac:dyDescent="0.25">
      <c r="A309" t="s">
        <v>314</v>
      </c>
      <c r="B309" s="4">
        <v>83.51</v>
      </c>
      <c r="C309" s="4">
        <v>1251.1400000000001</v>
      </c>
      <c r="D309" s="4"/>
      <c r="F309" s="113" t="s">
        <v>314</v>
      </c>
      <c r="G309" s="116">
        <v>83.51</v>
      </c>
      <c r="H309" s="116">
        <v>1251.1400000000001</v>
      </c>
      <c r="I309" s="116"/>
      <c r="J309" s="113" t="str">
        <f t="shared" si="12"/>
        <v>TRUE</v>
      </c>
      <c r="K309" s="113" t="str">
        <f t="shared" si="13"/>
        <v>TRUE</v>
      </c>
      <c r="L309" s="113" t="str">
        <f t="shared" si="14"/>
        <v>TRUE</v>
      </c>
    </row>
    <row r="310" spans="1:12" x14ac:dyDescent="0.25">
      <c r="A310" t="s">
        <v>315</v>
      </c>
      <c r="B310" s="4">
        <v>84.37</v>
      </c>
      <c r="C310" s="4">
        <v>1227.67</v>
      </c>
      <c r="D310" s="4"/>
      <c r="F310" s="113" t="s">
        <v>315</v>
      </c>
      <c r="G310" s="116">
        <v>84.37</v>
      </c>
      <c r="H310" s="116">
        <v>1227.67</v>
      </c>
      <c r="I310" s="116"/>
      <c r="J310" s="113" t="str">
        <f t="shared" si="12"/>
        <v>TRUE</v>
      </c>
      <c r="K310" s="113" t="str">
        <f t="shared" si="13"/>
        <v>TRUE</v>
      </c>
      <c r="L310" s="113" t="str">
        <f t="shared" si="14"/>
        <v>TRUE</v>
      </c>
    </row>
    <row r="311" spans="1:12" x14ac:dyDescent="0.25">
      <c r="A311" t="s">
        <v>316</v>
      </c>
      <c r="B311" s="4">
        <v>55.34</v>
      </c>
      <c r="C311" s="4">
        <v>747.46</v>
      </c>
      <c r="D311" s="4"/>
      <c r="F311" s="113" t="s">
        <v>316</v>
      </c>
      <c r="G311" s="116">
        <v>55.34</v>
      </c>
      <c r="H311" s="116">
        <v>747.46</v>
      </c>
      <c r="I311" s="116"/>
      <c r="J311" s="113" t="str">
        <f t="shared" si="12"/>
        <v>TRUE</v>
      </c>
      <c r="K311" s="113" t="str">
        <f t="shared" si="13"/>
        <v>TRUE</v>
      </c>
      <c r="L311" s="113" t="str">
        <f t="shared" si="14"/>
        <v>TRUE</v>
      </c>
    </row>
    <row r="312" spans="1:12" x14ac:dyDescent="0.25">
      <c r="A312" t="s">
        <v>317</v>
      </c>
      <c r="B312" s="4">
        <v>74.900000000000006</v>
      </c>
      <c r="C312" s="4">
        <v>1142.71</v>
      </c>
      <c r="D312" s="4"/>
      <c r="F312" s="113" t="s">
        <v>317</v>
      </c>
      <c r="G312" s="116">
        <v>74.900000000000006</v>
      </c>
      <c r="H312" s="116">
        <v>1142.71</v>
      </c>
      <c r="I312" s="116"/>
      <c r="J312" s="113" t="str">
        <f t="shared" si="12"/>
        <v>TRUE</v>
      </c>
      <c r="K312" s="113" t="str">
        <f t="shared" si="13"/>
        <v>TRUE</v>
      </c>
      <c r="L312" s="113" t="str">
        <f t="shared" si="14"/>
        <v>TRUE</v>
      </c>
    </row>
    <row r="313" spans="1:12" x14ac:dyDescent="0.25">
      <c r="A313" t="s">
        <v>318</v>
      </c>
      <c r="B313" s="4">
        <v>149.58000000000001</v>
      </c>
      <c r="C313" s="4">
        <v>1725.39</v>
      </c>
      <c r="D313" s="4"/>
      <c r="F313" s="113" t="s">
        <v>318</v>
      </c>
      <c r="G313" s="116">
        <v>149.58000000000001</v>
      </c>
      <c r="H313" s="116">
        <v>1725.39</v>
      </c>
      <c r="I313" s="116"/>
      <c r="J313" s="113" t="str">
        <f t="shared" si="12"/>
        <v>TRUE</v>
      </c>
      <c r="K313" s="113" t="str">
        <f t="shared" si="13"/>
        <v>TRUE</v>
      </c>
      <c r="L313" s="113" t="str">
        <f t="shared" si="14"/>
        <v>TRUE</v>
      </c>
    </row>
    <row r="314" spans="1:12" x14ac:dyDescent="0.25">
      <c r="A314" t="s">
        <v>319</v>
      </c>
      <c r="B314" s="4">
        <v>171.65</v>
      </c>
      <c r="C314" s="4">
        <v>2210.73</v>
      </c>
      <c r="D314" s="4"/>
      <c r="F314" s="113" t="s">
        <v>319</v>
      </c>
      <c r="G314" s="116">
        <v>171.65</v>
      </c>
      <c r="H314" s="116">
        <v>2210.73</v>
      </c>
      <c r="I314" s="116"/>
      <c r="J314" s="113" t="str">
        <f t="shared" si="12"/>
        <v>TRUE</v>
      </c>
      <c r="K314" s="113" t="str">
        <f t="shared" si="13"/>
        <v>TRUE</v>
      </c>
      <c r="L314" s="113" t="str">
        <f t="shared" si="14"/>
        <v>TRUE</v>
      </c>
    </row>
    <row r="315" spans="1:12" x14ac:dyDescent="0.25">
      <c r="A315" t="s">
        <v>320</v>
      </c>
      <c r="B315" s="4">
        <v>90.99</v>
      </c>
      <c r="C315" s="4">
        <v>1302.25</v>
      </c>
      <c r="D315" s="4"/>
      <c r="F315" s="113" t="s">
        <v>320</v>
      </c>
      <c r="G315" s="116">
        <v>90.99</v>
      </c>
      <c r="H315" s="116">
        <v>1302.25</v>
      </c>
      <c r="I315" s="116"/>
      <c r="J315" s="113" t="str">
        <f t="shared" si="12"/>
        <v>TRUE</v>
      </c>
      <c r="K315" s="113" t="str">
        <f t="shared" si="13"/>
        <v>TRUE</v>
      </c>
      <c r="L315" s="113" t="str">
        <f t="shared" si="14"/>
        <v>TRUE</v>
      </c>
    </row>
    <row r="316" spans="1:12" x14ac:dyDescent="0.25">
      <c r="A316" t="s">
        <v>321</v>
      </c>
      <c r="B316" s="4">
        <v>80.83</v>
      </c>
      <c r="C316" s="4">
        <v>1277.21</v>
      </c>
      <c r="D316" s="4"/>
      <c r="F316" s="113" t="s">
        <v>321</v>
      </c>
      <c r="G316" s="116">
        <v>80.83</v>
      </c>
      <c r="H316" s="116">
        <v>1277.21</v>
      </c>
      <c r="I316" s="116"/>
      <c r="J316" s="113" t="str">
        <f t="shared" si="12"/>
        <v>TRUE</v>
      </c>
      <c r="K316" s="113" t="str">
        <f t="shared" si="13"/>
        <v>TRUE</v>
      </c>
      <c r="L316" s="113" t="str">
        <f t="shared" si="14"/>
        <v>TRUE</v>
      </c>
    </row>
    <row r="317" spans="1:12" x14ac:dyDescent="0.25">
      <c r="A317" t="s">
        <v>322</v>
      </c>
      <c r="B317" s="4">
        <v>78.72</v>
      </c>
      <c r="C317" s="4">
        <v>1133.23</v>
      </c>
      <c r="D317" s="4"/>
      <c r="F317" s="113" t="s">
        <v>322</v>
      </c>
      <c r="G317" s="116">
        <v>78.72</v>
      </c>
      <c r="H317" s="116">
        <v>1133.23</v>
      </c>
      <c r="I317" s="116"/>
      <c r="J317" s="113" t="str">
        <f t="shared" si="12"/>
        <v>TRUE</v>
      </c>
      <c r="K317" s="113" t="str">
        <f t="shared" si="13"/>
        <v>TRUE</v>
      </c>
      <c r="L317" s="113" t="str">
        <f t="shared" si="14"/>
        <v>TRUE</v>
      </c>
    </row>
    <row r="318" spans="1:12" x14ac:dyDescent="0.25">
      <c r="A318" t="s">
        <v>323</v>
      </c>
      <c r="B318" s="4">
        <v>227.15</v>
      </c>
      <c r="C318" s="4">
        <v>3051.62</v>
      </c>
      <c r="D318" s="4"/>
      <c r="F318" s="113" t="s">
        <v>323</v>
      </c>
      <c r="G318" s="116">
        <v>227.15</v>
      </c>
      <c r="H318" s="116">
        <v>3051.62</v>
      </c>
      <c r="I318" s="116"/>
      <c r="J318" s="113" t="str">
        <f t="shared" si="12"/>
        <v>TRUE</v>
      </c>
      <c r="K318" s="113" t="str">
        <f t="shared" si="13"/>
        <v>TRUE</v>
      </c>
      <c r="L318" s="113" t="str">
        <f t="shared" si="14"/>
        <v>TRUE</v>
      </c>
    </row>
    <row r="319" spans="1:12" x14ac:dyDescent="0.25">
      <c r="A319" t="s">
        <v>324</v>
      </c>
      <c r="B319" s="4">
        <v>160.55000000000001</v>
      </c>
      <c r="C319" s="4">
        <v>2154.71</v>
      </c>
      <c r="D319" s="4"/>
      <c r="F319" s="113" t="s">
        <v>324</v>
      </c>
      <c r="G319" s="116">
        <v>160.55000000000001</v>
      </c>
      <c r="H319" s="116">
        <v>2154.71</v>
      </c>
      <c r="I319" s="116"/>
      <c r="J319" s="113" t="str">
        <f t="shared" si="12"/>
        <v>TRUE</v>
      </c>
      <c r="K319" s="113" t="str">
        <f t="shared" si="13"/>
        <v>TRUE</v>
      </c>
      <c r="L319" s="113" t="str">
        <f t="shared" si="14"/>
        <v>TRUE</v>
      </c>
    </row>
    <row r="320" spans="1:12" x14ac:dyDescent="0.25">
      <c r="A320" t="s">
        <v>325</v>
      </c>
      <c r="B320" s="4">
        <v>35.770000000000003</v>
      </c>
      <c r="C320" s="4">
        <v>525.78</v>
      </c>
      <c r="D320" s="4"/>
      <c r="F320" s="113" t="s">
        <v>325</v>
      </c>
      <c r="G320" s="116">
        <v>35.770000000000003</v>
      </c>
      <c r="H320" s="116">
        <v>525.78</v>
      </c>
      <c r="I320" s="116"/>
      <c r="J320" s="113" t="str">
        <f t="shared" si="12"/>
        <v>TRUE</v>
      </c>
      <c r="K320" s="113" t="str">
        <f t="shared" si="13"/>
        <v>TRUE</v>
      </c>
      <c r="L320" s="113" t="str">
        <f t="shared" si="14"/>
        <v>TRUE</v>
      </c>
    </row>
    <row r="321" spans="1:12" x14ac:dyDescent="0.25">
      <c r="A321" t="s">
        <v>326</v>
      </c>
      <c r="B321" s="4">
        <v>97.32</v>
      </c>
      <c r="C321" s="4">
        <v>1592.49</v>
      </c>
      <c r="D321" s="4"/>
      <c r="F321" s="113" t="s">
        <v>326</v>
      </c>
      <c r="G321" s="116">
        <v>97.32</v>
      </c>
      <c r="H321" s="116">
        <v>1592.49</v>
      </c>
      <c r="I321" s="116"/>
      <c r="J321" s="113" t="str">
        <f t="shared" si="12"/>
        <v>TRUE</v>
      </c>
      <c r="K321" s="113" t="str">
        <f t="shared" si="13"/>
        <v>TRUE</v>
      </c>
      <c r="L321" s="113" t="str">
        <f t="shared" si="14"/>
        <v>TRUE</v>
      </c>
    </row>
    <row r="322" spans="1:12" x14ac:dyDescent="0.25">
      <c r="A322" t="s">
        <v>327</v>
      </c>
      <c r="B322" s="4">
        <v>57.19</v>
      </c>
      <c r="C322" s="4">
        <v>658.02</v>
      </c>
      <c r="D322" s="4"/>
      <c r="F322" s="113" t="s">
        <v>327</v>
      </c>
      <c r="G322" s="116">
        <v>57.19</v>
      </c>
      <c r="H322" s="116">
        <v>658.02</v>
      </c>
      <c r="I322" s="116"/>
      <c r="J322" s="113" t="str">
        <f t="shared" si="12"/>
        <v>TRUE</v>
      </c>
      <c r="K322" s="113" t="str">
        <f t="shared" si="13"/>
        <v>TRUE</v>
      </c>
      <c r="L322" s="113" t="str">
        <f t="shared" si="14"/>
        <v>TRUE</v>
      </c>
    </row>
    <row r="323" spans="1:12" x14ac:dyDescent="0.25">
      <c r="A323" t="s">
        <v>328</v>
      </c>
      <c r="B323" s="4">
        <v>53.72</v>
      </c>
      <c r="C323" s="4">
        <v>848.5</v>
      </c>
      <c r="D323" s="4"/>
      <c r="F323" s="113" t="s">
        <v>328</v>
      </c>
      <c r="G323" s="116">
        <v>53.72</v>
      </c>
      <c r="H323" s="116">
        <v>848.5</v>
      </c>
      <c r="I323" s="116"/>
      <c r="J323" s="113" t="str">
        <f t="shared" si="12"/>
        <v>TRUE</v>
      </c>
      <c r="K323" s="113" t="str">
        <f t="shared" si="13"/>
        <v>TRUE</v>
      </c>
      <c r="L323" s="113" t="str">
        <f t="shared" si="14"/>
        <v>TRUE</v>
      </c>
    </row>
    <row r="324" spans="1:12" x14ac:dyDescent="0.25">
      <c r="A324" t="s">
        <v>329</v>
      </c>
      <c r="B324" s="4">
        <v>57.8</v>
      </c>
      <c r="C324" s="4">
        <v>833.9</v>
      </c>
      <c r="D324" s="4"/>
      <c r="F324" s="113" t="s">
        <v>329</v>
      </c>
      <c r="G324" s="116">
        <v>57.8</v>
      </c>
      <c r="H324" s="116">
        <v>833.9</v>
      </c>
      <c r="I324" s="116"/>
      <c r="J324" s="113" t="str">
        <f t="shared" ref="J324:J387" si="15">IF(B324=G324,"TRUE","FALSE………………….")</f>
        <v>TRUE</v>
      </c>
      <c r="K324" s="113" t="str">
        <f t="shared" ref="K324:K387" si="16">IF(C324=H324,"TRUE","FALSE………………….")</f>
        <v>TRUE</v>
      </c>
      <c r="L324" s="113" t="str">
        <f t="shared" ref="L324:L387" si="17">IF(D324=I324,"TRUE","FALSE………………….")</f>
        <v>TRUE</v>
      </c>
    </row>
    <row r="325" spans="1:12" x14ac:dyDescent="0.25">
      <c r="A325" t="s">
        <v>330</v>
      </c>
      <c r="B325" s="4">
        <v>116.69</v>
      </c>
      <c r="C325" s="4">
        <v>1316.58</v>
      </c>
      <c r="D325" s="4"/>
      <c r="F325" s="113" t="s">
        <v>330</v>
      </c>
      <c r="G325" s="116">
        <v>116.69</v>
      </c>
      <c r="H325" s="116">
        <v>1316.58</v>
      </c>
      <c r="I325" s="116"/>
      <c r="J325" s="113" t="str">
        <f t="shared" si="15"/>
        <v>TRUE</v>
      </c>
      <c r="K325" s="113" t="str">
        <f t="shared" si="16"/>
        <v>TRUE</v>
      </c>
      <c r="L325" s="113" t="str">
        <f t="shared" si="17"/>
        <v>TRUE</v>
      </c>
    </row>
    <row r="326" spans="1:12" x14ac:dyDescent="0.25">
      <c r="A326" t="s">
        <v>331</v>
      </c>
      <c r="B326" s="4">
        <v>470.92</v>
      </c>
      <c r="C326" s="4">
        <v>6473.74</v>
      </c>
      <c r="D326" s="4"/>
      <c r="F326" s="113" t="s">
        <v>331</v>
      </c>
      <c r="G326" s="116">
        <v>470.92</v>
      </c>
      <c r="H326" s="116">
        <v>6473.74</v>
      </c>
      <c r="I326" s="116"/>
      <c r="J326" s="113" t="str">
        <f t="shared" si="15"/>
        <v>TRUE</v>
      </c>
      <c r="K326" s="113" t="str">
        <f t="shared" si="16"/>
        <v>TRUE</v>
      </c>
      <c r="L326" s="113" t="str">
        <f t="shared" si="17"/>
        <v>TRUE</v>
      </c>
    </row>
    <row r="327" spans="1:12" x14ac:dyDescent="0.25">
      <c r="A327" t="s">
        <v>332</v>
      </c>
      <c r="B327" s="4">
        <v>279.82</v>
      </c>
      <c r="C327" s="4">
        <v>3615.56</v>
      </c>
      <c r="D327" s="4"/>
      <c r="F327" s="113" t="s">
        <v>332</v>
      </c>
      <c r="G327" s="116">
        <v>279.82</v>
      </c>
      <c r="H327" s="116">
        <v>3615.56</v>
      </c>
      <c r="I327" s="116"/>
      <c r="J327" s="113" t="str">
        <f t="shared" si="15"/>
        <v>TRUE</v>
      </c>
      <c r="K327" s="113" t="str">
        <f t="shared" si="16"/>
        <v>TRUE</v>
      </c>
      <c r="L327" s="113" t="str">
        <f t="shared" si="17"/>
        <v>TRUE</v>
      </c>
    </row>
    <row r="328" spans="1:12" x14ac:dyDescent="0.25">
      <c r="A328" t="s">
        <v>333</v>
      </c>
      <c r="B328" s="4">
        <v>84.37</v>
      </c>
      <c r="C328" s="4">
        <v>1227.67</v>
      </c>
      <c r="D328" s="4"/>
      <c r="F328" s="113" t="s">
        <v>333</v>
      </c>
      <c r="G328" s="116">
        <v>84.37</v>
      </c>
      <c r="H328" s="116">
        <v>1227.67</v>
      </c>
      <c r="I328" s="116"/>
      <c r="J328" s="113" t="str">
        <f t="shared" si="15"/>
        <v>TRUE</v>
      </c>
      <c r="K328" s="113" t="str">
        <f t="shared" si="16"/>
        <v>TRUE</v>
      </c>
      <c r="L328" s="113" t="str">
        <f t="shared" si="17"/>
        <v>TRUE</v>
      </c>
    </row>
    <row r="329" spans="1:12" x14ac:dyDescent="0.25">
      <c r="A329" t="s">
        <v>334</v>
      </c>
      <c r="B329" s="4">
        <v>343.47</v>
      </c>
      <c r="C329" s="4">
        <v>4790.2</v>
      </c>
      <c r="D329" s="4"/>
      <c r="F329" s="113" t="s">
        <v>334</v>
      </c>
      <c r="G329" s="116">
        <v>343.47</v>
      </c>
      <c r="H329" s="116">
        <v>4790.2</v>
      </c>
      <c r="I329" s="116"/>
      <c r="J329" s="113" t="str">
        <f t="shared" si="15"/>
        <v>TRUE</v>
      </c>
      <c r="K329" s="113" t="str">
        <f t="shared" si="16"/>
        <v>TRUE</v>
      </c>
      <c r="L329" s="113" t="str">
        <f t="shared" si="17"/>
        <v>TRUE</v>
      </c>
    </row>
    <row r="330" spans="1:12" x14ac:dyDescent="0.25">
      <c r="A330" t="s">
        <v>335</v>
      </c>
      <c r="B330" s="4">
        <v>196.31</v>
      </c>
      <c r="C330" s="4">
        <v>2680.49</v>
      </c>
      <c r="D330" s="4"/>
      <c r="F330" s="113" t="s">
        <v>335</v>
      </c>
      <c r="G330" s="116">
        <v>196.31</v>
      </c>
      <c r="H330" s="116">
        <v>2680.49</v>
      </c>
      <c r="I330" s="116"/>
      <c r="J330" s="113" t="str">
        <f t="shared" si="15"/>
        <v>TRUE</v>
      </c>
      <c r="K330" s="113" t="str">
        <f t="shared" si="16"/>
        <v>TRUE</v>
      </c>
      <c r="L330" s="113" t="str">
        <f t="shared" si="17"/>
        <v>TRUE</v>
      </c>
    </row>
    <row r="331" spans="1:12" x14ac:dyDescent="0.25">
      <c r="A331" t="s">
        <v>336</v>
      </c>
      <c r="B331" s="4">
        <v>305.86</v>
      </c>
      <c r="C331" s="4">
        <v>4184.8599999999997</v>
      </c>
      <c r="D331" s="4"/>
      <c r="F331" s="113" t="s">
        <v>336</v>
      </c>
      <c r="G331" s="116">
        <v>305.86</v>
      </c>
      <c r="H331" s="116">
        <v>4184.8599999999997</v>
      </c>
      <c r="I331" s="116"/>
      <c r="J331" s="113" t="str">
        <f t="shared" si="15"/>
        <v>TRUE</v>
      </c>
      <c r="K331" s="113" t="str">
        <f t="shared" si="16"/>
        <v>TRUE</v>
      </c>
      <c r="L331" s="113" t="str">
        <f t="shared" si="17"/>
        <v>TRUE</v>
      </c>
    </row>
    <row r="332" spans="1:12" x14ac:dyDescent="0.25">
      <c r="A332" t="s">
        <v>337</v>
      </c>
      <c r="B332" s="4">
        <v>382.72</v>
      </c>
      <c r="C332" s="4">
        <v>5249.48</v>
      </c>
      <c r="D332" s="4"/>
      <c r="F332" s="113" t="s">
        <v>337</v>
      </c>
      <c r="G332" s="116">
        <v>382.72</v>
      </c>
      <c r="H332" s="116">
        <v>5249.48</v>
      </c>
      <c r="I332" s="116"/>
      <c r="J332" s="113" t="str">
        <f t="shared" si="15"/>
        <v>TRUE</v>
      </c>
      <c r="K332" s="113" t="str">
        <f t="shared" si="16"/>
        <v>TRUE</v>
      </c>
      <c r="L332" s="113" t="str">
        <f t="shared" si="17"/>
        <v>TRUE</v>
      </c>
    </row>
    <row r="333" spans="1:12" x14ac:dyDescent="0.25">
      <c r="A333" t="s">
        <v>338</v>
      </c>
      <c r="B333" s="4">
        <v>2063.48</v>
      </c>
      <c r="C333" s="4">
        <v>28222</v>
      </c>
      <c r="D333" s="4"/>
      <c r="F333" s="113" t="s">
        <v>338</v>
      </c>
      <c r="G333" s="116">
        <v>2063.48</v>
      </c>
      <c r="H333" s="116">
        <v>28222</v>
      </c>
      <c r="I333" s="116"/>
      <c r="J333" s="113" t="str">
        <f t="shared" si="15"/>
        <v>TRUE</v>
      </c>
      <c r="K333" s="113" t="str">
        <f t="shared" si="16"/>
        <v>TRUE</v>
      </c>
      <c r="L333" s="113" t="str">
        <f t="shared" si="17"/>
        <v>TRUE</v>
      </c>
    </row>
    <row r="334" spans="1:12" x14ac:dyDescent="0.25">
      <c r="A334" t="s">
        <v>339</v>
      </c>
      <c r="B334" s="4">
        <v>47.48</v>
      </c>
      <c r="C334" s="4">
        <v>645.4</v>
      </c>
      <c r="D334" s="4"/>
      <c r="F334" s="113" t="s">
        <v>339</v>
      </c>
      <c r="G334" s="116">
        <v>47.48</v>
      </c>
      <c r="H334" s="116">
        <v>645.4</v>
      </c>
      <c r="I334" s="116"/>
      <c r="J334" s="113" t="str">
        <f t="shared" si="15"/>
        <v>TRUE</v>
      </c>
      <c r="K334" s="113" t="str">
        <f t="shared" si="16"/>
        <v>TRUE</v>
      </c>
      <c r="L334" s="113" t="str">
        <f t="shared" si="17"/>
        <v>TRUE</v>
      </c>
    </row>
    <row r="335" spans="1:12" x14ac:dyDescent="0.25">
      <c r="A335" t="s">
        <v>340</v>
      </c>
      <c r="B335" s="4">
        <v>91.23</v>
      </c>
      <c r="C335" s="4">
        <v>1090.5899999999999</v>
      </c>
      <c r="D335" s="4"/>
      <c r="F335" s="113" t="s">
        <v>340</v>
      </c>
      <c r="G335" s="116">
        <v>91.23</v>
      </c>
      <c r="H335" s="116">
        <v>1090.5899999999999</v>
      </c>
      <c r="I335" s="116"/>
      <c r="J335" s="113" t="str">
        <f t="shared" si="15"/>
        <v>TRUE</v>
      </c>
      <c r="K335" s="113" t="str">
        <f t="shared" si="16"/>
        <v>TRUE</v>
      </c>
      <c r="L335" s="113" t="str">
        <f t="shared" si="17"/>
        <v>TRUE</v>
      </c>
    </row>
    <row r="336" spans="1:12" x14ac:dyDescent="0.25">
      <c r="A336" t="s">
        <v>341</v>
      </c>
      <c r="B336" s="4">
        <v>78.36</v>
      </c>
      <c r="C336" s="4">
        <v>1040.8900000000001</v>
      </c>
      <c r="D336" s="4"/>
      <c r="F336" s="113" t="s">
        <v>341</v>
      </c>
      <c r="G336" s="116">
        <v>78.36</v>
      </c>
      <c r="H336" s="116">
        <v>1040.8900000000001</v>
      </c>
      <c r="I336" s="116"/>
      <c r="J336" s="113" t="str">
        <f t="shared" si="15"/>
        <v>TRUE</v>
      </c>
      <c r="K336" s="113" t="str">
        <f t="shared" si="16"/>
        <v>TRUE</v>
      </c>
      <c r="L336" s="113" t="str">
        <f t="shared" si="17"/>
        <v>TRUE</v>
      </c>
    </row>
    <row r="337" spans="1:12" x14ac:dyDescent="0.25">
      <c r="A337" t="s">
        <v>342</v>
      </c>
      <c r="B337" s="4">
        <v>81.17</v>
      </c>
      <c r="C337" s="4">
        <v>896.19</v>
      </c>
      <c r="D337" s="4"/>
      <c r="F337" s="113" t="s">
        <v>342</v>
      </c>
      <c r="G337" s="116">
        <v>81.17</v>
      </c>
      <c r="H337" s="116">
        <v>896.19</v>
      </c>
      <c r="I337" s="116"/>
      <c r="J337" s="113" t="str">
        <f t="shared" si="15"/>
        <v>TRUE</v>
      </c>
      <c r="K337" s="113" t="str">
        <f t="shared" si="16"/>
        <v>TRUE</v>
      </c>
      <c r="L337" s="113" t="str">
        <f t="shared" si="17"/>
        <v>TRUE</v>
      </c>
    </row>
    <row r="338" spans="1:12" x14ac:dyDescent="0.25">
      <c r="A338" t="s">
        <v>343</v>
      </c>
      <c r="B338" s="4">
        <v>118.98</v>
      </c>
      <c r="C338" s="4">
        <v>1372.27</v>
      </c>
      <c r="D338" s="4"/>
      <c r="F338" s="113" t="s">
        <v>343</v>
      </c>
      <c r="G338" s="116">
        <v>118.98</v>
      </c>
      <c r="H338" s="116">
        <v>1372.27</v>
      </c>
      <c r="I338" s="116"/>
      <c r="J338" s="113" t="str">
        <f t="shared" si="15"/>
        <v>TRUE</v>
      </c>
      <c r="K338" s="113" t="str">
        <f t="shared" si="16"/>
        <v>TRUE</v>
      </c>
      <c r="L338" s="113" t="str">
        <f t="shared" si="17"/>
        <v>TRUE</v>
      </c>
    </row>
    <row r="339" spans="1:12" x14ac:dyDescent="0.25">
      <c r="A339" t="s">
        <v>344</v>
      </c>
      <c r="B339" s="4">
        <v>92.83</v>
      </c>
      <c r="C339" s="4">
        <v>1205.8900000000001</v>
      </c>
      <c r="D339" s="4"/>
      <c r="F339" s="113" t="s">
        <v>344</v>
      </c>
      <c r="G339" s="116">
        <v>92.83</v>
      </c>
      <c r="H339" s="116">
        <v>1205.8900000000001</v>
      </c>
      <c r="I339" s="116"/>
      <c r="J339" s="113" t="str">
        <f t="shared" si="15"/>
        <v>TRUE</v>
      </c>
      <c r="K339" s="113" t="str">
        <f t="shared" si="16"/>
        <v>TRUE</v>
      </c>
      <c r="L339" s="113" t="str">
        <f t="shared" si="17"/>
        <v>TRUE</v>
      </c>
    </row>
    <row r="340" spans="1:12" x14ac:dyDescent="0.25">
      <c r="A340" t="s">
        <v>345</v>
      </c>
      <c r="B340" s="4">
        <v>87.75</v>
      </c>
      <c r="C340" s="4">
        <v>1181.92</v>
      </c>
      <c r="D340" s="4"/>
      <c r="F340" s="113" t="s">
        <v>345</v>
      </c>
      <c r="G340" s="116">
        <v>87.75</v>
      </c>
      <c r="H340" s="116">
        <v>1181.92</v>
      </c>
      <c r="I340" s="116"/>
      <c r="J340" s="113" t="str">
        <f t="shared" si="15"/>
        <v>TRUE</v>
      </c>
      <c r="K340" s="113" t="str">
        <f t="shared" si="16"/>
        <v>TRUE</v>
      </c>
      <c r="L340" s="113" t="str">
        <f t="shared" si="17"/>
        <v>TRUE</v>
      </c>
    </row>
    <row r="341" spans="1:12" x14ac:dyDescent="0.25">
      <c r="A341" t="s">
        <v>346</v>
      </c>
      <c r="B341" s="4">
        <v>59.09</v>
      </c>
      <c r="C341" s="4">
        <v>723.11</v>
      </c>
      <c r="D341" s="4"/>
      <c r="F341" s="113" t="s">
        <v>346</v>
      </c>
      <c r="G341" s="116">
        <v>59.09</v>
      </c>
      <c r="H341" s="116">
        <v>723.11</v>
      </c>
      <c r="I341" s="116"/>
      <c r="J341" s="113" t="str">
        <f t="shared" si="15"/>
        <v>TRUE</v>
      </c>
      <c r="K341" s="113" t="str">
        <f t="shared" si="16"/>
        <v>TRUE</v>
      </c>
      <c r="L341" s="113" t="str">
        <f t="shared" si="17"/>
        <v>TRUE</v>
      </c>
    </row>
    <row r="342" spans="1:12" x14ac:dyDescent="0.25">
      <c r="A342" t="s">
        <v>347</v>
      </c>
      <c r="B342" s="4">
        <v>85.37</v>
      </c>
      <c r="C342" s="4">
        <v>1093.33</v>
      </c>
      <c r="D342" s="4"/>
      <c r="F342" s="113" t="s">
        <v>347</v>
      </c>
      <c r="G342" s="116">
        <v>85.37</v>
      </c>
      <c r="H342" s="116">
        <v>1093.33</v>
      </c>
      <c r="I342" s="116"/>
      <c r="J342" s="113" t="str">
        <f t="shared" si="15"/>
        <v>TRUE</v>
      </c>
      <c r="K342" s="113" t="str">
        <f t="shared" si="16"/>
        <v>TRUE</v>
      </c>
      <c r="L342" s="113" t="str">
        <f t="shared" si="17"/>
        <v>TRUE</v>
      </c>
    </row>
    <row r="343" spans="1:12" x14ac:dyDescent="0.25">
      <c r="A343" t="s">
        <v>348</v>
      </c>
      <c r="B343" s="4">
        <v>153.87</v>
      </c>
      <c r="C343" s="4">
        <v>1656.52</v>
      </c>
      <c r="D343" s="4"/>
      <c r="F343" s="113" t="s">
        <v>348</v>
      </c>
      <c r="G343" s="116">
        <v>153.87</v>
      </c>
      <c r="H343" s="116">
        <v>1656.52</v>
      </c>
      <c r="I343" s="116"/>
      <c r="J343" s="113" t="str">
        <f t="shared" si="15"/>
        <v>TRUE</v>
      </c>
      <c r="K343" s="113" t="str">
        <f t="shared" si="16"/>
        <v>TRUE</v>
      </c>
      <c r="L343" s="113" t="str">
        <f t="shared" si="17"/>
        <v>TRUE</v>
      </c>
    </row>
    <row r="344" spans="1:12" x14ac:dyDescent="0.25">
      <c r="A344" t="s">
        <v>349</v>
      </c>
      <c r="B344" s="4">
        <v>196.24</v>
      </c>
      <c r="C344" s="4">
        <v>2118.65</v>
      </c>
      <c r="D344" s="4"/>
      <c r="F344" s="113" t="s">
        <v>349</v>
      </c>
      <c r="G344" s="116">
        <v>196.24</v>
      </c>
      <c r="H344" s="116">
        <v>2118.65</v>
      </c>
      <c r="I344" s="116"/>
      <c r="J344" s="113" t="str">
        <f t="shared" si="15"/>
        <v>TRUE</v>
      </c>
      <c r="K344" s="113" t="str">
        <f t="shared" si="16"/>
        <v>TRUE</v>
      </c>
      <c r="L344" s="113" t="str">
        <f t="shared" si="17"/>
        <v>TRUE</v>
      </c>
    </row>
    <row r="345" spans="1:12" x14ac:dyDescent="0.25">
      <c r="A345" t="s">
        <v>350</v>
      </c>
      <c r="B345" s="4">
        <v>88.12</v>
      </c>
      <c r="C345" s="4">
        <v>1262.4100000000001</v>
      </c>
      <c r="D345" s="4"/>
      <c r="F345" s="113" t="s">
        <v>350</v>
      </c>
      <c r="G345" s="116">
        <v>88.12</v>
      </c>
      <c r="H345" s="116">
        <v>1262.4100000000001</v>
      </c>
      <c r="I345" s="116"/>
      <c r="J345" s="113" t="str">
        <f t="shared" si="15"/>
        <v>TRUE</v>
      </c>
      <c r="K345" s="113" t="str">
        <f t="shared" si="16"/>
        <v>TRUE</v>
      </c>
      <c r="L345" s="113" t="str">
        <f t="shared" si="17"/>
        <v>TRUE</v>
      </c>
    </row>
    <row r="346" spans="1:12" x14ac:dyDescent="0.25">
      <c r="A346" t="s">
        <v>351</v>
      </c>
      <c r="B346" s="4">
        <v>85.45</v>
      </c>
      <c r="C346" s="4">
        <v>1223.31</v>
      </c>
      <c r="D346" s="4"/>
      <c r="F346" s="113" t="s">
        <v>351</v>
      </c>
      <c r="G346" s="116">
        <v>85.45</v>
      </c>
      <c r="H346" s="116">
        <v>1223.31</v>
      </c>
      <c r="I346" s="116"/>
      <c r="J346" s="113" t="str">
        <f t="shared" si="15"/>
        <v>TRUE</v>
      </c>
      <c r="K346" s="113" t="str">
        <f t="shared" si="16"/>
        <v>TRUE</v>
      </c>
      <c r="L346" s="113" t="str">
        <f t="shared" si="17"/>
        <v>TRUE</v>
      </c>
    </row>
    <row r="347" spans="1:12" x14ac:dyDescent="0.25">
      <c r="A347" t="s">
        <v>352</v>
      </c>
      <c r="B347" s="4">
        <v>88.44</v>
      </c>
      <c r="C347" s="4">
        <v>1105.3900000000001</v>
      </c>
      <c r="D347" s="4"/>
      <c r="F347" s="113" t="s">
        <v>352</v>
      </c>
      <c r="G347" s="116">
        <v>88.44</v>
      </c>
      <c r="H347" s="116">
        <v>1105.3900000000001</v>
      </c>
      <c r="I347" s="116"/>
      <c r="J347" s="113" t="str">
        <f t="shared" si="15"/>
        <v>TRUE</v>
      </c>
      <c r="K347" s="113" t="str">
        <f t="shared" si="16"/>
        <v>TRUE</v>
      </c>
      <c r="L347" s="113" t="str">
        <f t="shared" si="17"/>
        <v>TRUE</v>
      </c>
    </row>
    <row r="348" spans="1:12" x14ac:dyDescent="0.25">
      <c r="A348" t="s">
        <v>353</v>
      </c>
      <c r="B348" s="4">
        <v>253.13</v>
      </c>
      <c r="C348" s="4">
        <v>2898.27</v>
      </c>
      <c r="D348" s="4"/>
      <c r="F348" s="113" t="s">
        <v>353</v>
      </c>
      <c r="G348" s="116">
        <v>253.13</v>
      </c>
      <c r="H348" s="116">
        <v>2898.27</v>
      </c>
      <c r="I348" s="116"/>
      <c r="J348" s="113" t="str">
        <f t="shared" si="15"/>
        <v>TRUE</v>
      </c>
      <c r="K348" s="113" t="str">
        <f t="shared" si="16"/>
        <v>TRUE</v>
      </c>
      <c r="L348" s="113" t="str">
        <f t="shared" si="17"/>
        <v>TRUE</v>
      </c>
    </row>
    <row r="349" spans="1:12" x14ac:dyDescent="0.25">
      <c r="A349" t="s">
        <v>354</v>
      </c>
      <c r="B349" s="4">
        <v>181.32</v>
      </c>
      <c r="C349" s="4">
        <v>2134.8200000000002</v>
      </c>
      <c r="D349" s="4"/>
      <c r="F349" s="113" t="s">
        <v>354</v>
      </c>
      <c r="G349" s="116">
        <v>181.32</v>
      </c>
      <c r="H349" s="116">
        <v>2134.8200000000002</v>
      </c>
      <c r="I349" s="116"/>
      <c r="J349" s="113" t="str">
        <f t="shared" si="15"/>
        <v>TRUE</v>
      </c>
      <c r="K349" s="113" t="str">
        <f t="shared" si="16"/>
        <v>TRUE</v>
      </c>
      <c r="L349" s="113" t="str">
        <f t="shared" si="17"/>
        <v>TRUE</v>
      </c>
    </row>
    <row r="350" spans="1:12" x14ac:dyDescent="0.25">
      <c r="A350" t="s">
        <v>355</v>
      </c>
      <c r="B350" s="4">
        <v>40.4</v>
      </c>
      <c r="C350" s="4">
        <v>504.69</v>
      </c>
      <c r="D350" s="4"/>
      <c r="F350" s="113" t="s">
        <v>355</v>
      </c>
      <c r="G350" s="116">
        <v>40.4</v>
      </c>
      <c r="H350" s="116">
        <v>504.69</v>
      </c>
      <c r="I350" s="116"/>
      <c r="J350" s="113" t="str">
        <f t="shared" si="15"/>
        <v>TRUE</v>
      </c>
      <c r="K350" s="113" t="str">
        <f t="shared" si="16"/>
        <v>TRUE</v>
      </c>
      <c r="L350" s="113" t="str">
        <f t="shared" si="17"/>
        <v>TRUE</v>
      </c>
    </row>
    <row r="351" spans="1:12" x14ac:dyDescent="0.25">
      <c r="A351" t="s">
        <v>356</v>
      </c>
      <c r="B351" s="4">
        <v>116.11</v>
      </c>
      <c r="C351" s="4">
        <v>1552.3</v>
      </c>
      <c r="D351" s="4"/>
      <c r="F351" s="113" t="s">
        <v>356</v>
      </c>
      <c r="G351" s="116">
        <v>116.11</v>
      </c>
      <c r="H351" s="116">
        <v>1552.3</v>
      </c>
      <c r="I351" s="116"/>
      <c r="J351" s="113" t="str">
        <f t="shared" si="15"/>
        <v>TRUE</v>
      </c>
      <c r="K351" s="113" t="str">
        <f t="shared" si="16"/>
        <v>TRUE</v>
      </c>
      <c r="L351" s="113" t="str">
        <f t="shared" si="17"/>
        <v>TRUE</v>
      </c>
    </row>
    <row r="352" spans="1:12" x14ac:dyDescent="0.25">
      <c r="A352" t="s">
        <v>357</v>
      </c>
      <c r="B352" s="4">
        <v>58.5</v>
      </c>
      <c r="C352" s="4">
        <v>629.49</v>
      </c>
      <c r="D352" s="4"/>
      <c r="F352" s="113" t="s">
        <v>357</v>
      </c>
      <c r="G352" s="116">
        <v>58.5</v>
      </c>
      <c r="H352" s="116">
        <v>629.49</v>
      </c>
      <c r="I352" s="116"/>
      <c r="J352" s="113" t="str">
        <f t="shared" si="15"/>
        <v>TRUE</v>
      </c>
      <c r="K352" s="113" t="str">
        <f t="shared" si="16"/>
        <v>TRUE</v>
      </c>
      <c r="L352" s="113" t="str">
        <f t="shared" si="17"/>
        <v>TRUE</v>
      </c>
    </row>
    <row r="353" spans="1:12" x14ac:dyDescent="0.25">
      <c r="A353" t="s">
        <v>358</v>
      </c>
      <c r="B353" s="4">
        <v>63.49</v>
      </c>
      <c r="C353" s="4">
        <v>822.1</v>
      </c>
      <c r="D353" s="4"/>
      <c r="F353" s="113" t="s">
        <v>358</v>
      </c>
      <c r="G353" s="116">
        <v>63.49</v>
      </c>
      <c r="H353" s="116">
        <v>822.1</v>
      </c>
      <c r="I353" s="116"/>
      <c r="J353" s="113" t="str">
        <f t="shared" si="15"/>
        <v>TRUE</v>
      </c>
      <c r="K353" s="113" t="str">
        <f t="shared" si="16"/>
        <v>TRUE</v>
      </c>
      <c r="L353" s="113" t="str">
        <f t="shared" si="17"/>
        <v>TRUE</v>
      </c>
    </row>
    <row r="354" spans="1:12" x14ac:dyDescent="0.25">
      <c r="A354" t="s">
        <v>359</v>
      </c>
      <c r="B354" s="4">
        <v>68.290000000000006</v>
      </c>
      <c r="C354" s="4">
        <v>816.17</v>
      </c>
      <c r="D354" s="4"/>
      <c r="F354" s="113" t="s">
        <v>359</v>
      </c>
      <c r="G354" s="116">
        <v>68.290000000000006</v>
      </c>
      <c r="H354" s="116">
        <v>816.17</v>
      </c>
      <c r="I354" s="116"/>
      <c r="J354" s="113" t="str">
        <f t="shared" si="15"/>
        <v>TRUE</v>
      </c>
      <c r="K354" s="113" t="str">
        <f t="shared" si="16"/>
        <v>TRUE</v>
      </c>
      <c r="L354" s="113" t="str">
        <f t="shared" si="17"/>
        <v>TRUE</v>
      </c>
    </row>
    <row r="355" spans="1:12" x14ac:dyDescent="0.25">
      <c r="A355" t="s">
        <v>360</v>
      </c>
      <c r="B355" s="4">
        <v>130.05000000000001</v>
      </c>
      <c r="C355" s="4">
        <v>1256.3</v>
      </c>
      <c r="D355" s="4"/>
      <c r="F355" s="113" t="s">
        <v>360</v>
      </c>
      <c r="G355" s="116">
        <v>130.05000000000001</v>
      </c>
      <c r="H355" s="116">
        <v>1256.3</v>
      </c>
      <c r="I355" s="116"/>
      <c r="J355" s="113" t="str">
        <f t="shared" si="15"/>
        <v>TRUE</v>
      </c>
      <c r="K355" s="113" t="str">
        <f t="shared" si="16"/>
        <v>TRUE</v>
      </c>
      <c r="L355" s="113" t="str">
        <f t="shared" si="17"/>
        <v>TRUE</v>
      </c>
    </row>
    <row r="356" spans="1:12" x14ac:dyDescent="0.25">
      <c r="A356" t="s">
        <v>361</v>
      </c>
      <c r="B356" s="4">
        <v>510.05</v>
      </c>
      <c r="C356" s="4">
        <v>6251.23</v>
      </c>
      <c r="D356" s="4"/>
      <c r="F356" s="113" t="s">
        <v>361</v>
      </c>
      <c r="G356" s="116">
        <v>510.05</v>
      </c>
      <c r="H356" s="116">
        <v>6251.23</v>
      </c>
      <c r="I356" s="116"/>
      <c r="J356" s="113" t="str">
        <f t="shared" si="15"/>
        <v>TRUE</v>
      </c>
      <c r="K356" s="113" t="str">
        <f t="shared" si="16"/>
        <v>TRUE</v>
      </c>
      <c r="L356" s="113" t="str">
        <f t="shared" si="17"/>
        <v>TRUE</v>
      </c>
    </row>
    <row r="357" spans="1:12" x14ac:dyDescent="0.25">
      <c r="A357" t="s">
        <v>362</v>
      </c>
      <c r="B357" s="4">
        <v>298.33</v>
      </c>
      <c r="C357" s="4">
        <v>3472.97</v>
      </c>
      <c r="D357" s="4"/>
      <c r="F357" s="113" t="s">
        <v>362</v>
      </c>
      <c r="G357" s="116">
        <v>298.33</v>
      </c>
      <c r="H357" s="116">
        <v>3472.97</v>
      </c>
      <c r="I357" s="116"/>
      <c r="J357" s="113" t="str">
        <f t="shared" si="15"/>
        <v>TRUE</v>
      </c>
      <c r="K357" s="113" t="str">
        <f t="shared" si="16"/>
        <v>TRUE</v>
      </c>
      <c r="L357" s="113" t="str">
        <f t="shared" si="17"/>
        <v>TRUE</v>
      </c>
    </row>
    <row r="358" spans="1:12" x14ac:dyDescent="0.25">
      <c r="A358" t="s">
        <v>363</v>
      </c>
      <c r="B358" s="4">
        <v>87.75</v>
      </c>
      <c r="C358" s="4">
        <v>1181.92</v>
      </c>
      <c r="D358" s="4"/>
      <c r="F358" s="113" t="s">
        <v>363</v>
      </c>
      <c r="G358" s="116">
        <v>87.75</v>
      </c>
      <c r="H358" s="116">
        <v>1181.92</v>
      </c>
      <c r="I358" s="116"/>
      <c r="J358" s="113" t="str">
        <f t="shared" si="15"/>
        <v>TRUE</v>
      </c>
      <c r="K358" s="113" t="str">
        <f t="shared" si="16"/>
        <v>TRUE</v>
      </c>
      <c r="L358" s="113" t="str">
        <f t="shared" si="17"/>
        <v>TRUE</v>
      </c>
    </row>
    <row r="359" spans="1:12" x14ac:dyDescent="0.25">
      <c r="A359" t="s">
        <v>364</v>
      </c>
      <c r="B359" s="4">
        <v>369.8</v>
      </c>
      <c r="C359" s="4">
        <v>4604.3599999999997</v>
      </c>
      <c r="D359" s="4"/>
      <c r="F359" s="113" t="s">
        <v>364</v>
      </c>
      <c r="G359" s="116">
        <v>369.8</v>
      </c>
      <c r="H359" s="116">
        <v>4604.3599999999997</v>
      </c>
      <c r="I359" s="116"/>
      <c r="J359" s="113" t="str">
        <f t="shared" si="15"/>
        <v>TRUE</v>
      </c>
      <c r="K359" s="113" t="str">
        <f t="shared" si="16"/>
        <v>TRUE</v>
      </c>
      <c r="L359" s="113" t="str">
        <f t="shared" si="17"/>
        <v>TRUE</v>
      </c>
    </row>
    <row r="360" spans="1:12" x14ac:dyDescent="0.25">
      <c r="A360" t="s">
        <v>365</v>
      </c>
      <c r="B360" s="4">
        <v>221.72</v>
      </c>
      <c r="C360" s="4">
        <v>2639.51</v>
      </c>
      <c r="D360" s="4"/>
      <c r="F360" s="113" t="s">
        <v>365</v>
      </c>
      <c r="G360" s="116">
        <v>221.72</v>
      </c>
      <c r="H360" s="116">
        <v>2639.51</v>
      </c>
      <c r="I360" s="116"/>
      <c r="J360" s="113" t="str">
        <f t="shared" si="15"/>
        <v>TRUE</v>
      </c>
      <c r="K360" s="113" t="str">
        <f t="shared" si="16"/>
        <v>TRUE</v>
      </c>
      <c r="L360" s="113" t="str">
        <f t="shared" si="17"/>
        <v>TRUE</v>
      </c>
    </row>
    <row r="361" spans="1:12" x14ac:dyDescent="0.25">
      <c r="A361" t="s">
        <v>366</v>
      </c>
      <c r="B361" s="4">
        <v>341.57</v>
      </c>
      <c r="C361" s="4">
        <v>4003.66</v>
      </c>
      <c r="D361" s="4"/>
      <c r="F361" s="113" t="s">
        <v>366</v>
      </c>
      <c r="G361" s="116">
        <v>341.57</v>
      </c>
      <c r="H361" s="116">
        <v>4003.66</v>
      </c>
      <c r="I361" s="116"/>
      <c r="J361" s="113" t="str">
        <f t="shared" si="15"/>
        <v>TRUE</v>
      </c>
      <c r="K361" s="113" t="str">
        <f t="shared" si="16"/>
        <v>TRUE</v>
      </c>
      <c r="L361" s="113" t="str">
        <f t="shared" si="17"/>
        <v>TRUE</v>
      </c>
    </row>
    <row r="362" spans="1:12" x14ac:dyDescent="0.25">
      <c r="A362" t="s">
        <v>367</v>
      </c>
      <c r="B362" s="4">
        <v>436.44</v>
      </c>
      <c r="C362" s="4">
        <v>5076.3500000000004</v>
      </c>
      <c r="D362" s="4"/>
      <c r="F362" s="113" t="s">
        <v>367</v>
      </c>
      <c r="G362" s="116">
        <v>436.44</v>
      </c>
      <c r="H362" s="116">
        <v>5076.3500000000004</v>
      </c>
      <c r="I362" s="116"/>
      <c r="J362" s="113" t="str">
        <f t="shared" si="15"/>
        <v>TRUE</v>
      </c>
      <c r="K362" s="113" t="str">
        <f t="shared" si="16"/>
        <v>TRUE</v>
      </c>
      <c r="L362" s="113" t="str">
        <f t="shared" si="17"/>
        <v>TRUE</v>
      </c>
    </row>
    <row r="363" spans="1:12" x14ac:dyDescent="0.25">
      <c r="A363" t="s">
        <v>368</v>
      </c>
      <c r="B363" s="4">
        <v>2265.66</v>
      </c>
      <c r="C363" s="4">
        <v>27230</v>
      </c>
      <c r="D363" s="4"/>
      <c r="F363" s="113" t="s">
        <v>368</v>
      </c>
      <c r="G363" s="116">
        <v>2265.66</v>
      </c>
      <c r="H363" s="116">
        <v>27230</v>
      </c>
      <c r="I363" s="116"/>
      <c r="J363" s="113" t="str">
        <f t="shared" si="15"/>
        <v>TRUE</v>
      </c>
      <c r="K363" s="113" t="str">
        <f t="shared" si="16"/>
        <v>TRUE</v>
      </c>
      <c r="L363" s="113" t="str">
        <f t="shared" si="17"/>
        <v>TRUE</v>
      </c>
    </row>
    <row r="364" spans="1:12" x14ac:dyDescent="0.25">
      <c r="A364" t="s">
        <v>369</v>
      </c>
      <c r="B364" s="4">
        <v>56.08</v>
      </c>
      <c r="C364" s="4">
        <v>681.85</v>
      </c>
      <c r="D364" s="4"/>
      <c r="F364" s="113" t="s">
        <v>369</v>
      </c>
      <c r="G364" s="116">
        <v>56.08</v>
      </c>
      <c r="H364" s="116">
        <v>681.85</v>
      </c>
      <c r="I364" s="116"/>
      <c r="J364" s="113" t="str">
        <f t="shared" si="15"/>
        <v>TRUE</v>
      </c>
      <c r="K364" s="113" t="str">
        <f t="shared" si="16"/>
        <v>TRUE</v>
      </c>
      <c r="L364" s="113" t="str">
        <f t="shared" si="17"/>
        <v>TRUE</v>
      </c>
    </row>
    <row r="365" spans="1:12" x14ac:dyDescent="0.25">
      <c r="A365" t="s">
        <v>370</v>
      </c>
      <c r="B365" s="4">
        <v>103.19</v>
      </c>
      <c r="C365" s="4">
        <v>1168.8</v>
      </c>
      <c r="D365" s="4"/>
      <c r="F365" s="113" t="s">
        <v>370</v>
      </c>
      <c r="G365" s="116">
        <v>103.19</v>
      </c>
      <c r="H365" s="116">
        <v>1168.8</v>
      </c>
      <c r="I365" s="116"/>
      <c r="J365" s="113" t="str">
        <f t="shared" si="15"/>
        <v>TRUE</v>
      </c>
      <c r="K365" s="113" t="str">
        <f t="shared" si="16"/>
        <v>TRUE</v>
      </c>
      <c r="L365" s="113" t="str">
        <f t="shared" si="17"/>
        <v>TRUE</v>
      </c>
    </row>
    <row r="366" spans="1:12" x14ac:dyDescent="0.25">
      <c r="A366" t="s">
        <v>371</v>
      </c>
      <c r="B366" s="4">
        <v>87.04</v>
      </c>
      <c r="C366" s="4">
        <v>1115.6199999999999</v>
      </c>
      <c r="D366" s="4"/>
      <c r="F366" s="113" t="s">
        <v>371</v>
      </c>
      <c r="G366" s="116">
        <v>87.04</v>
      </c>
      <c r="H366" s="116">
        <v>1115.6199999999999</v>
      </c>
      <c r="I366" s="116"/>
      <c r="J366" s="113" t="str">
        <f t="shared" si="15"/>
        <v>TRUE</v>
      </c>
      <c r="K366" s="113" t="str">
        <f t="shared" si="16"/>
        <v>TRUE</v>
      </c>
      <c r="L366" s="113" t="str">
        <f t="shared" si="17"/>
        <v>TRUE</v>
      </c>
    </row>
    <row r="367" spans="1:12" x14ac:dyDescent="0.25">
      <c r="A367" t="s">
        <v>372</v>
      </c>
      <c r="B367" s="4">
        <v>69.989999999999995</v>
      </c>
      <c r="C367" s="4">
        <v>961.33</v>
      </c>
      <c r="D367" s="4"/>
      <c r="F367" s="113" t="s">
        <v>372</v>
      </c>
      <c r="G367" s="116">
        <v>69.989999999999995</v>
      </c>
      <c r="H367" s="116">
        <v>961.33</v>
      </c>
      <c r="I367" s="116"/>
      <c r="J367" s="113" t="str">
        <f t="shared" si="15"/>
        <v>TRUE</v>
      </c>
      <c r="K367" s="113" t="str">
        <f t="shared" si="16"/>
        <v>TRUE</v>
      </c>
      <c r="L367" s="113" t="str">
        <f t="shared" si="17"/>
        <v>TRUE</v>
      </c>
    </row>
    <row r="368" spans="1:12" x14ac:dyDescent="0.25">
      <c r="A368" t="s">
        <v>373</v>
      </c>
      <c r="B368" s="4">
        <v>126.45</v>
      </c>
      <c r="C368" s="4">
        <v>1473.82</v>
      </c>
      <c r="D368" s="4"/>
      <c r="F368" s="113" t="s">
        <v>373</v>
      </c>
      <c r="G368" s="116">
        <v>126.45</v>
      </c>
      <c r="H368" s="116">
        <v>1473.82</v>
      </c>
      <c r="I368" s="116"/>
      <c r="J368" s="113" t="str">
        <f t="shared" si="15"/>
        <v>TRUE</v>
      </c>
      <c r="K368" s="113" t="str">
        <f t="shared" si="16"/>
        <v>TRUE</v>
      </c>
      <c r="L368" s="113" t="str">
        <f t="shared" si="17"/>
        <v>TRUE</v>
      </c>
    </row>
    <row r="369" spans="1:12" x14ac:dyDescent="0.25">
      <c r="A369" t="s">
        <v>374</v>
      </c>
      <c r="B369" s="4">
        <v>110.41</v>
      </c>
      <c r="C369" s="4">
        <v>1297.51</v>
      </c>
      <c r="D369" s="4"/>
      <c r="F369" s="113" t="s">
        <v>374</v>
      </c>
      <c r="G369" s="116">
        <v>110.41</v>
      </c>
      <c r="H369" s="116">
        <v>1297.51</v>
      </c>
      <c r="I369" s="116"/>
      <c r="J369" s="113" t="str">
        <f t="shared" si="15"/>
        <v>TRUE</v>
      </c>
      <c r="K369" s="113" t="str">
        <f t="shared" si="16"/>
        <v>TRUE</v>
      </c>
      <c r="L369" s="113" t="str">
        <f t="shared" si="17"/>
        <v>TRUE</v>
      </c>
    </row>
    <row r="370" spans="1:12" x14ac:dyDescent="0.25">
      <c r="A370" t="s">
        <v>375</v>
      </c>
      <c r="B370" s="4">
        <v>100.34</v>
      </c>
      <c r="C370" s="4">
        <v>1311.21</v>
      </c>
      <c r="D370" s="4"/>
      <c r="F370" s="113" t="s">
        <v>375</v>
      </c>
      <c r="G370" s="116">
        <v>100.34</v>
      </c>
      <c r="H370" s="116">
        <v>1311.21</v>
      </c>
      <c r="I370" s="116"/>
      <c r="J370" s="113" t="str">
        <f t="shared" si="15"/>
        <v>TRUE</v>
      </c>
      <c r="K370" s="113" t="str">
        <f t="shared" si="16"/>
        <v>TRUE</v>
      </c>
      <c r="L370" s="113" t="str">
        <f t="shared" si="17"/>
        <v>TRUE</v>
      </c>
    </row>
    <row r="371" spans="1:12" x14ac:dyDescent="0.25">
      <c r="A371" t="s">
        <v>376</v>
      </c>
      <c r="B371" s="4">
        <v>65.37</v>
      </c>
      <c r="C371" s="4">
        <v>796.14</v>
      </c>
      <c r="D371" s="4"/>
      <c r="F371" s="113" t="s">
        <v>376</v>
      </c>
      <c r="G371" s="116">
        <v>65.37</v>
      </c>
      <c r="H371" s="116">
        <v>796.14</v>
      </c>
      <c r="I371" s="116"/>
      <c r="J371" s="113" t="str">
        <f t="shared" si="15"/>
        <v>TRUE</v>
      </c>
      <c r="K371" s="113" t="str">
        <f t="shared" si="16"/>
        <v>TRUE</v>
      </c>
      <c r="L371" s="113" t="str">
        <f t="shared" si="17"/>
        <v>TRUE</v>
      </c>
    </row>
    <row r="372" spans="1:12" x14ac:dyDescent="0.25">
      <c r="A372" t="s">
        <v>377</v>
      </c>
      <c r="B372" s="4">
        <v>99.63</v>
      </c>
      <c r="C372" s="4">
        <v>1158.45</v>
      </c>
      <c r="D372" s="4"/>
      <c r="F372" s="113" t="s">
        <v>377</v>
      </c>
      <c r="G372" s="116">
        <v>99.63</v>
      </c>
      <c r="H372" s="116">
        <v>1158.45</v>
      </c>
      <c r="I372" s="116"/>
      <c r="J372" s="113" t="str">
        <f t="shared" si="15"/>
        <v>TRUE</v>
      </c>
      <c r="K372" s="113" t="str">
        <f t="shared" si="16"/>
        <v>TRUE</v>
      </c>
      <c r="L372" s="113" t="str">
        <f t="shared" si="17"/>
        <v>TRUE</v>
      </c>
    </row>
    <row r="373" spans="1:12" x14ac:dyDescent="0.25">
      <c r="A373" t="s">
        <v>378</v>
      </c>
      <c r="B373" s="4">
        <v>138.44</v>
      </c>
      <c r="C373" s="4">
        <v>1773.65</v>
      </c>
      <c r="D373" s="4"/>
      <c r="F373" s="113" t="s">
        <v>378</v>
      </c>
      <c r="G373" s="116">
        <v>138.44</v>
      </c>
      <c r="H373" s="116">
        <v>1773.65</v>
      </c>
      <c r="I373" s="116"/>
      <c r="J373" s="113" t="str">
        <f t="shared" si="15"/>
        <v>TRUE</v>
      </c>
      <c r="K373" s="113" t="str">
        <f t="shared" si="16"/>
        <v>TRUE</v>
      </c>
      <c r="L373" s="113" t="str">
        <f t="shared" si="17"/>
        <v>TRUE</v>
      </c>
    </row>
    <row r="374" spans="1:12" x14ac:dyDescent="0.25">
      <c r="A374" t="s">
        <v>379</v>
      </c>
      <c r="B374" s="4">
        <v>197.9</v>
      </c>
      <c r="C374" s="4">
        <v>2273.94</v>
      </c>
      <c r="D374" s="4"/>
      <c r="F374" s="113" t="s">
        <v>379</v>
      </c>
      <c r="G374" s="116">
        <v>197.9</v>
      </c>
      <c r="H374" s="116">
        <v>2273.94</v>
      </c>
      <c r="I374" s="116"/>
      <c r="J374" s="113" t="str">
        <f t="shared" si="15"/>
        <v>TRUE</v>
      </c>
      <c r="K374" s="113" t="str">
        <f t="shared" si="16"/>
        <v>TRUE</v>
      </c>
      <c r="L374" s="113" t="str">
        <f t="shared" si="17"/>
        <v>TRUE</v>
      </c>
    </row>
    <row r="375" spans="1:12" x14ac:dyDescent="0.25">
      <c r="A375" t="s">
        <v>380</v>
      </c>
      <c r="B375" s="4">
        <v>105.24</v>
      </c>
      <c r="C375" s="4">
        <v>1354.4</v>
      </c>
      <c r="D375" s="4"/>
      <c r="F375" s="113" t="s">
        <v>380</v>
      </c>
      <c r="G375" s="116">
        <v>105.24</v>
      </c>
      <c r="H375" s="116">
        <v>1354.4</v>
      </c>
      <c r="I375" s="116"/>
      <c r="J375" s="113" t="str">
        <f t="shared" si="15"/>
        <v>TRUE</v>
      </c>
      <c r="K375" s="113" t="str">
        <f t="shared" si="16"/>
        <v>TRUE</v>
      </c>
      <c r="L375" s="113" t="str">
        <f t="shared" si="17"/>
        <v>TRUE</v>
      </c>
    </row>
    <row r="376" spans="1:12" x14ac:dyDescent="0.25">
      <c r="A376" t="s">
        <v>381</v>
      </c>
      <c r="B376" s="4">
        <v>83.8</v>
      </c>
      <c r="C376" s="4">
        <v>1312.87</v>
      </c>
      <c r="D376" s="4"/>
      <c r="F376" s="113" t="s">
        <v>381</v>
      </c>
      <c r="G376" s="116">
        <v>83.8</v>
      </c>
      <c r="H376" s="116">
        <v>1312.87</v>
      </c>
      <c r="I376" s="116"/>
      <c r="J376" s="113" t="str">
        <f t="shared" si="15"/>
        <v>TRUE</v>
      </c>
      <c r="K376" s="113" t="str">
        <f t="shared" si="16"/>
        <v>TRUE</v>
      </c>
      <c r="L376" s="113" t="str">
        <f t="shared" si="17"/>
        <v>TRUE</v>
      </c>
    </row>
    <row r="377" spans="1:12" x14ac:dyDescent="0.25">
      <c r="A377" t="s">
        <v>382</v>
      </c>
      <c r="B377" s="4">
        <v>77.95</v>
      </c>
      <c r="C377" s="4">
        <v>1206.47</v>
      </c>
      <c r="D377" s="4"/>
      <c r="F377" s="113" t="s">
        <v>382</v>
      </c>
      <c r="G377" s="116">
        <v>77.95</v>
      </c>
      <c r="H377" s="116">
        <v>1206.47</v>
      </c>
      <c r="I377" s="116"/>
      <c r="J377" s="113" t="str">
        <f t="shared" si="15"/>
        <v>TRUE</v>
      </c>
      <c r="K377" s="113" t="str">
        <f t="shared" si="16"/>
        <v>TRUE</v>
      </c>
      <c r="L377" s="113" t="str">
        <f t="shared" si="17"/>
        <v>TRUE</v>
      </c>
    </row>
    <row r="378" spans="1:12" x14ac:dyDescent="0.25">
      <c r="A378" t="s">
        <v>383</v>
      </c>
      <c r="B378" s="4">
        <v>293.10000000000002</v>
      </c>
      <c r="C378" s="4">
        <v>3180.03</v>
      </c>
      <c r="D378" s="4"/>
      <c r="F378" s="113" t="s">
        <v>383</v>
      </c>
      <c r="G378" s="116">
        <v>293.10000000000002</v>
      </c>
      <c r="H378" s="116">
        <v>3180.03</v>
      </c>
      <c r="I378" s="116"/>
      <c r="J378" s="113" t="str">
        <f t="shared" si="15"/>
        <v>TRUE</v>
      </c>
      <c r="K378" s="113" t="str">
        <f t="shared" si="16"/>
        <v>TRUE</v>
      </c>
      <c r="L378" s="113" t="str">
        <f t="shared" si="17"/>
        <v>TRUE</v>
      </c>
    </row>
    <row r="379" spans="1:12" x14ac:dyDescent="0.25">
      <c r="A379" t="s">
        <v>384</v>
      </c>
      <c r="B379" s="4">
        <v>207.11</v>
      </c>
      <c r="C379" s="4">
        <v>2282.73</v>
      </c>
      <c r="D379" s="4"/>
      <c r="F379" s="113" t="s">
        <v>384</v>
      </c>
      <c r="G379" s="116">
        <v>207.11</v>
      </c>
      <c r="H379" s="116">
        <v>2282.73</v>
      </c>
      <c r="I379" s="116"/>
      <c r="J379" s="113" t="str">
        <f t="shared" si="15"/>
        <v>TRUE</v>
      </c>
      <c r="K379" s="113" t="str">
        <f t="shared" si="16"/>
        <v>TRUE</v>
      </c>
      <c r="L379" s="113" t="str">
        <f t="shared" si="17"/>
        <v>TRUE</v>
      </c>
    </row>
    <row r="380" spans="1:12" x14ac:dyDescent="0.25">
      <c r="A380" t="s">
        <v>385</v>
      </c>
      <c r="B380" s="4">
        <v>48.39</v>
      </c>
      <c r="C380" s="4">
        <v>540.44000000000005</v>
      </c>
      <c r="D380" s="4"/>
      <c r="F380" s="113" t="s">
        <v>385</v>
      </c>
      <c r="G380" s="116">
        <v>48.39</v>
      </c>
      <c r="H380" s="116">
        <v>540.44000000000005</v>
      </c>
      <c r="I380" s="116"/>
      <c r="J380" s="113" t="str">
        <f t="shared" si="15"/>
        <v>TRUE</v>
      </c>
      <c r="K380" s="113" t="str">
        <f t="shared" si="16"/>
        <v>TRUE</v>
      </c>
      <c r="L380" s="113" t="str">
        <f t="shared" si="17"/>
        <v>TRUE</v>
      </c>
    </row>
    <row r="381" spans="1:12" x14ac:dyDescent="0.25">
      <c r="A381" t="s">
        <v>386</v>
      </c>
      <c r="B381" s="4">
        <v>150.53</v>
      </c>
      <c r="C381" s="4">
        <v>1662.38</v>
      </c>
      <c r="D381" s="4"/>
      <c r="F381" s="113" t="s">
        <v>386</v>
      </c>
      <c r="G381" s="116">
        <v>150.53</v>
      </c>
      <c r="H381" s="116">
        <v>1662.38</v>
      </c>
      <c r="I381" s="116"/>
      <c r="J381" s="113" t="str">
        <f t="shared" si="15"/>
        <v>TRUE</v>
      </c>
      <c r="K381" s="113" t="str">
        <f t="shared" si="16"/>
        <v>TRUE</v>
      </c>
      <c r="L381" s="113" t="str">
        <f t="shared" si="17"/>
        <v>TRUE</v>
      </c>
    </row>
    <row r="382" spans="1:12" x14ac:dyDescent="0.25">
      <c r="A382" t="s">
        <v>387</v>
      </c>
      <c r="B382" s="4">
        <v>64.53</v>
      </c>
      <c r="C382" s="4">
        <v>676.88</v>
      </c>
      <c r="D382" s="4"/>
      <c r="F382" s="113" t="s">
        <v>387</v>
      </c>
      <c r="G382" s="116">
        <v>64.53</v>
      </c>
      <c r="H382" s="116">
        <v>676.88</v>
      </c>
      <c r="I382" s="116"/>
      <c r="J382" s="113" t="str">
        <f t="shared" si="15"/>
        <v>TRUE</v>
      </c>
      <c r="K382" s="113" t="str">
        <f t="shared" si="16"/>
        <v>TRUE</v>
      </c>
      <c r="L382" s="113" t="str">
        <f t="shared" si="17"/>
        <v>TRUE</v>
      </c>
    </row>
    <row r="383" spans="1:12" x14ac:dyDescent="0.25">
      <c r="A383" t="s">
        <v>388</v>
      </c>
      <c r="B383" s="4">
        <v>76.12</v>
      </c>
      <c r="C383" s="4">
        <v>887.16</v>
      </c>
      <c r="D383" s="4"/>
      <c r="F383" s="113" t="s">
        <v>388</v>
      </c>
      <c r="G383" s="116">
        <v>76.12</v>
      </c>
      <c r="H383" s="116">
        <v>887.16</v>
      </c>
      <c r="I383" s="116"/>
      <c r="J383" s="113" t="str">
        <f t="shared" si="15"/>
        <v>TRUE</v>
      </c>
      <c r="K383" s="113" t="str">
        <f t="shared" si="16"/>
        <v>TRUE</v>
      </c>
      <c r="L383" s="113" t="str">
        <f t="shared" si="17"/>
        <v>TRUE</v>
      </c>
    </row>
    <row r="384" spans="1:12" x14ac:dyDescent="0.25">
      <c r="A384" t="s">
        <v>389</v>
      </c>
      <c r="B384" s="4">
        <v>73.44</v>
      </c>
      <c r="C384" s="4">
        <v>867.02</v>
      </c>
      <c r="D384" s="4"/>
      <c r="F384" s="113" t="s">
        <v>389</v>
      </c>
      <c r="G384" s="116">
        <v>73.44</v>
      </c>
      <c r="H384" s="116">
        <v>867.02</v>
      </c>
      <c r="I384" s="116"/>
      <c r="J384" s="113" t="str">
        <f t="shared" si="15"/>
        <v>TRUE</v>
      </c>
      <c r="K384" s="113" t="str">
        <f t="shared" si="16"/>
        <v>TRUE</v>
      </c>
      <c r="L384" s="113" t="str">
        <f t="shared" si="17"/>
        <v>TRUE</v>
      </c>
    </row>
    <row r="385" spans="1:12" x14ac:dyDescent="0.25">
      <c r="A385" t="s">
        <v>390</v>
      </c>
      <c r="B385" s="4">
        <v>133.81</v>
      </c>
      <c r="C385" s="4">
        <v>1347.86</v>
      </c>
      <c r="D385" s="4"/>
      <c r="F385" s="113" t="s">
        <v>390</v>
      </c>
      <c r="G385" s="116">
        <v>133.81</v>
      </c>
      <c r="H385" s="116">
        <v>1347.86</v>
      </c>
      <c r="I385" s="116"/>
      <c r="J385" s="113" t="str">
        <f t="shared" si="15"/>
        <v>TRUE</v>
      </c>
      <c r="K385" s="113" t="str">
        <f t="shared" si="16"/>
        <v>TRUE</v>
      </c>
      <c r="L385" s="113" t="str">
        <f t="shared" si="17"/>
        <v>TRUE</v>
      </c>
    </row>
    <row r="386" spans="1:12" x14ac:dyDescent="0.25">
      <c r="A386" t="s">
        <v>391</v>
      </c>
      <c r="B386" s="4">
        <v>553.16</v>
      </c>
      <c r="C386" s="4">
        <v>6698.93</v>
      </c>
      <c r="D386" s="4"/>
      <c r="F386" s="113" t="s">
        <v>391</v>
      </c>
      <c r="G386" s="116">
        <v>553.16</v>
      </c>
      <c r="H386" s="116">
        <v>6698.93</v>
      </c>
      <c r="I386" s="116"/>
      <c r="J386" s="113" t="str">
        <f t="shared" si="15"/>
        <v>TRUE</v>
      </c>
      <c r="K386" s="113" t="str">
        <f t="shared" si="16"/>
        <v>TRUE</v>
      </c>
      <c r="L386" s="113" t="str">
        <f t="shared" si="17"/>
        <v>TRUE</v>
      </c>
    </row>
    <row r="387" spans="1:12" x14ac:dyDescent="0.25">
      <c r="A387" t="s">
        <v>392</v>
      </c>
      <c r="B387" s="4">
        <v>303.45</v>
      </c>
      <c r="C387" s="4">
        <v>3728.24</v>
      </c>
      <c r="D387" s="4"/>
      <c r="F387" s="113" t="s">
        <v>392</v>
      </c>
      <c r="G387" s="116">
        <v>303.45</v>
      </c>
      <c r="H387" s="116">
        <v>3728.24</v>
      </c>
      <c r="I387" s="116"/>
      <c r="J387" s="113" t="str">
        <f t="shared" si="15"/>
        <v>TRUE</v>
      </c>
      <c r="K387" s="113" t="str">
        <f t="shared" si="16"/>
        <v>TRUE</v>
      </c>
      <c r="L387" s="113" t="str">
        <f t="shared" si="17"/>
        <v>TRUE</v>
      </c>
    </row>
    <row r="388" spans="1:12" x14ac:dyDescent="0.25">
      <c r="A388" t="s">
        <v>393</v>
      </c>
      <c r="B388" s="4">
        <v>100.34</v>
      </c>
      <c r="C388" s="4">
        <v>1311.21</v>
      </c>
      <c r="D388" s="4"/>
      <c r="F388" s="113" t="s">
        <v>393</v>
      </c>
      <c r="G388" s="116">
        <v>100.34</v>
      </c>
      <c r="H388" s="116">
        <v>1311.21</v>
      </c>
      <c r="I388" s="116"/>
      <c r="J388" s="113" t="str">
        <f t="shared" ref="J388:J451" si="18">IF(B388=G388,"TRUE","FALSE………………….")</f>
        <v>TRUE</v>
      </c>
      <c r="K388" s="113" t="str">
        <f t="shared" ref="K388:K451" si="19">IF(C388=H388,"TRUE","FALSE………………….")</f>
        <v>TRUE</v>
      </c>
      <c r="L388" s="113" t="str">
        <f t="shared" ref="L388:L451" si="20">IF(D388=I388,"TRUE","FALSE………………….")</f>
        <v>TRUE</v>
      </c>
    </row>
    <row r="389" spans="1:12" x14ac:dyDescent="0.25">
      <c r="A389" t="s">
        <v>394</v>
      </c>
      <c r="B389" s="4">
        <v>386.94</v>
      </c>
      <c r="C389" s="4">
        <v>4941.2</v>
      </c>
      <c r="D389" s="4"/>
      <c r="F389" s="113" t="s">
        <v>394</v>
      </c>
      <c r="G389" s="116">
        <v>386.94</v>
      </c>
      <c r="H389" s="116">
        <v>4941.2</v>
      </c>
      <c r="I389" s="116"/>
      <c r="J389" s="113" t="str">
        <f t="shared" si="18"/>
        <v>TRUE</v>
      </c>
      <c r="K389" s="113" t="str">
        <f t="shared" si="19"/>
        <v>TRUE</v>
      </c>
      <c r="L389" s="113" t="str">
        <f t="shared" si="20"/>
        <v>TRUE</v>
      </c>
    </row>
    <row r="390" spans="1:12" x14ac:dyDescent="0.25">
      <c r="A390" t="s">
        <v>395</v>
      </c>
      <c r="B390" s="4">
        <v>255.5</v>
      </c>
      <c r="C390" s="4">
        <v>2823.17</v>
      </c>
      <c r="D390" s="4"/>
      <c r="F390" s="113" t="s">
        <v>395</v>
      </c>
      <c r="G390" s="116">
        <v>255.5</v>
      </c>
      <c r="H390" s="116">
        <v>2823.17</v>
      </c>
      <c r="I390" s="116"/>
      <c r="J390" s="113" t="str">
        <f t="shared" si="18"/>
        <v>TRUE</v>
      </c>
      <c r="K390" s="113" t="str">
        <f t="shared" si="19"/>
        <v>TRUE</v>
      </c>
      <c r="L390" s="113" t="str">
        <f t="shared" si="20"/>
        <v>TRUE</v>
      </c>
    </row>
    <row r="391" spans="1:12" x14ac:dyDescent="0.25">
      <c r="A391" t="s">
        <v>396</v>
      </c>
      <c r="B391" s="4">
        <v>371.05</v>
      </c>
      <c r="C391" s="4">
        <v>4386.5</v>
      </c>
      <c r="D391" s="4"/>
      <c r="F391" s="113" t="s">
        <v>396</v>
      </c>
      <c r="G391" s="116">
        <v>371.05</v>
      </c>
      <c r="H391" s="116">
        <v>4386.5</v>
      </c>
      <c r="I391" s="116"/>
      <c r="J391" s="113" t="str">
        <f t="shared" si="18"/>
        <v>TRUE</v>
      </c>
      <c r="K391" s="113" t="str">
        <f t="shared" si="19"/>
        <v>TRUE</v>
      </c>
      <c r="L391" s="113" t="str">
        <f t="shared" si="20"/>
        <v>TRUE</v>
      </c>
    </row>
    <row r="392" spans="1:12" x14ac:dyDescent="0.25">
      <c r="A392" t="s">
        <v>397</v>
      </c>
      <c r="B392" s="4">
        <v>498.43</v>
      </c>
      <c r="C392" s="4">
        <v>5441.31</v>
      </c>
      <c r="D392" s="4"/>
      <c r="F392" s="113" t="s">
        <v>397</v>
      </c>
      <c r="G392" s="116">
        <v>498.43</v>
      </c>
      <c r="H392" s="116">
        <v>5441.31</v>
      </c>
      <c r="I392" s="116"/>
      <c r="J392" s="113" t="str">
        <f t="shared" si="18"/>
        <v>TRUE</v>
      </c>
      <c r="K392" s="113" t="str">
        <f t="shared" si="19"/>
        <v>TRUE</v>
      </c>
      <c r="L392" s="113" t="str">
        <f t="shared" si="20"/>
        <v>TRUE</v>
      </c>
    </row>
    <row r="393" spans="1:12" x14ac:dyDescent="0.25">
      <c r="A393" t="s">
        <v>398</v>
      </c>
      <c r="B393" s="4">
        <v>2468.87</v>
      </c>
      <c r="C393" s="4">
        <v>29330.55</v>
      </c>
      <c r="D393" s="4"/>
      <c r="F393" s="113" t="s">
        <v>398</v>
      </c>
      <c r="G393" s="116">
        <v>2468.87</v>
      </c>
      <c r="H393" s="116">
        <v>29330.55</v>
      </c>
      <c r="I393" s="116"/>
      <c r="J393" s="113" t="str">
        <f t="shared" si="18"/>
        <v>TRUE</v>
      </c>
      <c r="K393" s="113" t="str">
        <f t="shared" si="19"/>
        <v>TRUE</v>
      </c>
      <c r="L393" s="113" t="str">
        <f t="shared" si="20"/>
        <v>TRUE</v>
      </c>
    </row>
    <row r="394" spans="1:12" x14ac:dyDescent="0.25">
      <c r="A394" t="s">
        <v>399</v>
      </c>
      <c r="B394" s="4">
        <v>65.31</v>
      </c>
      <c r="C394" s="4">
        <v>740.16</v>
      </c>
      <c r="D394" s="4"/>
      <c r="F394" s="113" t="s">
        <v>399</v>
      </c>
      <c r="G394" s="116">
        <v>65.31</v>
      </c>
      <c r="H394" s="116">
        <v>740.16</v>
      </c>
      <c r="I394" s="116"/>
      <c r="J394" s="113" t="str">
        <f t="shared" si="18"/>
        <v>TRUE</v>
      </c>
      <c r="K394" s="113" t="str">
        <f t="shared" si="19"/>
        <v>TRUE</v>
      </c>
      <c r="L394" s="113" t="str">
        <f t="shared" si="20"/>
        <v>TRUE</v>
      </c>
    </row>
    <row r="395" spans="1:12" x14ac:dyDescent="0.25">
      <c r="A395" t="s">
        <v>400</v>
      </c>
      <c r="B395" s="4">
        <v>130.65</v>
      </c>
      <c r="C395" s="4">
        <v>1275.8599999999999</v>
      </c>
      <c r="D395" s="4"/>
      <c r="F395" s="113" t="s">
        <v>400</v>
      </c>
      <c r="G395" s="116">
        <v>130.65</v>
      </c>
      <c r="H395" s="116">
        <v>1275.8599999999999</v>
      </c>
      <c r="I395" s="116"/>
      <c r="J395" s="113" t="str">
        <f t="shared" si="18"/>
        <v>TRUE</v>
      </c>
      <c r="K395" s="113" t="str">
        <f t="shared" si="19"/>
        <v>TRUE</v>
      </c>
      <c r="L395" s="113" t="str">
        <f t="shared" si="20"/>
        <v>TRUE</v>
      </c>
    </row>
    <row r="396" spans="1:12" x14ac:dyDescent="0.25">
      <c r="A396" t="s">
        <v>401</v>
      </c>
      <c r="B396" s="4">
        <v>103.62</v>
      </c>
      <c r="C396" s="4">
        <v>1210.8599999999999</v>
      </c>
      <c r="D396" s="4"/>
      <c r="F396" s="113" t="s">
        <v>401</v>
      </c>
      <c r="G396" s="116">
        <v>103.62</v>
      </c>
      <c r="H396" s="116">
        <v>1210.8599999999999</v>
      </c>
      <c r="I396" s="116"/>
      <c r="J396" s="113" t="str">
        <f t="shared" si="18"/>
        <v>TRUE</v>
      </c>
      <c r="K396" s="113" t="str">
        <f t="shared" si="19"/>
        <v>TRUE</v>
      </c>
      <c r="L396" s="113" t="str">
        <f t="shared" si="20"/>
        <v>TRUE</v>
      </c>
    </row>
    <row r="397" spans="1:12" x14ac:dyDescent="0.25">
      <c r="A397" t="s">
        <v>402</v>
      </c>
      <c r="B397" s="4">
        <v>73.75</v>
      </c>
      <c r="C397" s="4">
        <v>1043.77</v>
      </c>
      <c r="D397" s="4"/>
      <c r="F397" s="113" t="s">
        <v>402</v>
      </c>
      <c r="G397" s="116">
        <v>73.75</v>
      </c>
      <c r="H397" s="116">
        <v>1043.77</v>
      </c>
      <c r="I397" s="116"/>
      <c r="J397" s="113" t="str">
        <f t="shared" si="18"/>
        <v>TRUE</v>
      </c>
      <c r="K397" s="113" t="str">
        <f t="shared" si="19"/>
        <v>TRUE</v>
      </c>
      <c r="L397" s="113" t="str">
        <f t="shared" si="20"/>
        <v>TRUE</v>
      </c>
    </row>
    <row r="398" spans="1:12" x14ac:dyDescent="0.25">
      <c r="A398" t="s">
        <v>403</v>
      </c>
      <c r="B398" s="4">
        <v>157.94999999999999</v>
      </c>
      <c r="C398" s="4">
        <v>1599.52</v>
      </c>
      <c r="D398" s="4"/>
      <c r="F398" s="113" t="s">
        <v>403</v>
      </c>
      <c r="G398" s="116">
        <v>157.94999999999999</v>
      </c>
      <c r="H398" s="116">
        <v>1599.52</v>
      </c>
      <c r="I398" s="116"/>
      <c r="J398" s="113" t="str">
        <f t="shared" si="18"/>
        <v>TRUE</v>
      </c>
      <c r="K398" s="113" t="str">
        <f t="shared" si="19"/>
        <v>TRUE</v>
      </c>
      <c r="L398" s="113" t="str">
        <f t="shared" si="20"/>
        <v>TRUE</v>
      </c>
    </row>
    <row r="399" spans="1:12" x14ac:dyDescent="0.25">
      <c r="A399" t="s">
        <v>404</v>
      </c>
      <c r="B399" s="4">
        <v>119.33</v>
      </c>
      <c r="C399" s="4">
        <v>1416.19</v>
      </c>
      <c r="D399" s="4"/>
      <c r="F399" s="113" t="s">
        <v>404</v>
      </c>
      <c r="G399" s="116">
        <v>119.33</v>
      </c>
      <c r="H399" s="116">
        <v>1416.19</v>
      </c>
      <c r="I399" s="116"/>
      <c r="J399" s="113" t="str">
        <f t="shared" si="18"/>
        <v>TRUE</v>
      </c>
      <c r="K399" s="113" t="str">
        <f t="shared" si="19"/>
        <v>TRUE</v>
      </c>
      <c r="L399" s="113" t="str">
        <f t="shared" si="20"/>
        <v>TRUE</v>
      </c>
    </row>
    <row r="400" spans="1:12" x14ac:dyDescent="0.25">
      <c r="A400" t="s">
        <v>405</v>
      </c>
      <c r="B400" s="4">
        <v>114.01</v>
      </c>
      <c r="C400" s="4">
        <v>1426.52</v>
      </c>
      <c r="D400" s="4"/>
      <c r="F400" s="113" t="s">
        <v>405</v>
      </c>
      <c r="G400" s="116">
        <v>114.01</v>
      </c>
      <c r="H400" s="116">
        <v>1426.52</v>
      </c>
      <c r="I400" s="116"/>
      <c r="J400" s="113" t="str">
        <f t="shared" si="18"/>
        <v>TRUE</v>
      </c>
      <c r="K400" s="113" t="str">
        <f t="shared" si="19"/>
        <v>TRUE</v>
      </c>
      <c r="L400" s="113" t="str">
        <f t="shared" si="20"/>
        <v>TRUE</v>
      </c>
    </row>
    <row r="401" spans="1:12" x14ac:dyDescent="0.25">
      <c r="A401" t="s">
        <v>406</v>
      </c>
      <c r="B401" s="4">
        <v>66.69</v>
      </c>
      <c r="C401" s="4">
        <v>858.18</v>
      </c>
      <c r="D401" s="4"/>
      <c r="F401" s="113" t="s">
        <v>406</v>
      </c>
      <c r="G401" s="116">
        <v>66.69</v>
      </c>
      <c r="H401" s="116">
        <v>858.18</v>
      </c>
      <c r="I401" s="116"/>
      <c r="J401" s="113" t="str">
        <f t="shared" si="18"/>
        <v>TRUE</v>
      </c>
      <c r="K401" s="113" t="str">
        <f t="shared" si="19"/>
        <v>TRUE</v>
      </c>
      <c r="L401" s="113" t="str">
        <f t="shared" si="20"/>
        <v>TRUE</v>
      </c>
    </row>
    <row r="402" spans="1:12" x14ac:dyDescent="0.25">
      <c r="A402" t="s">
        <v>407</v>
      </c>
      <c r="B402" s="4">
        <v>116.01</v>
      </c>
      <c r="C402" s="4">
        <v>1258.18</v>
      </c>
      <c r="D402" s="4"/>
      <c r="F402" s="113" t="s">
        <v>407</v>
      </c>
      <c r="G402" s="116">
        <v>116.01</v>
      </c>
      <c r="H402" s="116">
        <v>1258.18</v>
      </c>
      <c r="I402" s="116"/>
      <c r="J402" s="113" t="str">
        <f t="shared" si="18"/>
        <v>TRUE</v>
      </c>
      <c r="K402" s="113" t="str">
        <f t="shared" si="19"/>
        <v>TRUE</v>
      </c>
      <c r="L402" s="113" t="str">
        <f t="shared" si="20"/>
        <v>TRUE</v>
      </c>
    </row>
    <row r="403" spans="1:12" x14ac:dyDescent="0.25">
      <c r="A403" t="s">
        <v>408</v>
      </c>
      <c r="B403" s="4">
        <v>149.6</v>
      </c>
      <c r="C403" s="4">
        <v>1936.83</v>
      </c>
      <c r="D403" s="4"/>
      <c r="F403" s="113" t="s">
        <v>408</v>
      </c>
      <c r="G403" s="116">
        <v>149.6</v>
      </c>
      <c r="H403" s="116">
        <v>1936.83</v>
      </c>
      <c r="I403" s="116"/>
      <c r="J403" s="113" t="str">
        <f t="shared" si="18"/>
        <v>TRUE</v>
      </c>
      <c r="K403" s="113" t="str">
        <f t="shared" si="19"/>
        <v>TRUE</v>
      </c>
      <c r="L403" s="113" t="str">
        <f t="shared" si="20"/>
        <v>TRUE</v>
      </c>
    </row>
    <row r="404" spans="1:12" x14ac:dyDescent="0.25">
      <c r="A404" t="s">
        <v>409</v>
      </c>
      <c r="B404" s="4">
        <v>183.93</v>
      </c>
      <c r="C404" s="4">
        <v>2492.06</v>
      </c>
      <c r="D404" s="4"/>
      <c r="F404" s="113" t="s">
        <v>409</v>
      </c>
      <c r="G404" s="116">
        <v>183.93</v>
      </c>
      <c r="H404" s="116">
        <v>2492.06</v>
      </c>
      <c r="I404" s="116"/>
      <c r="J404" s="113" t="str">
        <f t="shared" si="18"/>
        <v>TRUE</v>
      </c>
      <c r="K404" s="113" t="str">
        <f t="shared" si="19"/>
        <v>TRUE</v>
      </c>
      <c r="L404" s="113" t="str">
        <f t="shared" si="20"/>
        <v>TRUE</v>
      </c>
    </row>
    <row r="405" spans="1:12" x14ac:dyDescent="0.25">
      <c r="A405" t="s">
        <v>410</v>
      </c>
      <c r="B405" s="4">
        <v>126.8</v>
      </c>
      <c r="C405" s="4">
        <v>1473.59</v>
      </c>
      <c r="D405" s="4"/>
      <c r="F405" s="113" t="s">
        <v>410</v>
      </c>
      <c r="G405" s="116">
        <v>126.8</v>
      </c>
      <c r="H405" s="116">
        <v>1473.59</v>
      </c>
      <c r="I405" s="116"/>
      <c r="J405" s="113" t="str">
        <f t="shared" si="18"/>
        <v>TRUE</v>
      </c>
      <c r="K405" s="113" t="str">
        <f t="shared" si="19"/>
        <v>TRUE</v>
      </c>
      <c r="L405" s="113" t="str">
        <f t="shared" si="20"/>
        <v>TRUE</v>
      </c>
    </row>
    <row r="406" spans="1:12" x14ac:dyDescent="0.25">
      <c r="A406" t="s">
        <v>411</v>
      </c>
      <c r="B406" s="4">
        <v>94.96</v>
      </c>
      <c r="C406" s="4">
        <v>1428.84</v>
      </c>
      <c r="D406" s="4"/>
      <c r="F406" s="113" t="s">
        <v>411</v>
      </c>
      <c r="G406" s="116">
        <v>94.96</v>
      </c>
      <c r="H406" s="116">
        <v>1428.84</v>
      </c>
      <c r="I406" s="116"/>
      <c r="J406" s="113" t="str">
        <f t="shared" si="18"/>
        <v>TRUE</v>
      </c>
      <c r="K406" s="113" t="str">
        <f t="shared" si="19"/>
        <v>TRUE</v>
      </c>
      <c r="L406" s="113" t="str">
        <f t="shared" si="20"/>
        <v>TRUE</v>
      </c>
    </row>
    <row r="407" spans="1:12" x14ac:dyDescent="0.25">
      <c r="A407" t="s">
        <v>412</v>
      </c>
      <c r="B407" s="4">
        <v>98.97</v>
      </c>
      <c r="C407" s="4">
        <v>1315.42</v>
      </c>
      <c r="D407" s="4"/>
      <c r="F407" s="113" t="s">
        <v>412</v>
      </c>
      <c r="G407" s="116">
        <v>98.97</v>
      </c>
      <c r="H407" s="116">
        <v>1315.42</v>
      </c>
      <c r="I407" s="116"/>
      <c r="J407" s="113" t="str">
        <f t="shared" si="18"/>
        <v>TRUE</v>
      </c>
      <c r="K407" s="113" t="str">
        <f t="shared" si="19"/>
        <v>TRUE</v>
      </c>
      <c r="L407" s="113" t="str">
        <f t="shared" si="20"/>
        <v>TRUE</v>
      </c>
    </row>
    <row r="408" spans="1:12" x14ac:dyDescent="0.25">
      <c r="A408" t="s">
        <v>413</v>
      </c>
      <c r="B408" s="4">
        <v>296.20999999999998</v>
      </c>
      <c r="C408" s="4">
        <v>3545.65</v>
      </c>
      <c r="D408" s="4"/>
      <c r="F408" s="113" t="s">
        <v>413</v>
      </c>
      <c r="G408" s="116">
        <v>296.20999999999998</v>
      </c>
      <c r="H408" s="116">
        <v>3545.65</v>
      </c>
      <c r="I408" s="116"/>
      <c r="J408" s="113" t="str">
        <f t="shared" si="18"/>
        <v>TRUE</v>
      </c>
      <c r="K408" s="113" t="str">
        <f t="shared" si="19"/>
        <v>TRUE</v>
      </c>
      <c r="L408" s="113" t="str">
        <f t="shared" si="20"/>
        <v>TRUE</v>
      </c>
    </row>
    <row r="409" spans="1:12" x14ac:dyDescent="0.25">
      <c r="A409" t="s">
        <v>414</v>
      </c>
      <c r="B409" s="4">
        <v>227.44</v>
      </c>
      <c r="C409" s="4">
        <v>2486.0100000000002</v>
      </c>
      <c r="D409" s="4"/>
      <c r="F409" s="113" t="s">
        <v>414</v>
      </c>
      <c r="G409" s="116">
        <v>227.44</v>
      </c>
      <c r="H409" s="116">
        <v>2486.0100000000002</v>
      </c>
      <c r="I409" s="116"/>
      <c r="J409" s="113" t="str">
        <f t="shared" si="18"/>
        <v>TRUE</v>
      </c>
      <c r="K409" s="113" t="str">
        <f t="shared" si="19"/>
        <v>TRUE</v>
      </c>
      <c r="L409" s="113" t="str">
        <f t="shared" si="20"/>
        <v>TRUE</v>
      </c>
    </row>
    <row r="410" spans="1:12" x14ac:dyDescent="0.25">
      <c r="A410" t="s">
        <v>415</v>
      </c>
      <c r="B410" s="4">
        <v>51.02</v>
      </c>
      <c r="C410" s="4">
        <v>587.99</v>
      </c>
      <c r="D410" s="4"/>
      <c r="F410" s="113" t="s">
        <v>415</v>
      </c>
      <c r="G410" s="116">
        <v>51.02</v>
      </c>
      <c r="H410" s="116">
        <v>587.99</v>
      </c>
      <c r="I410" s="116"/>
      <c r="J410" s="113" t="str">
        <f t="shared" si="18"/>
        <v>TRUE</v>
      </c>
      <c r="K410" s="113" t="str">
        <f t="shared" si="19"/>
        <v>TRUE</v>
      </c>
      <c r="L410" s="113" t="str">
        <f t="shared" si="20"/>
        <v>TRUE</v>
      </c>
    </row>
    <row r="411" spans="1:12" x14ac:dyDescent="0.25">
      <c r="A411" t="s">
        <v>416</v>
      </c>
      <c r="B411" s="4">
        <v>178.18</v>
      </c>
      <c r="C411" s="4">
        <v>1813.64</v>
      </c>
      <c r="D411" s="4"/>
      <c r="F411" s="113" t="s">
        <v>416</v>
      </c>
      <c r="G411" s="116">
        <v>178.18</v>
      </c>
      <c r="H411" s="116">
        <v>1813.64</v>
      </c>
      <c r="I411" s="116"/>
      <c r="J411" s="113" t="str">
        <f t="shared" si="18"/>
        <v>TRUE</v>
      </c>
      <c r="K411" s="113" t="str">
        <f t="shared" si="19"/>
        <v>TRUE</v>
      </c>
      <c r="L411" s="113" t="str">
        <f t="shared" si="20"/>
        <v>TRUE</v>
      </c>
    </row>
    <row r="412" spans="1:12" x14ac:dyDescent="0.25">
      <c r="A412" t="s">
        <v>417</v>
      </c>
      <c r="B412" s="4">
        <v>72.260000000000005</v>
      </c>
      <c r="C412" s="4">
        <v>734.85</v>
      </c>
      <c r="D412" s="4"/>
      <c r="F412" s="113" t="s">
        <v>417</v>
      </c>
      <c r="G412" s="116">
        <v>72.260000000000005</v>
      </c>
      <c r="H412" s="116">
        <v>734.85</v>
      </c>
      <c r="I412" s="116"/>
      <c r="J412" s="113" t="str">
        <f t="shared" si="18"/>
        <v>TRUE</v>
      </c>
      <c r="K412" s="113" t="str">
        <f t="shared" si="19"/>
        <v>TRUE</v>
      </c>
      <c r="L412" s="113" t="str">
        <f t="shared" si="20"/>
        <v>TRUE</v>
      </c>
    </row>
    <row r="413" spans="1:12" x14ac:dyDescent="0.25">
      <c r="A413" t="s">
        <v>418</v>
      </c>
      <c r="B413" s="4">
        <v>89.82</v>
      </c>
      <c r="C413" s="4">
        <v>963.7</v>
      </c>
      <c r="D413" s="4"/>
      <c r="F413" s="113" t="s">
        <v>418</v>
      </c>
      <c r="G413" s="116">
        <v>89.82</v>
      </c>
      <c r="H413" s="116">
        <v>963.7</v>
      </c>
      <c r="I413" s="116"/>
      <c r="J413" s="113" t="str">
        <f t="shared" si="18"/>
        <v>TRUE</v>
      </c>
      <c r="K413" s="113" t="str">
        <f t="shared" si="19"/>
        <v>TRUE</v>
      </c>
      <c r="L413" s="113" t="str">
        <f t="shared" si="20"/>
        <v>TRUE</v>
      </c>
    </row>
    <row r="414" spans="1:12" x14ac:dyDescent="0.25">
      <c r="A414" t="s">
        <v>419</v>
      </c>
      <c r="B414" s="4">
        <v>82.28</v>
      </c>
      <c r="C414" s="4">
        <v>942.89</v>
      </c>
      <c r="D414" s="4"/>
      <c r="F414" s="113" t="s">
        <v>419</v>
      </c>
      <c r="G414" s="116">
        <v>82.28</v>
      </c>
      <c r="H414" s="116">
        <v>942.89</v>
      </c>
      <c r="I414" s="116"/>
      <c r="J414" s="113" t="str">
        <f t="shared" si="18"/>
        <v>TRUE</v>
      </c>
      <c r="K414" s="113" t="str">
        <f t="shared" si="19"/>
        <v>TRUE</v>
      </c>
      <c r="L414" s="113" t="str">
        <f t="shared" si="20"/>
        <v>TRUE</v>
      </c>
    </row>
    <row r="415" spans="1:12" x14ac:dyDescent="0.25">
      <c r="A415" t="s">
        <v>420</v>
      </c>
      <c r="B415" s="4">
        <v>149.24</v>
      </c>
      <c r="C415" s="4">
        <v>1465.84</v>
      </c>
      <c r="D415" s="4"/>
      <c r="F415" s="113" t="s">
        <v>420</v>
      </c>
      <c r="G415" s="116">
        <v>149.24</v>
      </c>
      <c r="H415" s="116">
        <v>1465.84</v>
      </c>
      <c r="I415" s="116"/>
      <c r="J415" s="113" t="str">
        <f t="shared" si="18"/>
        <v>TRUE</v>
      </c>
      <c r="K415" s="113" t="str">
        <f t="shared" si="19"/>
        <v>TRUE</v>
      </c>
      <c r="L415" s="113" t="str">
        <f t="shared" si="20"/>
        <v>TRUE</v>
      </c>
    </row>
    <row r="416" spans="1:12" x14ac:dyDescent="0.25">
      <c r="A416" t="s">
        <v>421</v>
      </c>
      <c r="B416" s="4">
        <v>650.62</v>
      </c>
      <c r="C416" s="4">
        <v>7286.37</v>
      </c>
      <c r="D416" s="4"/>
      <c r="F416" s="113" t="s">
        <v>421</v>
      </c>
      <c r="G416" s="116">
        <v>650.62</v>
      </c>
      <c r="H416" s="116">
        <v>7286.37</v>
      </c>
      <c r="I416" s="116"/>
      <c r="J416" s="113" t="str">
        <f t="shared" si="18"/>
        <v>TRUE</v>
      </c>
      <c r="K416" s="113" t="str">
        <f t="shared" si="19"/>
        <v>TRUE</v>
      </c>
      <c r="L416" s="113" t="str">
        <f t="shared" si="20"/>
        <v>TRUE</v>
      </c>
    </row>
    <row r="417" spans="1:12" x14ac:dyDescent="0.25">
      <c r="A417" t="s">
        <v>422</v>
      </c>
      <c r="B417" s="4">
        <v>332.31</v>
      </c>
      <c r="C417" s="4">
        <v>4053.19</v>
      </c>
      <c r="D417" s="4"/>
      <c r="F417" s="113" t="s">
        <v>422</v>
      </c>
      <c r="G417" s="116">
        <v>332.31</v>
      </c>
      <c r="H417" s="116">
        <v>4053.19</v>
      </c>
      <c r="I417" s="116"/>
      <c r="J417" s="113" t="str">
        <f t="shared" si="18"/>
        <v>TRUE</v>
      </c>
      <c r="K417" s="113" t="str">
        <f t="shared" si="19"/>
        <v>TRUE</v>
      </c>
      <c r="L417" s="113" t="str">
        <f t="shared" si="20"/>
        <v>TRUE</v>
      </c>
    </row>
    <row r="418" spans="1:12" x14ac:dyDescent="0.25">
      <c r="A418" t="s">
        <v>423</v>
      </c>
      <c r="B418" s="4">
        <v>114.01</v>
      </c>
      <c r="C418" s="4">
        <v>1426.52</v>
      </c>
      <c r="D418" s="4"/>
      <c r="F418" s="113" t="s">
        <v>423</v>
      </c>
      <c r="G418" s="116">
        <v>114.01</v>
      </c>
      <c r="H418" s="116">
        <v>1426.52</v>
      </c>
      <c r="I418" s="116"/>
      <c r="J418" s="113" t="str">
        <f t="shared" si="18"/>
        <v>TRUE</v>
      </c>
      <c r="K418" s="113" t="str">
        <f t="shared" si="19"/>
        <v>TRUE</v>
      </c>
      <c r="L418" s="113" t="str">
        <f t="shared" si="20"/>
        <v>TRUE</v>
      </c>
    </row>
    <row r="419" spans="1:12" x14ac:dyDescent="0.25">
      <c r="A419" t="s">
        <v>424</v>
      </c>
      <c r="B419" s="4">
        <v>405.69</v>
      </c>
      <c r="C419" s="4">
        <v>5394.49</v>
      </c>
      <c r="D419" s="4"/>
      <c r="F419" s="113" t="s">
        <v>424</v>
      </c>
      <c r="G419" s="116">
        <v>405.69</v>
      </c>
      <c r="H419" s="116">
        <v>5394.49</v>
      </c>
      <c r="I419" s="116"/>
      <c r="J419" s="113" t="str">
        <f t="shared" si="18"/>
        <v>TRUE</v>
      </c>
      <c r="K419" s="113" t="str">
        <f t="shared" si="19"/>
        <v>TRUE</v>
      </c>
      <c r="L419" s="113" t="str">
        <f t="shared" si="20"/>
        <v>TRUE</v>
      </c>
    </row>
    <row r="420" spans="1:12" x14ac:dyDescent="0.25">
      <c r="A420" t="s">
        <v>425</v>
      </c>
      <c r="B420" s="4">
        <v>278.45999999999998</v>
      </c>
      <c r="C420" s="4">
        <v>3074</v>
      </c>
      <c r="D420" s="4"/>
      <c r="F420" s="113" t="s">
        <v>425</v>
      </c>
      <c r="G420" s="116">
        <v>278.45999999999998</v>
      </c>
      <c r="H420" s="116">
        <v>3074</v>
      </c>
      <c r="I420" s="116"/>
      <c r="J420" s="113" t="str">
        <f t="shared" si="18"/>
        <v>TRUE</v>
      </c>
      <c r="K420" s="113" t="str">
        <f t="shared" si="19"/>
        <v>TRUE</v>
      </c>
      <c r="L420" s="113" t="str">
        <f t="shared" si="20"/>
        <v>TRUE</v>
      </c>
    </row>
    <row r="421" spans="1:12" x14ac:dyDescent="0.25">
      <c r="A421" t="s">
        <v>426</v>
      </c>
      <c r="B421" s="4">
        <v>395.17</v>
      </c>
      <c r="C421" s="4">
        <v>4861.07</v>
      </c>
      <c r="D421" s="4"/>
      <c r="F421" s="113" t="s">
        <v>426</v>
      </c>
      <c r="G421" s="116">
        <v>395.17</v>
      </c>
      <c r="H421" s="116">
        <v>4861.07</v>
      </c>
      <c r="I421" s="116"/>
      <c r="J421" s="113" t="str">
        <f t="shared" si="18"/>
        <v>TRUE</v>
      </c>
      <c r="K421" s="113" t="str">
        <f t="shared" si="19"/>
        <v>TRUE</v>
      </c>
      <c r="L421" s="113" t="str">
        <f t="shared" si="20"/>
        <v>TRUE</v>
      </c>
    </row>
    <row r="422" spans="1:12" x14ac:dyDescent="0.25">
      <c r="A422" t="s">
        <v>427</v>
      </c>
      <c r="B422" s="4">
        <v>571.79</v>
      </c>
      <c r="C422" s="4">
        <v>5920.91</v>
      </c>
      <c r="D422" s="4"/>
      <c r="F422" s="113" t="s">
        <v>427</v>
      </c>
      <c r="G422" s="116">
        <v>571.79</v>
      </c>
      <c r="H422" s="116">
        <v>5920.91</v>
      </c>
      <c r="I422" s="116"/>
      <c r="J422" s="113" t="str">
        <f t="shared" si="18"/>
        <v>TRUE</v>
      </c>
      <c r="K422" s="113" t="str">
        <f t="shared" si="19"/>
        <v>TRUE</v>
      </c>
      <c r="L422" s="113" t="str">
        <f t="shared" si="20"/>
        <v>TRUE</v>
      </c>
    </row>
    <row r="423" spans="1:12" x14ac:dyDescent="0.25">
      <c r="A423" t="s">
        <v>428</v>
      </c>
      <c r="B423" s="4">
        <v>2748.05</v>
      </c>
      <c r="C423" s="4">
        <v>32016.55</v>
      </c>
      <c r="D423" s="4"/>
      <c r="F423" s="113" t="s">
        <v>428</v>
      </c>
      <c r="G423" s="116">
        <v>2748.05</v>
      </c>
      <c r="H423" s="116">
        <v>32016.55</v>
      </c>
      <c r="I423" s="116"/>
      <c r="J423" s="113" t="str">
        <f t="shared" si="18"/>
        <v>TRUE</v>
      </c>
      <c r="K423" s="113" t="str">
        <f t="shared" si="19"/>
        <v>TRUE</v>
      </c>
      <c r="L423" s="113" t="str">
        <f t="shared" si="20"/>
        <v>TRUE</v>
      </c>
    </row>
    <row r="424" spans="1:12" x14ac:dyDescent="0.25">
      <c r="A424" t="s">
        <v>429</v>
      </c>
      <c r="B424" s="4">
        <v>63.52</v>
      </c>
      <c r="C424" s="4">
        <v>736.45</v>
      </c>
      <c r="D424" s="4"/>
      <c r="F424" s="113" t="s">
        <v>429</v>
      </c>
      <c r="G424" s="116">
        <v>63.52</v>
      </c>
      <c r="H424" s="116">
        <v>736.45</v>
      </c>
      <c r="I424" s="116"/>
      <c r="J424" s="113" t="str">
        <f t="shared" si="18"/>
        <v>TRUE</v>
      </c>
      <c r="K424" s="113" t="str">
        <f t="shared" si="19"/>
        <v>TRUE</v>
      </c>
      <c r="L424" s="113" t="str">
        <f t="shared" si="20"/>
        <v>TRUE</v>
      </c>
    </row>
    <row r="425" spans="1:12" x14ac:dyDescent="0.25">
      <c r="A425" t="s">
        <v>430</v>
      </c>
      <c r="B425" s="4">
        <v>120.51</v>
      </c>
      <c r="C425" s="4">
        <v>1280.7</v>
      </c>
      <c r="D425" s="4"/>
      <c r="F425" s="113" t="s">
        <v>430</v>
      </c>
      <c r="G425" s="116">
        <v>120.51</v>
      </c>
      <c r="H425" s="116">
        <v>1280.7</v>
      </c>
      <c r="I425" s="116"/>
      <c r="J425" s="113" t="str">
        <f t="shared" si="18"/>
        <v>TRUE</v>
      </c>
      <c r="K425" s="113" t="str">
        <f t="shared" si="19"/>
        <v>TRUE</v>
      </c>
      <c r="L425" s="113" t="str">
        <f t="shared" si="20"/>
        <v>TRUE</v>
      </c>
    </row>
    <row r="426" spans="1:12" x14ac:dyDescent="0.25">
      <c r="A426" t="s">
        <v>431</v>
      </c>
      <c r="B426" s="4">
        <v>99.01</v>
      </c>
      <c r="C426" s="4">
        <v>1201.8800000000001</v>
      </c>
      <c r="D426" s="4"/>
      <c r="F426" s="113" t="s">
        <v>431</v>
      </c>
      <c r="G426" s="116">
        <v>99.01</v>
      </c>
      <c r="H426" s="116">
        <v>1201.8800000000001</v>
      </c>
      <c r="I426" s="116"/>
      <c r="J426" s="113" t="str">
        <f t="shared" si="18"/>
        <v>TRUE</v>
      </c>
      <c r="K426" s="113" t="str">
        <f t="shared" si="19"/>
        <v>TRUE</v>
      </c>
      <c r="L426" s="113" t="str">
        <f t="shared" si="20"/>
        <v>TRUE</v>
      </c>
    </row>
    <row r="427" spans="1:12" x14ac:dyDescent="0.25">
      <c r="A427" t="s">
        <v>432</v>
      </c>
      <c r="B427" s="4">
        <v>73.489999999999995</v>
      </c>
      <c r="C427" s="4">
        <v>1037.79</v>
      </c>
      <c r="D427" s="4"/>
      <c r="F427" s="113" t="s">
        <v>432</v>
      </c>
      <c r="G427" s="116">
        <v>73.489999999999995</v>
      </c>
      <c r="H427" s="116">
        <v>1037.79</v>
      </c>
      <c r="I427" s="116"/>
      <c r="J427" s="113" t="str">
        <f t="shared" si="18"/>
        <v>TRUE</v>
      </c>
      <c r="K427" s="113" t="str">
        <f t="shared" si="19"/>
        <v>TRUE</v>
      </c>
      <c r="L427" s="113" t="str">
        <f t="shared" si="20"/>
        <v>TRUE</v>
      </c>
    </row>
    <row r="428" spans="1:12" x14ac:dyDescent="0.25">
      <c r="A428" t="s">
        <v>433</v>
      </c>
      <c r="B428" s="4">
        <v>160.44</v>
      </c>
      <c r="C428" s="4">
        <v>1589.25</v>
      </c>
      <c r="D428" s="4"/>
      <c r="F428" s="113" t="s">
        <v>433</v>
      </c>
      <c r="G428" s="116">
        <v>160.44</v>
      </c>
      <c r="H428" s="116">
        <v>1589.25</v>
      </c>
      <c r="I428" s="116"/>
      <c r="J428" s="113" t="str">
        <f t="shared" si="18"/>
        <v>TRUE</v>
      </c>
      <c r="K428" s="113" t="str">
        <f t="shared" si="19"/>
        <v>TRUE</v>
      </c>
      <c r="L428" s="113" t="str">
        <f t="shared" si="20"/>
        <v>TRUE</v>
      </c>
    </row>
    <row r="429" spans="1:12" x14ac:dyDescent="0.25">
      <c r="A429" t="s">
        <v>434</v>
      </c>
      <c r="B429" s="4">
        <v>111.7</v>
      </c>
      <c r="C429" s="4">
        <v>1416.35</v>
      </c>
      <c r="D429" s="4"/>
      <c r="F429" s="113" t="s">
        <v>434</v>
      </c>
      <c r="G429" s="116">
        <v>111.7</v>
      </c>
      <c r="H429" s="116">
        <v>1416.35</v>
      </c>
      <c r="I429" s="116"/>
      <c r="J429" s="113" t="str">
        <f t="shared" si="18"/>
        <v>TRUE</v>
      </c>
      <c r="K429" s="113" t="str">
        <f t="shared" si="19"/>
        <v>TRUE</v>
      </c>
      <c r="L429" s="113" t="str">
        <f t="shared" si="20"/>
        <v>TRUE</v>
      </c>
    </row>
    <row r="430" spans="1:12" x14ac:dyDescent="0.25">
      <c r="A430" t="s">
        <v>435</v>
      </c>
      <c r="B430" s="4">
        <v>113.41</v>
      </c>
      <c r="C430" s="4">
        <v>1420.52</v>
      </c>
      <c r="D430" s="4"/>
      <c r="F430" s="113" t="s">
        <v>435</v>
      </c>
      <c r="G430" s="116">
        <v>113.41</v>
      </c>
      <c r="H430" s="116">
        <v>1420.52</v>
      </c>
      <c r="I430" s="116"/>
      <c r="J430" s="113" t="str">
        <f t="shared" si="18"/>
        <v>TRUE</v>
      </c>
      <c r="K430" s="113" t="str">
        <f t="shared" si="19"/>
        <v>TRUE</v>
      </c>
      <c r="L430" s="113" t="str">
        <f t="shared" si="20"/>
        <v>TRUE</v>
      </c>
    </row>
    <row r="431" spans="1:12" x14ac:dyDescent="0.25">
      <c r="A431" t="s">
        <v>436</v>
      </c>
      <c r="B431" s="4">
        <v>60.1</v>
      </c>
      <c r="C431" s="4">
        <v>851.24</v>
      </c>
      <c r="D431" s="4"/>
      <c r="F431" s="113" t="s">
        <v>436</v>
      </c>
      <c r="G431" s="116">
        <v>60.1</v>
      </c>
      <c r="H431" s="116">
        <v>851.24</v>
      </c>
      <c r="I431" s="116"/>
      <c r="J431" s="113" t="str">
        <f t="shared" si="18"/>
        <v>TRUE</v>
      </c>
      <c r="K431" s="113" t="str">
        <f t="shared" si="19"/>
        <v>TRUE</v>
      </c>
      <c r="L431" s="113" t="str">
        <f t="shared" si="20"/>
        <v>TRUE</v>
      </c>
    </row>
    <row r="432" spans="1:12" x14ac:dyDescent="0.25">
      <c r="A432" t="s">
        <v>437</v>
      </c>
      <c r="B432" s="4">
        <v>115.73</v>
      </c>
      <c r="C432" s="4">
        <v>1247.77</v>
      </c>
      <c r="D432" s="4"/>
      <c r="F432" s="113" t="s">
        <v>437</v>
      </c>
      <c r="G432" s="116">
        <v>115.73</v>
      </c>
      <c r="H432" s="116">
        <v>1247.77</v>
      </c>
      <c r="I432" s="116"/>
      <c r="J432" s="113" t="str">
        <f t="shared" si="18"/>
        <v>TRUE</v>
      </c>
      <c r="K432" s="113" t="str">
        <f t="shared" si="19"/>
        <v>TRUE</v>
      </c>
      <c r="L432" s="113" t="str">
        <f t="shared" si="20"/>
        <v>TRUE</v>
      </c>
    </row>
    <row r="433" spans="1:12" x14ac:dyDescent="0.25">
      <c r="A433" t="s">
        <v>438</v>
      </c>
      <c r="B433" s="4">
        <v>139.24</v>
      </c>
      <c r="C433" s="4">
        <v>1937.16</v>
      </c>
      <c r="D433" s="4"/>
      <c r="F433" s="113" t="s">
        <v>438</v>
      </c>
      <c r="G433" s="116">
        <v>139.24</v>
      </c>
      <c r="H433" s="116">
        <v>1937.16</v>
      </c>
      <c r="I433" s="116"/>
      <c r="J433" s="113" t="str">
        <f t="shared" si="18"/>
        <v>TRUE</v>
      </c>
      <c r="K433" s="113" t="str">
        <f t="shared" si="19"/>
        <v>TRUE</v>
      </c>
      <c r="L433" s="113" t="str">
        <f t="shared" si="20"/>
        <v>TRUE</v>
      </c>
    </row>
    <row r="434" spans="1:12" x14ac:dyDescent="0.25">
      <c r="A434" t="s">
        <v>439</v>
      </c>
      <c r="B434" s="4">
        <v>192.48</v>
      </c>
      <c r="C434" s="4">
        <v>2508.98</v>
      </c>
      <c r="D434" s="4"/>
      <c r="F434" s="113" t="s">
        <v>439</v>
      </c>
      <c r="G434" s="116">
        <v>192.48</v>
      </c>
      <c r="H434" s="116">
        <v>2508.98</v>
      </c>
      <c r="I434" s="116"/>
      <c r="J434" s="113" t="str">
        <f t="shared" si="18"/>
        <v>TRUE</v>
      </c>
      <c r="K434" s="113" t="str">
        <f t="shared" si="19"/>
        <v>TRUE</v>
      </c>
      <c r="L434" s="113" t="str">
        <f t="shared" si="20"/>
        <v>TRUE</v>
      </c>
    </row>
    <row r="435" spans="1:12" x14ac:dyDescent="0.25">
      <c r="A435" t="s">
        <v>440</v>
      </c>
      <c r="B435" s="4">
        <v>146.55000000000001</v>
      </c>
      <c r="C435" s="4">
        <v>1470.67</v>
      </c>
      <c r="D435" s="4"/>
      <c r="F435" s="113" t="s">
        <v>440</v>
      </c>
      <c r="G435" s="116">
        <v>146.55000000000001</v>
      </c>
      <c r="H435" s="116">
        <v>1470.67</v>
      </c>
      <c r="I435" s="116"/>
      <c r="J435" s="113" t="str">
        <f t="shared" si="18"/>
        <v>TRUE</v>
      </c>
      <c r="K435" s="113" t="str">
        <f t="shared" si="19"/>
        <v>TRUE</v>
      </c>
      <c r="L435" s="113" t="str">
        <f t="shared" si="20"/>
        <v>TRUE</v>
      </c>
    </row>
    <row r="436" spans="1:12" x14ac:dyDescent="0.25">
      <c r="A436" t="s">
        <v>441</v>
      </c>
      <c r="B436" s="4">
        <v>109.31</v>
      </c>
      <c r="C436" s="4">
        <v>1424.9</v>
      </c>
      <c r="D436" s="4"/>
      <c r="F436" s="113" t="s">
        <v>441</v>
      </c>
      <c r="G436" s="116">
        <v>109.31</v>
      </c>
      <c r="H436" s="116">
        <v>1424.9</v>
      </c>
      <c r="I436" s="116"/>
      <c r="J436" s="113" t="str">
        <f t="shared" si="18"/>
        <v>TRUE</v>
      </c>
      <c r="K436" s="113" t="str">
        <f t="shared" si="19"/>
        <v>TRUE</v>
      </c>
      <c r="L436" s="113" t="str">
        <f t="shared" si="20"/>
        <v>TRUE</v>
      </c>
    </row>
    <row r="437" spans="1:12" x14ac:dyDescent="0.25">
      <c r="A437" t="s">
        <v>442</v>
      </c>
      <c r="B437" s="4">
        <v>119.38</v>
      </c>
      <c r="C437" s="4">
        <v>1314.15</v>
      </c>
      <c r="D437" s="4"/>
      <c r="F437" s="113" t="s">
        <v>442</v>
      </c>
      <c r="G437" s="116">
        <v>119.38</v>
      </c>
      <c r="H437" s="116">
        <v>1314.15</v>
      </c>
      <c r="I437" s="116"/>
      <c r="J437" s="113" t="str">
        <f t="shared" si="18"/>
        <v>TRUE</v>
      </c>
      <c r="K437" s="113" t="str">
        <f t="shared" si="19"/>
        <v>TRUE</v>
      </c>
      <c r="L437" s="113" t="str">
        <f t="shared" si="20"/>
        <v>TRUE</v>
      </c>
    </row>
    <row r="438" spans="1:12" x14ac:dyDescent="0.25">
      <c r="A438" t="s">
        <v>443</v>
      </c>
      <c r="B438" s="4">
        <v>315.19</v>
      </c>
      <c r="C438" s="4">
        <v>3633.99</v>
      </c>
      <c r="D438" s="4"/>
      <c r="F438" s="113" t="s">
        <v>443</v>
      </c>
      <c r="G438" s="116">
        <v>315.19</v>
      </c>
      <c r="H438" s="116">
        <v>3633.99</v>
      </c>
      <c r="I438" s="116"/>
      <c r="J438" s="113" t="str">
        <f t="shared" si="18"/>
        <v>TRUE</v>
      </c>
      <c r="K438" s="113" t="str">
        <f t="shared" si="19"/>
        <v>TRUE</v>
      </c>
      <c r="L438" s="113" t="str">
        <f t="shared" si="20"/>
        <v>TRUE</v>
      </c>
    </row>
    <row r="439" spans="1:12" x14ac:dyDescent="0.25">
      <c r="A439" t="s">
        <v>444</v>
      </c>
      <c r="B439" s="4">
        <v>191.76</v>
      </c>
      <c r="C439" s="4">
        <v>2483.56</v>
      </c>
      <c r="D439" s="4"/>
      <c r="F439" s="113" t="s">
        <v>444</v>
      </c>
      <c r="G439" s="116">
        <v>191.76</v>
      </c>
      <c r="H439" s="116">
        <v>2483.56</v>
      </c>
      <c r="I439" s="116"/>
      <c r="J439" s="113" t="str">
        <f t="shared" si="18"/>
        <v>TRUE</v>
      </c>
      <c r="K439" s="113" t="str">
        <f t="shared" si="19"/>
        <v>TRUE</v>
      </c>
      <c r="L439" s="113" t="str">
        <f t="shared" si="20"/>
        <v>TRUE</v>
      </c>
    </row>
    <row r="440" spans="1:12" x14ac:dyDescent="0.25">
      <c r="A440" t="s">
        <v>445</v>
      </c>
      <c r="B440" s="4">
        <v>48.54</v>
      </c>
      <c r="C440" s="4">
        <v>587.73</v>
      </c>
      <c r="D440" s="4"/>
      <c r="F440" s="113" t="s">
        <v>445</v>
      </c>
      <c r="G440" s="116">
        <v>48.54</v>
      </c>
      <c r="H440" s="116">
        <v>587.73</v>
      </c>
      <c r="I440" s="116"/>
      <c r="J440" s="113" t="str">
        <f t="shared" si="18"/>
        <v>TRUE</v>
      </c>
      <c r="K440" s="113" t="str">
        <f t="shared" si="19"/>
        <v>TRUE</v>
      </c>
      <c r="L440" s="113" t="str">
        <f t="shared" si="20"/>
        <v>TRUE</v>
      </c>
    </row>
    <row r="441" spans="1:12" x14ac:dyDescent="0.25">
      <c r="A441" t="s">
        <v>446</v>
      </c>
      <c r="B441" s="4">
        <v>170.59</v>
      </c>
      <c r="C441" s="4">
        <v>1815.41</v>
      </c>
      <c r="D441" s="4"/>
      <c r="F441" s="113" t="s">
        <v>446</v>
      </c>
      <c r="G441" s="116">
        <v>170.59</v>
      </c>
      <c r="H441" s="116">
        <v>1815.41</v>
      </c>
      <c r="I441" s="116"/>
      <c r="J441" s="113" t="str">
        <f t="shared" si="18"/>
        <v>TRUE</v>
      </c>
      <c r="K441" s="113" t="str">
        <f t="shared" si="19"/>
        <v>TRUE</v>
      </c>
      <c r="L441" s="113" t="str">
        <f t="shared" si="20"/>
        <v>TRUE</v>
      </c>
    </row>
    <row r="442" spans="1:12" x14ac:dyDescent="0.25">
      <c r="A442" t="s">
        <v>447</v>
      </c>
      <c r="B442" s="4">
        <v>67.83</v>
      </c>
      <c r="C442" s="4">
        <v>731.75</v>
      </c>
      <c r="D442" s="4"/>
      <c r="F442" s="113" t="s">
        <v>447</v>
      </c>
      <c r="G442" s="116">
        <v>67.83</v>
      </c>
      <c r="H442" s="116">
        <v>731.75</v>
      </c>
      <c r="I442" s="116"/>
      <c r="J442" s="113" t="str">
        <f t="shared" si="18"/>
        <v>TRUE</v>
      </c>
      <c r="K442" s="113" t="str">
        <f t="shared" si="19"/>
        <v>TRUE</v>
      </c>
      <c r="L442" s="113" t="str">
        <f t="shared" si="20"/>
        <v>TRUE</v>
      </c>
    </row>
    <row r="443" spans="1:12" x14ac:dyDescent="0.25">
      <c r="A443" t="s">
        <v>448</v>
      </c>
      <c r="B443" s="4">
        <v>84.18</v>
      </c>
      <c r="C443" s="4">
        <v>959.74</v>
      </c>
      <c r="D443" s="4"/>
      <c r="F443" s="113" t="s">
        <v>448</v>
      </c>
      <c r="G443" s="116">
        <v>84.18</v>
      </c>
      <c r="H443" s="116">
        <v>959.74</v>
      </c>
      <c r="I443" s="116"/>
      <c r="J443" s="113" t="str">
        <f t="shared" si="18"/>
        <v>TRUE</v>
      </c>
      <c r="K443" s="113" t="str">
        <f t="shared" si="19"/>
        <v>TRUE</v>
      </c>
      <c r="L443" s="113" t="str">
        <f t="shared" si="20"/>
        <v>TRUE</v>
      </c>
    </row>
    <row r="444" spans="1:12" x14ac:dyDescent="0.25">
      <c r="A444" t="s">
        <v>449</v>
      </c>
      <c r="B444" s="4">
        <v>81.37</v>
      </c>
      <c r="C444" s="4">
        <v>940.86</v>
      </c>
      <c r="D444" s="4"/>
      <c r="F444" s="113" t="s">
        <v>449</v>
      </c>
      <c r="G444" s="116">
        <v>81.37</v>
      </c>
      <c r="H444" s="116">
        <v>940.86</v>
      </c>
      <c r="I444" s="116"/>
      <c r="J444" s="113" t="str">
        <f t="shared" si="18"/>
        <v>TRUE</v>
      </c>
      <c r="K444" s="113" t="str">
        <f t="shared" si="19"/>
        <v>TRUE</v>
      </c>
      <c r="L444" s="113" t="str">
        <f t="shared" si="20"/>
        <v>TRUE</v>
      </c>
    </row>
    <row r="445" spans="1:12" x14ac:dyDescent="0.25">
      <c r="A445" t="s">
        <v>450</v>
      </c>
      <c r="B445" s="4">
        <v>140.63</v>
      </c>
      <c r="C445" s="4">
        <v>1466.16</v>
      </c>
      <c r="D445" s="4"/>
      <c r="F445" s="113" t="s">
        <v>450</v>
      </c>
      <c r="G445" s="116">
        <v>140.63</v>
      </c>
      <c r="H445" s="116">
        <v>1466.16</v>
      </c>
      <c r="I445" s="116"/>
      <c r="J445" s="113" t="str">
        <f t="shared" si="18"/>
        <v>TRUE</v>
      </c>
      <c r="K445" s="113" t="str">
        <f t="shared" si="19"/>
        <v>TRUE</v>
      </c>
      <c r="L445" s="113" t="str">
        <f t="shared" si="20"/>
        <v>TRUE</v>
      </c>
    </row>
    <row r="446" spans="1:12" x14ac:dyDescent="0.25">
      <c r="A446" t="s">
        <v>451</v>
      </c>
      <c r="B446" s="4">
        <v>628.66</v>
      </c>
      <c r="C446" s="4">
        <v>7262.41</v>
      </c>
      <c r="D446" s="4"/>
      <c r="F446" s="113" t="s">
        <v>451</v>
      </c>
      <c r="G446" s="116">
        <v>628.66</v>
      </c>
      <c r="H446" s="116">
        <v>7262.41</v>
      </c>
      <c r="I446" s="116"/>
      <c r="J446" s="113" t="str">
        <f t="shared" si="18"/>
        <v>TRUE</v>
      </c>
      <c r="K446" s="113" t="str">
        <f t="shared" si="19"/>
        <v>TRUE</v>
      </c>
      <c r="L446" s="113" t="str">
        <f t="shared" si="20"/>
        <v>TRUE</v>
      </c>
    </row>
    <row r="447" spans="1:12" x14ac:dyDescent="0.25">
      <c r="A447" t="s">
        <v>452</v>
      </c>
      <c r="B447" s="4">
        <v>315.08</v>
      </c>
      <c r="C447" s="4">
        <v>4036.18</v>
      </c>
      <c r="D447" s="4"/>
      <c r="F447" s="113" t="s">
        <v>452</v>
      </c>
      <c r="G447" s="116">
        <v>315.08</v>
      </c>
      <c r="H447" s="116">
        <v>4036.18</v>
      </c>
      <c r="I447" s="116"/>
      <c r="J447" s="113" t="str">
        <f t="shared" si="18"/>
        <v>TRUE</v>
      </c>
      <c r="K447" s="113" t="str">
        <f t="shared" si="19"/>
        <v>TRUE</v>
      </c>
      <c r="L447" s="113" t="str">
        <f t="shared" si="20"/>
        <v>TRUE</v>
      </c>
    </row>
    <row r="448" spans="1:12" x14ac:dyDescent="0.25">
      <c r="A448" t="s">
        <v>453</v>
      </c>
      <c r="B448" s="4">
        <v>113.41</v>
      </c>
      <c r="C448" s="4">
        <v>1420.52</v>
      </c>
      <c r="D448" s="4"/>
      <c r="F448" s="113" t="s">
        <v>453</v>
      </c>
      <c r="G448" s="116">
        <v>113.41</v>
      </c>
      <c r="H448" s="116">
        <v>1420.52</v>
      </c>
      <c r="I448" s="116"/>
      <c r="J448" s="113" t="str">
        <f t="shared" si="18"/>
        <v>TRUE</v>
      </c>
      <c r="K448" s="113" t="str">
        <f t="shared" si="19"/>
        <v>TRUE</v>
      </c>
      <c r="L448" s="113" t="str">
        <f t="shared" si="20"/>
        <v>TRUE</v>
      </c>
    </row>
    <row r="449" spans="1:12" x14ac:dyDescent="0.25">
      <c r="A449" t="s">
        <v>454</v>
      </c>
      <c r="B449" s="4">
        <v>448.34</v>
      </c>
      <c r="C449" s="4">
        <v>5404.55</v>
      </c>
      <c r="D449" s="4"/>
      <c r="F449" s="113" t="s">
        <v>454</v>
      </c>
      <c r="G449" s="116">
        <v>448.34</v>
      </c>
      <c r="H449" s="116">
        <v>5404.55</v>
      </c>
      <c r="I449" s="116"/>
      <c r="J449" s="113" t="str">
        <f t="shared" si="18"/>
        <v>TRUE</v>
      </c>
      <c r="K449" s="113" t="str">
        <f t="shared" si="19"/>
        <v>TRUE</v>
      </c>
      <c r="L449" s="113" t="str">
        <f t="shared" si="20"/>
        <v>TRUE</v>
      </c>
    </row>
    <row r="450" spans="1:12" x14ac:dyDescent="0.25">
      <c r="A450" t="s">
        <v>455</v>
      </c>
      <c r="B450" s="4">
        <v>240.3</v>
      </c>
      <c r="C450" s="4">
        <v>3071.29</v>
      </c>
      <c r="D450" s="4"/>
      <c r="F450" s="113" t="s">
        <v>455</v>
      </c>
      <c r="G450" s="116">
        <v>240.3</v>
      </c>
      <c r="H450" s="116">
        <v>3071.29</v>
      </c>
      <c r="I450" s="116"/>
      <c r="J450" s="113" t="str">
        <f t="shared" si="18"/>
        <v>TRUE</v>
      </c>
      <c r="K450" s="113" t="str">
        <f t="shared" si="19"/>
        <v>TRUE</v>
      </c>
      <c r="L450" s="113" t="str">
        <f t="shared" si="20"/>
        <v>TRUE</v>
      </c>
    </row>
    <row r="451" spans="1:12" x14ac:dyDescent="0.25">
      <c r="A451" t="s">
        <v>456</v>
      </c>
      <c r="B451" s="4">
        <v>434.57</v>
      </c>
      <c r="C451" s="4">
        <v>4948.13</v>
      </c>
      <c r="D451" s="4"/>
      <c r="F451" s="113" t="s">
        <v>456</v>
      </c>
      <c r="G451" s="116">
        <v>434.57</v>
      </c>
      <c r="H451" s="116">
        <v>4948.13</v>
      </c>
      <c r="I451" s="116"/>
      <c r="J451" s="113" t="str">
        <f t="shared" si="18"/>
        <v>TRUE</v>
      </c>
      <c r="K451" s="113" t="str">
        <f t="shared" si="19"/>
        <v>TRUE</v>
      </c>
      <c r="L451" s="113" t="str">
        <f t="shared" si="20"/>
        <v>TRUE</v>
      </c>
    </row>
    <row r="452" spans="1:12" x14ac:dyDescent="0.25">
      <c r="A452" t="s">
        <v>457</v>
      </c>
      <c r="B452" s="4">
        <v>544.59</v>
      </c>
      <c r="C452" s="4">
        <v>5913.91</v>
      </c>
      <c r="D452" s="4"/>
      <c r="F452" s="113" t="s">
        <v>457</v>
      </c>
      <c r="G452" s="116">
        <v>544.59</v>
      </c>
      <c r="H452" s="116">
        <v>5913.91</v>
      </c>
      <c r="I452" s="116"/>
      <c r="J452" s="113" t="str">
        <f t="shared" ref="J452:J515" si="21">IF(B452=G452,"TRUE","FALSE………………….")</f>
        <v>TRUE</v>
      </c>
      <c r="K452" s="113" t="str">
        <f t="shared" ref="K452:K515" si="22">IF(C452=H452,"TRUE","FALSE………………….")</f>
        <v>TRUE</v>
      </c>
      <c r="L452" s="113" t="str">
        <f t="shared" ref="L452:L515" si="23">IF(D452=I452,"TRUE","FALSE………………….")</f>
        <v>TRUE</v>
      </c>
    </row>
    <row r="453" spans="1:12" x14ac:dyDescent="0.25">
      <c r="A453" t="s">
        <v>458</v>
      </c>
      <c r="B453" s="4">
        <v>2724.96</v>
      </c>
      <c r="C453" s="4">
        <v>32057</v>
      </c>
      <c r="D453" s="4"/>
      <c r="F453" s="113" t="s">
        <v>458</v>
      </c>
      <c r="G453" s="116">
        <v>2724.96</v>
      </c>
      <c r="H453" s="116">
        <v>32057</v>
      </c>
      <c r="I453" s="116"/>
      <c r="J453" s="113" t="str">
        <f t="shared" si="21"/>
        <v>TRUE</v>
      </c>
      <c r="K453" s="113" t="str">
        <f t="shared" si="22"/>
        <v>TRUE</v>
      </c>
      <c r="L453" s="113" t="str">
        <f t="shared" si="23"/>
        <v>TRUE</v>
      </c>
    </row>
    <row r="454" spans="1:12" x14ac:dyDescent="0.25">
      <c r="A454" t="s">
        <v>459</v>
      </c>
      <c r="B454" s="4">
        <v>72.13</v>
      </c>
      <c r="C454" s="4">
        <v>730.34</v>
      </c>
      <c r="D454" s="4"/>
      <c r="F454" s="113" t="s">
        <v>459</v>
      </c>
      <c r="G454" s="116">
        <v>72.13</v>
      </c>
      <c r="H454" s="116">
        <v>730.34</v>
      </c>
      <c r="I454" s="116"/>
      <c r="J454" s="113" t="str">
        <f t="shared" si="21"/>
        <v>TRUE</v>
      </c>
      <c r="K454" s="113" t="str">
        <f t="shared" si="22"/>
        <v>TRUE</v>
      </c>
      <c r="L454" s="113" t="str">
        <f t="shared" si="23"/>
        <v>TRUE</v>
      </c>
    </row>
    <row r="455" spans="1:12" x14ac:dyDescent="0.25">
      <c r="A455" t="s">
        <v>460</v>
      </c>
      <c r="B455" s="4">
        <v>113.41</v>
      </c>
      <c r="C455" s="4">
        <v>1271.75</v>
      </c>
      <c r="D455" s="4"/>
      <c r="F455" s="113" t="s">
        <v>460</v>
      </c>
      <c r="G455" s="116">
        <v>113.41</v>
      </c>
      <c r="H455" s="116">
        <v>1271.75</v>
      </c>
      <c r="I455" s="116"/>
      <c r="J455" s="113" t="str">
        <f t="shared" si="21"/>
        <v>TRUE</v>
      </c>
      <c r="K455" s="113" t="str">
        <f t="shared" si="22"/>
        <v>TRUE</v>
      </c>
      <c r="L455" s="113" t="str">
        <f t="shared" si="23"/>
        <v>TRUE</v>
      </c>
    </row>
    <row r="456" spans="1:12" x14ac:dyDescent="0.25">
      <c r="A456" t="s">
        <v>461</v>
      </c>
      <c r="B456" s="4">
        <v>83.33</v>
      </c>
      <c r="C456" s="4">
        <v>1201.82</v>
      </c>
      <c r="D456" s="4"/>
      <c r="F456" s="113" t="s">
        <v>461</v>
      </c>
      <c r="G456" s="116">
        <v>83.33</v>
      </c>
      <c r="H456" s="116">
        <v>1201.82</v>
      </c>
      <c r="I456" s="116"/>
      <c r="J456" s="113" t="str">
        <f t="shared" si="21"/>
        <v>TRUE</v>
      </c>
      <c r="K456" s="113" t="str">
        <f t="shared" si="22"/>
        <v>TRUE</v>
      </c>
      <c r="L456" s="113" t="str">
        <f t="shared" si="23"/>
        <v>TRUE</v>
      </c>
    </row>
    <row r="457" spans="1:12" x14ac:dyDescent="0.25">
      <c r="A457" t="s">
        <v>462</v>
      </c>
      <c r="B457" s="4">
        <v>92.23</v>
      </c>
      <c r="C457" s="4">
        <v>1000.04</v>
      </c>
      <c r="D457" s="4"/>
      <c r="F457" s="113" t="s">
        <v>462</v>
      </c>
      <c r="G457" s="116">
        <v>92.23</v>
      </c>
      <c r="H457" s="116">
        <v>1000.04</v>
      </c>
      <c r="I457" s="116"/>
      <c r="J457" s="113" t="str">
        <f t="shared" si="21"/>
        <v>TRUE</v>
      </c>
      <c r="K457" s="113" t="str">
        <f t="shared" si="22"/>
        <v>TRUE</v>
      </c>
      <c r="L457" s="113" t="str">
        <f t="shared" si="23"/>
        <v>TRUE</v>
      </c>
    </row>
    <row r="458" spans="1:12" x14ac:dyDescent="0.25">
      <c r="A458" t="s">
        <v>463</v>
      </c>
      <c r="B458" s="4">
        <v>129.57</v>
      </c>
      <c r="C458" s="4">
        <v>1570.13</v>
      </c>
      <c r="D458" s="4"/>
      <c r="F458" s="113" t="s">
        <v>463</v>
      </c>
      <c r="G458" s="116">
        <v>129.57</v>
      </c>
      <c r="H458" s="116">
        <v>1570.13</v>
      </c>
      <c r="I458" s="116"/>
      <c r="J458" s="113" t="str">
        <f t="shared" si="21"/>
        <v>TRUE</v>
      </c>
      <c r="K458" s="113" t="str">
        <f t="shared" si="22"/>
        <v>TRUE</v>
      </c>
      <c r="L458" s="113" t="str">
        <f t="shared" si="23"/>
        <v>TRUE</v>
      </c>
    </row>
    <row r="459" spans="1:12" x14ac:dyDescent="0.25">
      <c r="A459" t="s">
        <v>464</v>
      </c>
      <c r="B459" s="4">
        <v>120.15</v>
      </c>
      <c r="C459" s="4">
        <v>1392.32</v>
      </c>
      <c r="D459" s="4"/>
      <c r="F459" s="113" t="s">
        <v>464</v>
      </c>
      <c r="G459" s="116">
        <v>120.15</v>
      </c>
      <c r="H459" s="116">
        <v>1392.32</v>
      </c>
      <c r="I459" s="116"/>
      <c r="J459" s="113" t="str">
        <f t="shared" si="21"/>
        <v>TRUE</v>
      </c>
      <c r="K459" s="113" t="str">
        <f t="shared" si="22"/>
        <v>TRUE</v>
      </c>
      <c r="L459" s="113" t="str">
        <f t="shared" si="23"/>
        <v>TRUE</v>
      </c>
    </row>
    <row r="460" spans="1:12" x14ac:dyDescent="0.25">
      <c r="A460" t="s">
        <v>465</v>
      </c>
      <c r="B460" s="4">
        <v>108.42</v>
      </c>
      <c r="C460" s="4">
        <v>1400.67</v>
      </c>
      <c r="D460" s="4"/>
      <c r="F460" s="113" t="s">
        <v>465</v>
      </c>
      <c r="G460" s="116">
        <v>108.42</v>
      </c>
      <c r="H460" s="116">
        <v>1400.67</v>
      </c>
      <c r="I460" s="116"/>
      <c r="J460" s="113" t="str">
        <f t="shared" si="21"/>
        <v>TRUE</v>
      </c>
      <c r="K460" s="113" t="str">
        <f t="shared" si="22"/>
        <v>TRUE</v>
      </c>
      <c r="L460" s="113" t="str">
        <f t="shared" si="23"/>
        <v>TRUE</v>
      </c>
    </row>
    <row r="461" spans="1:12" x14ac:dyDescent="0.25">
      <c r="A461" t="s">
        <v>466</v>
      </c>
      <c r="B461" s="4">
        <v>59.61</v>
      </c>
      <c r="C461" s="4">
        <v>829.47</v>
      </c>
      <c r="D461" s="4"/>
      <c r="F461" s="113" t="s">
        <v>466</v>
      </c>
      <c r="G461" s="116">
        <v>59.61</v>
      </c>
      <c r="H461" s="116">
        <v>829.47</v>
      </c>
      <c r="I461" s="116"/>
      <c r="J461" s="113" t="str">
        <f t="shared" si="21"/>
        <v>TRUE</v>
      </c>
      <c r="K461" s="113" t="str">
        <f t="shared" si="22"/>
        <v>TRUE</v>
      </c>
      <c r="L461" s="113" t="str">
        <f t="shared" si="23"/>
        <v>TRUE</v>
      </c>
    </row>
    <row r="462" spans="1:12" x14ac:dyDescent="0.25">
      <c r="A462" t="s">
        <v>467</v>
      </c>
      <c r="B462" s="4">
        <v>99.93</v>
      </c>
      <c r="C462" s="4">
        <v>1252.48</v>
      </c>
      <c r="D462" s="4"/>
      <c r="F462" s="113" t="s">
        <v>467</v>
      </c>
      <c r="G462" s="116">
        <v>99.93</v>
      </c>
      <c r="H462" s="116">
        <v>1252.48</v>
      </c>
      <c r="I462" s="116"/>
      <c r="J462" s="113" t="str">
        <f t="shared" si="21"/>
        <v>TRUE</v>
      </c>
      <c r="K462" s="113" t="str">
        <f t="shared" si="22"/>
        <v>TRUE</v>
      </c>
      <c r="L462" s="113" t="str">
        <f t="shared" si="23"/>
        <v>TRUE</v>
      </c>
    </row>
    <row r="463" spans="1:12" x14ac:dyDescent="0.25">
      <c r="A463" t="s">
        <v>468</v>
      </c>
      <c r="B463" s="4">
        <v>145.65</v>
      </c>
      <c r="C463" s="4">
        <v>1914.3</v>
      </c>
      <c r="D463" s="4"/>
      <c r="F463" s="113" t="s">
        <v>468</v>
      </c>
      <c r="G463" s="116">
        <v>145.65</v>
      </c>
      <c r="H463" s="116">
        <v>1914.3</v>
      </c>
      <c r="I463" s="116"/>
      <c r="J463" s="113" t="str">
        <f t="shared" si="21"/>
        <v>TRUE</v>
      </c>
      <c r="K463" s="113" t="str">
        <f t="shared" si="22"/>
        <v>TRUE</v>
      </c>
      <c r="L463" s="113" t="str">
        <f t="shared" si="23"/>
        <v>TRUE</v>
      </c>
    </row>
    <row r="464" spans="1:12" x14ac:dyDescent="0.25">
      <c r="A464" t="s">
        <v>469</v>
      </c>
      <c r="B464" s="4">
        <v>244.03</v>
      </c>
      <c r="C464" s="4">
        <v>2492.61</v>
      </c>
      <c r="D464" s="4"/>
      <c r="F464" s="113" t="s">
        <v>469</v>
      </c>
      <c r="G464" s="116">
        <v>244.03</v>
      </c>
      <c r="H464" s="116">
        <v>2492.61</v>
      </c>
      <c r="I464" s="116"/>
      <c r="J464" s="113" t="str">
        <f t="shared" si="21"/>
        <v>TRUE</v>
      </c>
      <c r="K464" s="113" t="str">
        <f t="shared" si="22"/>
        <v>TRUE</v>
      </c>
      <c r="L464" s="113" t="str">
        <f t="shared" si="23"/>
        <v>TRUE</v>
      </c>
    </row>
    <row r="465" spans="1:12" x14ac:dyDescent="0.25">
      <c r="A465" t="s">
        <v>470</v>
      </c>
      <c r="B465" s="4">
        <v>140.26</v>
      </c>
      <c r="C465" s="4">
        <v>1457.01</v>
      </c>
      <c r="D465" s="4"/>
      <c r="F465" s="113" t="s">
        <v>470</v>
      </c>
      <c r="G465" s="116">
        <v>140.26</v>
      </c>
      <c r="H465" s="116">
        <v>1457.01</v>
      </c>
      <c r="I465" s="116"/>
      <c r="J465" s="113" t="str">
        <f t="shared" si="21"/>
        <v>TRUE</v>
      </c>
      <c r="K465" s="113" t="str">
        <f t="shared" si="22"/>
        <v>TRUE</v>
      </c>
      <c r="L465" s="113" t="str">
        <f t="shared" si="23"/>
        <v>TRUE</v>
      </c>
    </row>
    <row r="466" spans="1:12" x14ac:dyDescent="0.25">
      <c r="A466" t="s">
        <v>471</v>
      </c>
      <c r="B466" s="4">
        <v>111.4</v>
      </c>
      <c r="C466" s="4">
        <v>1426.61</v>
      </c>
      <c r="D466" s="4"/>
      <c r="F466" s="113" t="s">
        <v>471</v>
      </c>
      <c r="G466" s="116">
        <v>111.4</v>
      </c>
      <c r="H466" s="116">
        <v>1426.61</v>
      </c>
      <c r="I466" s="116"/>
      <c r="J466" s="113" t="str">
        <f t="shared" si="21"/>
        <v>TRUE</v>
      </c>
      <c r="K466" s="113" t="str">
        <f t="shared" si="22"/>
        <v>TRUE</v>
      </c>
      <c r="L466" s="113" t="str">
        <f t="shared" si="23"/>
        <v>TRUE</v>
      </c>
    </row>
    <row r="467" spans="1:12" x14ac:dyDescent="0.25">
      <c r="A467" t="s">
        <v>472</v>
      </c>
      <c r="B467" s="4">
        <v>97.11</v>
      </c>
      <c r="C467" s="4">
        <v>1300.6500000000001</v>
      </c>
      <c r="D467" s="4"/>
      <c r="F467" s="113" t="s">
        <v>472</v>
      </c>
      <c r="G467" s="116">
        <v>97.11</v>
      </c>
      <c r="H467" s="116">
        <v>1300.6500000000001</v>
      </c>
      <c r="I467" s="116"/>
      <c r="J467" s="113" t="str">
        <f t="shared" si="21"/>
        <v>TRUE</v>
      </c>
      <c r="K467" s="113" t="str">
        <f t="shared" si="22"/>
        <v>TRUE</v>
      </c>
      <c r="L467" s="113" t="str">
        <f t="shared" si="23"/>
        <v>TRUE</v>
      </c>
    </row>
    <row r="468" spans="1:12" x14ac:dyDescent="0.25">
      <c r="A468" t="s">
        <v>473</v>
      </c>
      <c r="B468" s="4">
        <v>304.10000000000002</v>
      </c>
      <c r="C468" s="4">
        <v>3596.44</v>
      </c>
      <c r="D468" s="4"/>
      <c r="F468" s="113" t="s">
        <v>473</v>
      </c>
      <c r="G468" s="116">
        <v>304.10000000000002</v>
      </c>
      <c r="H468" s="116">
        <v>3596.44</v>
      </c>
      <c r="I468" s="116"/>
      <c r="J468" s="113" t="str">
        <f t="shared" si="21"/>
        <v>TRUE</v>
      </c>
      <c r="K468" s="113" t="str">
        <f t="shared" si="22"/>
        <v>TRUE</v>
      </c>
      <c r="L468" s="113" t="str">
        <f t="shared" si="23"/>
        <v>TRUE</v>
      </c>
    </row>
    <row r="469" spans="1:12" x14ac:dyDescent="0.25">
      <c r="A469" t="s">
        <v>474</v>
      </c>
      <c r="B469" s="4">
        <v>156.46</v>
      </c>
      <c r="C469" s="4">
        <v>2431.84</v>
      </c>
      <c r="D469" s="4"/>
      <c r="F469" s="113" t="s">
        <v>474</v>
      </c>
      <c r="G469" s="116">
        <v>156.46</v>
      </c>
      <c r="H469" s="116">
        <v>2431.84</v>
      </c>
      <c r="I469" s="116"/>
      <c r="J469" s="113" t="str">
        <f t="shared" si="21"/>
        <v>TRUE</v>
      </c>
      <c r="K469" s="113" t="str">
        <f t="shared" si="22"/>
        <v>TRUE</v>
      </c>
      <c r="L469" s="113" t="str">
        <f t="shared" si="23"/>
        <v>TRUE</v>
      </c>
    </row>
    <row r="470" spans="1:12" x14ac:dyDescent="0.25">
      <c r="A470" t="s">
        <v>475</v>
      </c>
      <c r="B470" s="4">
        <v>54.77</v>
      </c>
      <c r="C470" s="4">
        <v>593.95000000000005</v>
      </c>
      <c r="D470" s="4"/>
      <c r="F470" s="113" t="s">
        <v>475</v>
      </c>
      <c r="G470" s="116">
        <v>54.77</v>
      </c>
      <c r="H470" s="116">
        <v>593.95000000000005</v>
      </c>
      <c r="I470" s="116"/>
      <c r="J470" s="113" t="str">
        <f t="shared" si="21"/>
        <v>TRUE</v>
      </c>
      <c r="K470" s="113" t="str">
        <f t="shared" si="22"/>
        <v>TRUE</v>
      </c>
      <c r="L470" s="113" t="str">
        <f t="shared" si="23"/>
        <v>TRUE</v>
      </c>
    </row>
    <row r="471" spans="1:12" x14ac:dyDescent="0.25">
      <c r="A471" t="s">
        <v>476</v>
      </c>
      <c r="B471" s="4">
        <v>165.8</v>
      </c>
      <c r="C471" s="4">
        <v>1810.16</v>
      </c>
      <c r="D471" s="4"/>
      <c r="F471" s="113" t="s">
        <v>476</v>
      </c>
      <c r="G471" s="116">
        <v>165.8</v>
      </c>
      <c r="H471" s="116">
        <v>1810.16</v>
      </c>
      <c r="I471" s="116"/>
      <c r="J471" s="113" t="str">
        <f t="shared" si="21"/>
        <v>TRUE</v>
      </c>
      <c r="K471" s="113" t="str">
        <f t="shared" si="22"/>
        <v>TRUE</v>
      </c>
      <c r="L471" s="113" t="str">
        <f t="shared" si="23"/>
        <v>TRUE</v>
      </c>
    </row>
    <row r="472" spans="1:12" x14ac:dyDescent="0.25">
      <c r="A472" t="s">
        <v>477</v>
      </c>
      <c r="B472" s="4">
        <v>67.709999999999994</v>
      </c>
      <c r="C472" s="4">
        <v>724.42</v>
      </c>
      <c r="D472" s="4"/>
      <c r="F472" s="113" t="s">
        <v>477</v>
      </c>
      <c r="G472" s="116">
        <v>67.709999999999994</v>
      </c>
      <c r="H472" s="116">
        <v>724.42</v>
      </c>
      <c r="I472" s="116"/>
      <c r="J472" s="113" t="str">
        <f t="shared" si="21"/>
        <v>TRUE</v>
      </c>
      <c r="K472" s="113" t="str">
        <f t="shared" si="22"/>
        <v>TRUE</v>
      </c>
      <c r="L472" s="113" t="str">
        <f t="shared" si="23"/>
        <v>TRUE</v>
      </c>
    </row>
    <row r="473" spans="1:12" x14ac:dyDescent="0.25">
      <c r="A473" t="s">
        <v>478</v>
      </c>
      <c r="B473" s="4">
        <v>84.38</v>
      </c>
      <c r="C473" s="4">
        <v>942.2</v>
      </c>
      <c r="D473" s="4"/>
      <c r="F473" s="113" t="s">
        <v>478</v>
      </c>
      <c r="G473" s="116">
        <v>84.38</v>
      </c>
      <c r="H473" s="116">
        <v>942.2</v>
      </c>
      <c r="I473" s="116"/>
      <c r="J473" s="113" t="str">
        <f t="shared" si="21"/>
        <v>TRUE</v>
      </c>
      <c r="K473" s="113" t="str">
        <f t="shared" si="22"/>
        <v>TRUE</v>
      </c>
      <c r="L473" s="113" t="str">
        <f t="shared" si="23"/>
        <v>TRUE</v>
      </c>
    </row>
    <row r="474" spans="1:12" x14ac:dyDescent="0.25">
      <c r="A474" t="s">
        <v>479</v>
      </c>
      <c r="B474" s="4">
        <v>71.52</v>
      </c>
      <c r="C474" s="4">
        <v>941.67</v>
      </c>
      <c r="D474" s="4"/>
      <c r="F474" s="113" t="s">
        <v>479</v>
      </c>
      <c r="G474" s="116">
        <v>71.52</v>
      </c>
      <c r="H474" s="116">
        <v>941.67</v>
      </c>
      <c r="I474" s="116"/>
      <c r="J474" s="113" t="str">
        <f t="shared" si="21"/>
        <v>TRUE</v>
      </c>
      <c r="K474" s="113" t="str">
        <f t="shared" si="22"/>
        <v>TRUE</v>
      </c>
      <c r="L474" s="113" t="str">
        <f t="shared" si="23"/>
        <v>TRUE</v>
      </c>
    </row>
    <row r="475" spans="1:12" x14ac:dyDescent="0.25">
      <c r="A475" t="s">
        <v>480</v>
      </c>
      <c r="B475" s="4">
        <v>158.81</v>
      </c>
      <c r="C475" s="4">
        <v>1464.12</v>
      </c>
      <c r="D475" s="4"/>
      <c r="F475" s="113" t="s">
        <v>480</v>
      </c>
      <c r="G475" s="116">
        <v>158.81</v>
      </c>
      <c r="H475" s="116">
        <v>1464.12</v>
      </c>
      <c r="I475" s="116"/>
      <c r="J475" s="113" t="str">
        <f t="shared" si="21"/>
        <v>TRUE</v>
      </c>
      <c r="K475" s="113" t="str">
        <f t="shared" si="22"/>
        <v>TRUE</v>
      </c>
      <c r="L475" s="113" t="str">
        <f t="shared" si="23"/>
        <v>TRUE</v>
      </c>
    </row>
    <row r="476" spans="1:12" x14ac:dyDescent="0.25">
      <c r="A476" t="s">
        <v>481</v>
      </c>
      <c r="B476" s="4">
        <v>610.82000000000005</v>
      </c>
      <c r="C476" s="4">
        <v>7166.4</v>
      </c>
      <c r="D476" s="4"/>
      <c r="F476" s="113" t="s">
        <v>481</v>
      </c>
      <c r="G476" s="116">
        <v>610.82000000000005</v>
      </c>
      <c r="H476" s="116">
        <v>7166.4</v>
      </c>
      <c r="I476" s="116"/>
      <c r="J476" s="113" t="str">
        <f t="shared" si="21"/>
        <v>TRUE</v>
      </c>
      <c r="K476" s="113" t="str">
        <f t="shared" si="22"/>
        <v>TRUE</v>
      </c>
      <c r="L476" s="113" t="str">
        <f t="shared" si="23"/>
        <v>TRUE</v>
      </c>
    </row>
    <row r="477" spans="1:12" x14ac:dyDescent="0.25">
      <c r="A477" t="s">
        <v>482</v>
      </c>
      <c r="B477" s="4">
        <v>305.18</v>
      </c>
      <c r="C477" s="4">
        <v>3996.25</v>
      </c>
      <c r="D477" s="4"/>
      <c r="F477" s="113" t="s">
        <v>482</v>
      </c>
      <c r="G477" s="116">
        <v>305.18</v>
      </c>
      <c r="H477" s="116">
        <v>3996.25</v>
      </c>
      <c r="I477" s="116"/>
      <c r="J477" s="113" t="str">
        <f t="shared" si="21"/>
        <v>TRUE</v>
      </c>
      <c r="K477" s="113" t="str">
        <f t="shared" si="22"/>
        <v>TRUE</v>
      </c>
      <c r="L477" s="113" t="str">
        <f t="shared" si="23"/>
        <v>TRUE</v>
      </c>
    </row>
    <row r="478" spans="1:12" x14ac:dyDescent="0.25">
      <c r="A478" t="s">
        <v>483</v>
      </c>
      <c r="B478" s="4">
        <v>108.42</v>
      </c>
      <c r="C478" s="4">
        <v>1400.67</v>
      </c>
      <c r="D478" s="4"/>
      <c r="F478" s="113" t="s">
        <v>483</v>
      </c>
      <c r="G478" s="116">
        <v>108.42</v>
      </c>
      <c r="H478" s="116">
        <v>1400.67</v>
      </c>
      <c r="I478" s="116"/>
      <c r="J478" s="113" t="str">
        <f t="shared" si="21"/>
        <v>TRUE</v>
      </c>
      <c r="K478" s="113" t="str">
        <f t="shared" si="22"/>
        <v>TRUE</v>
      </c>
      <c r="L478" s="113" t="str">
        <f t="shared" si="23"/>
        <v>TRUE</v>
      </c>
    </row>
    <row r="479" spans="1:12" x14ac:dyDescent="0.25">
      <c r="A479" t="s">
        <v>484</v>
      </c>
      <c r="B479" s="4">
        <v>495.69</v>
      </c>
      <c r="C479" s="4">
        <v>5376.23</v>
      </c>
      <c r="D479" s="4"/>
      <c r="F479" s="113" t="s">
        <v>484</v>
      </c>
      <c r="G479" s="116">
        <v>495.69</v>
      </c>
      <c r="H479" s="116">
        <v>5376.23</v>
      </c>
      <c r="I479" s="116"/>
      <c r="J479" s="113" t="str">
        <f t="shared" si="21"/>
        <v>TRUE</v>
      </c>
      <c r="K479" s="113" t="str">
        <f t="shared" si="22"/>
        <v>TRUE</v>
      </c>
      <c r="L479" s="113" t="str">
        <f t="shared" si="23"/>
        <v>TRUE</v>
      </c>
    </row>
    <row r="480" spans="1:12" x14ac:dyDescent="0.25">
      <c r="A480" t="s">
        <v>485</v>
      </c>
      <c r="B480" s="4">
        <v>211.23</v>
      </c>
      <c r="C480" s="4">
        <v>3025.78</v>
      </c>
      <c r="D480" s="4"/>
      <c r="F480" s="113" t="s">
        <v>485</v>
      </c>
      <c r="G480" s="116">
        <v>211.23</v>
      </c>
      <c r="H480" s="116">
        <v>3025.78</v>
      </c>
      <c r="I480" s="116"/>
      <c r="J480" s="113" t="str">
        <f t="shared" si="21"/>
        <v>TRUE</v>
      </c>
      <c r="K480" s="113" t="str">
        <f t="shared" si="22"/>
        <v>TRUE</v>
      </c>
      <c r="L480" s="113" t="str">
        <f t="shared" si="23"/>
        <v>TRUE</v>
      </c>
    </row>
    <row r="481" spans="1:12" x14ac:dyDescent="0.25">
      <c r="A481" t="s">
        <v>486</v>
      </c>
      <c r="B481" s="4">
        <v>401.2</v>
      </c>
      <c r="C481" s="4">
        <v>4897.09</v>
      </c>
      <c r="D481" s="4"/>
      <c r="F481" s="113" t="s">
        <v>486</v>
      </c>
      <c r="G481" s="116">
        <v>401.2</v>
      </c>
      <c r="H481" s="116">
        <v>4897.09</v>
      </c>
      <c r="I481" s="116"/>
      <c r="J481" s="113" t="str">
        <f t="shared" si="21"/>
        <v>TRUE</v>
      </c>
      <c r="K481" s="113" t="str">
        <f t="shared" si="22"/>
        <v>TRUE</v>
      </c>
      <c r="L481" s="113" t="str">
        <f t="shared" si="23"/>
        <v>TRUE</v>
      </c>
    </row>
    <row r="482" spans="1:12" x14ac:dyDescent="0.25">
      <c r="A482" t="s">
        <v>487</v>
      </c>
      <c r="B482" s="4">
        <v>548.21</v>
      </c>
      <c r="C482" s="4">
        <v>5882.57</v>
      </c>
      <c r="D482" s="4"/>
      <c r="F482" s="113" t="s">
        <v>487</v>
      </c>
      <c r="G482" s="116">
        <v>548.21</v>
      </c>
      <c r="H482" s="116">
        <v>5882.57</v>
      </c>
      <c r="I482" s="116"/>
      <c r="J482" s="113" t="str">
        <f t="shared" si="21"/>
        <v>TRUE</v>
      </c>
      <c r="K482" s="113" t="str">
        <f t="shared" si="22"/>
        <v>TRUE</v>
      </c>
      <c r="L482" s="113" t="str">
        <f t="shared" si="23"/>
        <v>TRUE</v>
      </c>
    </row>
    <row r="483" spans="1:12" x14ac:dyDescent="0.25">
      <c r="A483" t="s">
        <v>488</v>
      </c>
      <c r="B483" s="4">
        <v>2680.76</v>
      </c>
      <c r="C483" s="4">
        <v>31745</v>
      </c>
      <c r="D483" s="4"/>
      <c r="F483" s="113" t="s">
        <v>488</v>
      </c>
      <c r="G483" s="116">
        <v>2680.76</v>
      </c>
      <c r="H483" s="116">
        <v>31745</v>
      </c>
      <c r="I483" s="116"/>
      <c r="J483" s="113" t="str">
        <f t="shared" si="21"/>
        <v>TRUE</v>
      </c>
      <c r="K483" s="113" t="str">
        <f t="shared" si="22"/>
        <v>TRUE</v>
      </c>
      <c r="L483" s="113" t="str">
        <f t="shared" si="23"/>
        <v>TRUE</v>
      </c>
    </row>
    <row r="484" spans="1:12" x14ac:dyDescent="0.25">
      <c r="B484" s="4" t="s">
        <v>489</v>
      </c>
      <c r="C484" s="4" t="s">
        <v>490</v>
      </c>
      <c r="D484" s="4" t="s">
        <v>491</v>
      </c>
      <c r="F484" s="113"/>
      <c r="G484" s="116" t="s">
        <v>489</v>
      </c>
      <c r="H484" s="116" t="s">
        <v>490</v>
      </c>
      <c r="I484" s="116" t="s">
        <v>491</v>
      </c>
      <c r="J484" s="113" t="str">
        <f t="shared" si="21"/>
        <v>TRUE</v>
      </c>
      <c r="K484" s="113" t="str">
        <f t="shared" si="22"/>
        <v>TRUE</v>
      </c>
      <c r="L484" s="113" t="str">
        <f t="shared" si="23"/>
        <v>TRUE</v>
      </c>
    </row>
    <row r="485" spans="1:12" x14ac:dyDescent="0.25">
      <c r="A485" t="s">
        <v>492</v>
      </c>
      <c r="B485" s="5">
        <v>0.53878000000000004</v>
      </c>
      <c r="C485" s="5">
        <v>0.50857779999999997</v>
      </c>
      <c r="D485" s="5">
        <v>0.56898219999999999</v>
      </c>
      <c r="F485" s="113" t="s">
        <v>492</v>
      </c>
      <c r="G485" s="117">
        <v>0.53878000000000004</v>
      </c>
      <c r="H485" s="117">
        <v>0.50857779999999997</v>
      </c>
      <c r="I485" s="117">
        <v>0.56898219999999999</v>
      </c>
      <c r="J485" s="113" t="str">
        <f t="shared" si="21"/>
        <v>TRUE</v>
      </c>
      <c r="K485" s="113" t="str">
        <f t="shared" si="22"/>
        <v>TRUE</v>
      </c>
      <c r="L485" s="113" t="str">
        <f t="shared" si="23"/>
        <v>TRUE</v>
      </c>
    </row>
    <row r="486" spans="1:12" x14ac:dyDescent="0.25">
      <c r="A486" t="s">
        <v>493</v>
      </c>
      <c r="B486" s="5">
        <v>0.51773809999999998</v>
      </c>
      <c r="C486" s="5">
        <v>0.48328850000000001</v>
      </c>
      <c r="D486" s="5">
        <v>0.55218780000000001</v>
      </c>
      <c r="F486" s="113" t="s">
        <v>493</v>
      </c>
      <c r="G486" s="117">
        <v>0.51773809999999998</v>
      </c>
      <c r="H486" s="117">
        <v>0.48328850000000001</v>
      </c>
      <c r="I486" s="117">
        <v>0.55218780000000001</v>
      </c>
      <c r="J486" s="113" t="str">
        <f t="shared" si="21"/>
        <v>TRUE</v>
      </c>
      <c r="K486" s="113" t="str">
        <f t="shared" si="22"/>
        <v>TRUE</v>
      </c>
      <c r="L486" s="113" t="str">
        <f t="shared" si="23"/>
        <v>TRUE</v>
      </c>
    </row>
    <row r="487" spans="1:12" x14ac:dyDescent="0.25">
      <c r="A487" t="s">
        <v>494</v>
      </c>
      <c r="B487" s="5">
        <v>0.51480680000000001</v>
      </c>
      <c r="C487" s="5">
        <v>0.48303239999999997</v>
      </c>
      <c r="D487" s="5">
        <v>0.54658119999999999</v>
      </c>
      <c r="F487" s="113" t="s">
        <v>494</v>
      </c>
      <c r="G487" s="117">
        <v>0.51480680000000001</v>
      </c>
      <c r="H487" s="117">
        <v>0.48303239999999997</v>
      </c>
      <c r="I487" s="117">
        <v>0.54658119999999999</v>
      </c>
      <c r="J487" s="113" t="str">
        <f t="shared" si="21"/>
        <v>TRUE</v>
      </c>
      <c r="K487" s="113" t="str">
        <f t="shared" si="22"/>
        <v>TRUE</v>
      </c>
      <c r="L487" s="113" t="str">
        <f t="shared" si="23"/>
        <v>TRUE</v>
      </c>
    </row>
    <row r="488" spans="1:12" x14ac:dyDescent="0.25">
      <c r="A488" t="s">
        <v>495</v>
      </c>
      <c r="B488" s="5">
        <v>0.51534559999999996</v>
      </c>
      <c r="C488" s="5">
        <v>0.48473480000000002</v>
      </c>
      <c r="D488" s="5">
        <v>0.54595629999999995</v>
      </c>
      <c r="F488" s="113" t="s">
        <v>495</v>
      </c>
      <c r="G488" s="117">
        <v>0.51534559999999996</v>
      </c>
      <c r="H488" s="117">
        <v>0.48473480000000002</v>
      </c>
      <c r="I488" s="117">
        <v>0.54595629999999995</v>
      </c>
      <c r="J488" s="113" t="str">
        <f t="shared" si="21"/>
        <v>TRUE</v>
      </c>
      <c r="K488" s="113" t="str">
        <f t="shared" si="22"/>
        <v>TRUE</v>
      </c>
      <c r="L488" s="113" t="str">
        <f t="shared" si="23"/>
        <v>TRUE</v>
      </c>
    </row>
    <row r="489" spans="1:12" x14ac:dyDescent="0.25">
      <c r="A489" t="s">
        <v>496</v>
      </c>
      <c r="B489" s="5">
        <v>0.53048379999999995</v>
      </c>
      <c r="C489" s="5">
        <v>0.49928549999999999</v>
      </c>
      <c r="D489" s="5">
        <v>0.56168209999999996</v>
      </c>
      <c r="F489" s="113" t="s">
        <v>496</v>
      </c>
      <c r="G489" s="117">
        <v>0.53048379999999995</v>
      </c>
      <c r="H489" s="117">
        <v>0.49928549999999999</v>
      </c>
      <c r="I489" s="117">
        <v>0.56168209999999996</v>
      </c>
      <c r="J489" s="113" t="str">
        <f t="shared" si="21"/>
        <v>TRUE</v>
      </c>
      <c r="K489" s="113" t="str">
        <f t="shared" si="22"/>
        <v>TRUE</v>
      </c>
      <c r="L489" s="113" t="str">
        <f t="shared" si="23"/>
        <v>TRUE</v>
      </c>
    </row>
    <row r="490" spans="1:12" x14ac:dyDescent="0.25">
      <c r="A490" t="s">
        <v>497</v>
      </c>
      <c r="B490" s="5">
        <v>0.57786519999999997</v>
      </c>
      <c r="C490" s="5">
        <v>0.54550980000000004</v>
      </c>
      <c r="D490" s="5">
        <v>0.61022069999999995</v>
      </c>
      <c r="F490" s="113" t="s">
        <v>497</v>
      </c>
      <c r="G490" s="117">
        <v>0.57786519999999997</v>
      </c>
      <c r="H490" s="117">
        <v>0.54550980000000004</v>
      </c>
      <c r="I490" s="117">
        <v>0.61022069999999995</v>
      </c>
      <c r="J490" s="113" t="str">
        <f t="shared" si="21"/>
        <v>TRUE</v>
      </c>
      <c r="K490" s="113" t="str">
        <f t="shared" si="22"/>
        <v>TRUE</v>
      </c>
      <c r="L490" s="113" t="str">
        <f t="shared" si="23"/>
        <v>TRUE</v>
      </c>
    </row>
    <row r="491" spans="1:12" x14ac:dyDescent="0.25">
      <c r="A491" t="s">
        <v>498</v>
      </c>
      <c r="B491" s="5">
        <v>0.52253090000000002</v>
      </c>
      <c r="C491" s="5">
        <v>0.4930196</v>
      </c>
      <c r="D491" s="5">
        <v>0.55204220000000004</v>
      </c>
      <c r="F491" s="113" t="s">
        <v>498</v>
      </c>
      <c r="G491" s="117">
        <v>0.52253090000000002</v>
      </c>
      <c r="H491" s="117">
        <v>0.4930196</v>
      </c>
      <c r="I491" s="117">
        <v>0.55204220000000004</v>
      </c>
      <c r="J491" s="113" t="str">
        <f t="shared" si="21"/>
        <v>TRUE</v>
      </c>
      <c r="K491" s="113" t="str">
        <f t="shared" si="22"/>
        <v>TRUE</v>
      </c>
      <c r="L491" s="113" t="str">
        <f t="shared" si="23"/>
        <v>TRUE</v>
      </c>
    </row>
    <row r="492" spans="1:12" x14ac:dyDescent="0.25">
      <c r="A492" t="s">
        <v>499</v>
      </c>
      <c r="B492" s="5">
        <v>0.50103019999999998</v>
      </c>
      <c r="C492" s="5">
        <v>0.47154069999999998</v>
      </c>
      <c r="D492" s="5">
        <v>0.53051970000000004</v>
      </c>
      <c r="F492" s="113" t="s">
        <v>499</v>
      </c>
      <c r="G492" s="117">
        <v>0.50103019999999998</v>
      </c>
      <c r="H492" s="117">
        <v>0.47154069999999998</v>
      </c>
      <c r="I492" s="117">
        <v>0.53051970000000004</v>
      </c>
      <c r="J492" s="113" t="str">
        <f t="shared" si="21"/>
        <v>TRUE</v>
      </c>
      <c r="K492" s="113" t="str">
        <f t="shared" si="22"/>
        <v>TRUE</v>
      </c>
      <c r="L492" s="113" t="str">
        <f t="shared" si="23"/>
        <v>TRUE</v>
      </c>
    </row>
    <row r="493" spans="1:12" x14ac:dyDescent="0.25">
      <c r="A493" t="s">
        <v>500</v>
      </c>
      <c r="B493" s="5">
        <v>0.55927660000000001</v>
      </c>
      <c r="C493" s="5">
        <v>0.52498999999999996</v>
      </c>
      <c r="D493" s="5">
        <v>0.59356319999999996</v>
      </c>
      <c r="F493" s="113" t="s">
        <v>500</v>
      </c>
      <c r="G493" s="117">
        <v>0.55927660000000001</v>
      </c>
      <c r="H493" s="117">
        <v>0.52498999999999996</v>
      </c>
      <c r="I493" s="117">
        <v>0.59356319999999996</v>
      </c>
      <c r="J493" s="113" t="str">
        <f t="shared" si="21"/>
        <v>TRUE</v>
      </c>
      <c r="K493" s="113" t="str">
        <f t="shared" si="22"/>
        <v>TRUE</v>
      </c>
      <c r="L493" s="113" t="str">
        <f t="shared" si="23"/>
        <v>TRUE</v>
      </c>
    </row>
    <row r="494" spans="1:12" x14ac:dyDescent="0.25">
      <c r="A494" t="s">
        <v>501</v>
      </c>
      <c r="B494" s="5">
        <v>0.54786550000000001</v>
      </c>
      <c r="C494" s="5">
        <v>0.52210820000000002</v>
      </c>
      <c r="D494" s="5">
        <v>0.57362290000000005</v>
      </c>
      <c r="F494" s="113" t="s">
        <v>501</v>
      </c>
      <c r="G494" s="117">
        <v>0.54786550000000001</v>
      </c>
      <c r="H494" s="117">
        <v>0.52210820000000002</v>
      </c>
      <c r="I494" s="117">
        <v>0.57362290000000005</v>
      </c>
      <c r="J494" s="113" t="str">
        <f t="shared" si="21"/>
        <v>TRUE</v>
      </c>
      <c r="K494" s="113" t="str">
        <f t="shared" si="22"/>
        <v>TRUE</v>
      </c>
      <c r="L494" s="113" t="str">
        <f t="shared" si="23"/>
        <v>TRUE</v>
      </c>
    </row>
    <row r="495" spans="1:12" x14ac:dyDescent="0.25">
      <c r="A495" t="s">
        <v>502</v>
      </c>
      <c r="B495" s="5">
        <v>0.52182450000000002</v>
      </c>
      <c r="C495" s="5">
        <v>0.49722729999999998</v>
      </c>
      <c r="D495" s="5">
        <v>0.54642170000000001</v>
      </c>
      <c r="F495" s="113" t="s">
        <v>502</v>
      </c>
      <c r="G495" s="117">
        <v>0.52182450000000002</v>
      </c>
      <c r="H495" s="117">
        <v>0.49722729999999998</v>
      </c>
      <c r="I495" s="117">
        <v>0.54642170000000001</v>
      </c>
      <c r="J495" s="113" t="str">
        <f t="shared" si="21"/>
        <v>TRUE</v>
      </c>
      <c r="K495" s="113" t="str">
        <f t="shared" si="22"/>
        <v>TRUE</v>
      </c>
      <c r="L495" s="113" t="str">
        <f t="shared" si="23"/>
        <v>TRUE</v>
      </c>
    </row>
    <row r="496" spans="1:12" x14ac:dyDescent="0.25">
      <c r="A496" t="s">
        <v>503</v>
      </c>
      <c r="B496" s="5">
        <v>0.56311719999999998</v>
      </c>
      <c r="C496" s="5">
        <v>0.5371399</v>
      </c>
      <c r="D496" s="5">
        <v>0.58909460000000002</v>
      </c>
      <c r="F496" s="113" t="s">
        <v>503</v>
      </c>
      <c r="G496" s="117">
        <v>0.56311719999999998</v>
      </c>
      <c r="H496" s="117">
        <v>0.5371399</v>
      </c>
      <c r="I496" s="117">
        <v>0.58909460000000002</v>
      </c>
      <c r="J496" s="113" t="str">
        <f t="shared" si="21"/>
        <v>TRUE</v>
      </c>
      <c r="K496" s="113" t="str">
        <f t="shared" si="22"/>
        <v>TRUE</v>
      </c>
      <c r="L496" s="113" t="str">
        <f t="shared" si="23"/>
        <v>TRUE</v>
      </c>
    </row>
    <row r="497" spans="1:12" x14ac:dyDescent="0.25">
      <c r="A497" t="s">
        <v>504</v>
      </c>
      <c r="B497" s="5">
        <v>0.57697480000000001</v>
      </c>
      <c r="C497" s="5">
        <v>0.55359860000000005</v>
      </c>
      <c r="D497" s="5">
        <v>0.60035090000000002</v>
      </c>
      <c r="F497" s="113" t="s">
        <v>504</v>
      </c>
      <c r="G497" s="117">
        <v>0.57697480000000001</v>
      </c>
      <c r="H497" s="117">
        <v>0.55359860000000005</v>
      </c>
      <c r="I497" s="117">
        <v>0.60035090000000002</v>
      </c>
      <c r="J497" s="113" t="str">
        <f t="shared" si="21"/>
        <v>TRUE</v>
      </c>
      <c r="K497" s="113" t="str">
        <f t="shared" si="22"/>
        <v>TRUE</v>
      </c>
      <c r="L497" s="113" t="str">
        <f t="shared" si="23"/>
        <v>TRUE</v>
      </c>
    </row>
    <row r="498" spans="1:12" x14ac:dyDescent="0.25">
      <c r="A498" t="s">
        <v>505</v>
      </c>
      <c r="B498" s="5">
        <v>0.53280090000000002</v>
      </c>
      <c r="C498" s="5">
        <v>0.50364909999999996</v>
      </c>
      <c r="D498" s="5">
        <v>0.56195269999999997</v>
      </c>
      <c r="F498" s="113" t="s">
        <v>505</v>
      </c>
      <c r="G498" s="117">
        <v>0.53280090000000002</v>
      </c>
      <c r="H498" s="117">
        <v>0.50364909999999996</v>
      </c>
      <c r="I498" s="117">
        <v>0.56195269999999997</v>
      </c>
      <c r="J498" s="113" t="str">
        <f t="shared" si="21"/>
        <v>TRUE</v>
      </c>
      <c r="K498" s="113" t="str">
        <f t="shared" si="22"/>
        <v>TRUE</v>
      </c>
      <c r="L498" s="113" t="str">
        <f t="shared" si="23"/>
        <v>TRUE</v>
      </c>
    </row>
    <row r="499" spans="1:12" x14ac:dyDescent="0.25">
      <c r="A499" t="s">
        <v>506</v>
      </c>
      <c r="B499" s="5">
        <v>0.4948999</v>
      </c>
      <c r="C499" s="5">
        <v>0.46016879999999999</v>
      </c>
      <c r="D499" s="5">
        <v>0.52963099999999996</v>
      </c>
      <c r="F499" s="113" t="s">
        <v>506</v>
      </c>
      <c r="G499" s="117">
        <v>0.4948999</v>
      </c>
      <c r="H499" s="117">
        <v>0.46016879999999999</v>
      </c>
      <c r="I499" s="117">
        <v>0.52963099999999996</v>
      </c>
      <c r="J499" s="113" t="str">
        <f t="shared" si="21"/>
        <v>TRUE</v>
      </c>
      <c r="K499" s="113" t="str">
        <f t="shared" si="22"/>
        <v>TRUE</v>
      </c>
      <c r="L499" s="113" t="str">
        <f t="shared" si="23"/>
        <v>TRUE</v>
      </c>
    </row>
    <row r="500" spans="1:12" x14ac:dyDescent="0.25">
      <c r="A500" t="s">
        <v>507</v>
      </c>
      <c r="B500" s="5">
        <v>0.59752170000000004</v>
      </c>
      <c r="C500" s="5">
        <v>0.57197370000000003</v>
      </c>
      <c r="D500" s="5">
        <v>0.62306969999999995</v>
      </c>
      <c r="F500" s="113" t="s">
        <v>507</v>
      </c>
      <c r="G500" s="117">
        <v>0.59752170000000004</v>
      </c>
      <c r="H500" s="117">
        <v>0.57197370000000003</v>
      </c>
      <c r="I500" s="117">
        <v>0.62306969999999995</v>
      </c>
      <c r="J500" s="113" t="str">
        <f t="shared" si="21"/>
        <v>TRUE</v>
      </c>
      <c r="K500" s="113" t="str">
        <f t="shared" si="22"/>
        <v>TRUE</v>
      </c>
      <c r="L500" s="113" t="str">
        <f t="shared" si="23"/>
        <v>TRUE</v>
      </c>
    </row>
    <row r="501" spans="1:12" x14ac:dyDescent="0.25">
      <c r="A501" t="s">
        <v>508</v>
      </c>
      <c r="B501" s="5">
        <v>0.57832950000000005</v>
      </c>
      <c r="C501" s="5">
        <v>0.54978199999999999</v>
      </c>
      <c r="D501" s="5">
        <v>0.606877</v>
      </c>
      <c r="F501" s="113" t="s">
        <v>508</v>
      </c>
      <c r="G501" s="117">
        <v>0.57832950000000005</v>
      </c>
      <c r="H501" s="117">
        <v>0.54978199999999999</v>
      </c>
      <c r="I501" s="117">
        <v>0.606877</v>
      </c>
      <c r="J501" s="113" t="str">
        <f t="shared" si="21"/>
        <v>TRUE</v>
      </c>
      <c r="K501" s="113" t="str">
        <f t="shared" si="22"/>
        <v>TRUE</v>
      </c>
      <c r="L501" s="113" t="str">
        <f t="shared" si="23"/>
        <v>TRUE</v>
      </c>
    </row>
    <row r="502" spans="1:12" x14ac:dyDescent="0.25">
      <c r="A502" t="s">
        <v>509</v>
      </c>
      <c r="B502" s="5">
        <v>0.5618805</v>
      </c>
      <c r="C502" s="5">
        <v>0.53263320000000003</v>
      </c>
      <c r="D502" s="5">
        <v>0.59112770000000003</v>
      </c>
      <c r="F502" s="113" t="s">
        <v>509</v>
      </c>
      <c r="G502" s="117">
        <v>0.5618805</v>
      </c>
      <c r="H502" s="117">
        <v>0.53263320000000003</v>
      </c>
      <c r="I502" s="117">
        <v>0.59112770000000003</v>
      </c>
      <c r="J502" s="113" t="str">
        <f t="shared" si="21"/>
        <v>TRUE</v>
      </c>
      <c r="K502" s="113" t="str">
        <f t="shared" si="22"/>
        <v>TRUE</v>
      </c>
      <c r="L502" s="113" t="str">
        <f t="shared" si="23"/>
        <v>TRUE</v>
      </c>
    </row>
    <row r="503" spans="1:12" x14ac:dyDescent="0.25">
      <c r="A503" t="s">
        <v>510</v>
      </c>
      <c r="B503" s="5">
        <v>0.58645860000000005</v>
      </c>
      <c r="C503" s="5">
        <v>0.55712410000000001</v>
      </c>
      <c r="D503" s="5">
        <v>0.61579309999999998</v>
      </c>
      <c r="F503" s="113" t="s">
        <v>510</v>
      </c>
      <c r="G503" s="117">
        <v>0.58645860000000005</v>
      </c>
      <c r="H503" s="117">
        <v>0.55712410000000001</v>
      </c>
      <c r="I503" s="117">
        <v>0.61579309999999998</v>
      </c>
      <c r="J503" s="113" t="str">
        <f t="shared" si="21"/>
        <v>TRUE</v>
      </c>
      <c r="K503" s="113" t="str">
        <f t="shared" si="22"/>
        <v>TRUE</v>
      </c>
      <c r="L503" s="113" t="str">
        <f t="shared" si="23"/>
        <v>TRUE</v>
      </c>
    </row>
    <row r="504" spans="1:12" x14ac:dyDescent="0.25">
      <c r="A504" t="s">
        <v>511</v>
      </c>
      <c r="B504" s="5">
        <v>0.55919370000000002</v>
      </c>
      <c r="C504" s="5">
        <v>0.53106819999999999</v>
      </c>
      <c r="D504" s="5">
        <v>0.58731920000000004</v>
      </c>
      <c r="F504" s="113" t="s">
        <v>511</v>
      </c>
      <c r="G504" s="117">
        <v>0.55919370000000002</v>
      </c>
      <c r="H504" s="117">
        <v>0.53106819999999999</v>
      </c>
      <c r="I504" s="117">
        <v>0.58731920000000004</v>
      </c>
      <c r="J504" s="113" t="str">
        <f t="shared" si="21"/>
        <v>TRUE</v>
      </c>
      <c r="K504" s="113" t="str">
        <f t="shared" si="22"/>
        <v>TRUE</v>
      </c>
      <c r="L504" s="113" t="str">
        <f t="shared" si="23"/>
        <v>TRUE</v>
      </c>
    </row>
    <row r="505" spans="1:12" x14ac:dyDescent="0.25">
      <c r="A505" t="s">
        <v>512</v>
      </c>
      <c r="B505" s="5">
        <v>0.51047679999999995</v>
      </c>
      <c r="C505" s="5">
        <v>0.4831337</v>
      </c>
      <c r="D505" s="5">
        <v>0.53781999999999996</v>
      </c>
      <c r="F505" s="113" t="s">
        <v>512</v>
      </c>
      <c r="G505" s="117">
        <v>0.51047679999999995</v>
      </c>
      <c r="H505" s="117">
        <v>0.4831337</v>
      </c>
      <c r="I505" s="117">
        <v>0.53781999999999996</v>
      </c>
      <c r="J505" s="113" t="str">
        <f t="shared" si="21"/>
        <v>TRUE</v>
      </c>
      <c r="K505" s="113" t="str">
        <f t="shared" si="22"/>
        <v>TRUE</v>
      </c>
      <c r="L505" s="113" t="str">
        <f t="shared" si="23"/>
        <v>TRUE</v>
      </c>
    </row>
    <row r="506" spans="1:12" x14ac:dyDescent="0.25">
      <c r="A506" t="s">
        <v>513</v>
      </c>
      <c r="B506" s="5">
        <v>0.53872059999999999</v>
      </c>
      <c r="C506" s="5">
        <v>0.50079819999999997</v>
      </c>
      <c r="D506" s="5">
        <v>0.57664300000000002</v>
      </c>
      <c r="F506" s="113" t="s">
        <v>513</v>
      </c>
      <c r="G506" s="117">
        <v>0.53872059999999999</v>
      </c>
      <c r="H506" s="117">
        <v>0.50079819999999997</v>
      </c>
      <c r="I506" s="117">
        <v>0.57664300000000002</v>
      </c>
      <c r="J506" s="113" t="str">
        <f t="shared" si="21"/>
        <v>TRUE</v>
      </c>
      <c r="K506" s="113" t="str">
        <f t="shared" si="22"/>
        <v>TRUE</v>
      </c>
      <c r="L506" s="113" t="str">
        <f t="shared" si="23"/>
        <v>TRUE</v>
      </c>
    </row>
    <row r="507" spans="1:12" x14ac:dyDescent="0.25">
      <c r="A507" t="s">
        <v>514</v>
      </c>
      <c r="B507" s="5">
        <v>0.58049240000000002</v>
      </c>
      <c r="C507" s="5">
        <v>0.54255370000000003</v>
      </c>
      <c r="D507" s="5">
        <v>0.61843110000000001</v>
      </c>
      <c r="F507" s="113" t="s">
        <v>514</v>
      </c>
      <c r="G507" s="117">
        <v>0.58049240000000002</v>
      </c>
      <c r="H507" s="117">
        <v>0.54255370000000003</v>
      </c>
      <c r="I507" s="117">
        <v>0.61843110000000001</v>
      </c>
      <c r="J507" s="113" t="str">
        <f t="shared" si="21"/>
        <v>TRUE</v>
      </c>
      <c r="K507" s="113" t="str">
        <f t="shared" si="22"/>
        <v>TRUE</v>
      </c>
      <c r="L507" s="113" t="str">
        <f t="shared" si="23"/>
        <v>TRUE</v>
      </c>
    </row>
    <row r="508" spans="1:12" x14ac:dyDescent="0.25">
      <c r="A508" t="s">
        <v>515</v>
      </c>
      <c r="B508" s="5">
        <v>0.57547099999999995</v>
      </c>
      <c r="C508" s="5">
        <v>0.52968550000000003</v>
      </c>
      <c r="D508" s="5">
        <v>0.62125649999999999</v>
      </c>
      <c r="F508" s="113" t="s">
        <v>515</v>
      </c>
      <c r="G508" s="117">
        <v>0.57547099999999995</v>
      </c>
      <c r="H508" s="117">
        <v>0.52968550000000003</v>
      </c>
      <c r="I508" s="117">
        <v>0.62125649999999999</v>
      </c>
      <c r="J508" s="113" t="str">
        <f t="shared" si="21"/>
        <v>TRUE</v>
      </c>
      <c r="K508" s="113" t="str">
        <f t="shared" si="22"/>
        <v>TRUE</v>
      </c>
      <c r="L508" s="113" t="str">
        <f t="shared" si="23"/>
        <v>TRUE</v>
      </c>
    </row>
    <row r="509" spans="1:12" x14ac:dyDescent="0.25">
      <c r="A509" t="s">
        <v>516</v>
      </c>
      <c r="B509" s="5">
        <v>0.58819200000000005</v>
      </c>
      <c r="C509" s="5">
        <v>0.54522099999999996</v>
      </c>
      <c r="D509" s="5">
        <v>0.63116300000000003</v>
      </c>
      <c r="F509" s="113" t="s">
        <v>516</v>
      </c>
      <c r="G509" s="117">
        <v>0.58819200000000005</v>
      </c>
      <c r="H509" s="117">
        <v>0.54522099999999996</v>
      </c>
      <c r="I509" s="117">
        <v>0.63116300000000003</v>
      </c>
      <c r="J509" s="113" t="str">
        <f t="shared" si="21"/>
        <v>TRUE</v>
      </c>
      <c r="K509" s="113" t="str">
        <f t="shared" si="22"/>
        <v>TRUE</v>
      </c>
      <c r="L509" s="113" t="str">
        <f t="shared" si="23"/>
        <v>TRUE</v>
      </c>
    </row>
    <row r="510" spans="1:12" x14ac:dyDescent="0.25">
      <c r="A510" t="s">
        <v>517</v>
      </c>
      <c r="B510" s="5">
        <v>0.57067670000000004</v>
      </c>
      <c r="C510" s="5">
        <v>0.52667319999999995</v>
      </c>
      <c r="D510" s="5">
        <v>0.61468020000000001</v>
      </c>
      <c r="F510" s="113" t="s">
        <v>517</v>
      </c>
      <c r="G510" s="117">
        <v>0.57067670000000004</v>
      </c>
      <c r="H510" s="117">
        <v>0.52667319999999995</v>
      </c>
      <c r="I510" s="117">
        <v>0.61468020000000001</v>
      </c>
      <c r="J510" s="113" t="str">
        <f t="shared" si="21"/>
        <v>TRUE</v>
      </c>
      <c r="K510" s="113" t="str">
        <f t="shared" si="22"/>
        <v>TRUE</v>
      </c>
      <c r="L510" s="113" t="str">
        <f t="shared" si="23"/>
        <v>TRUE</v>
      </c>
    </row>
    <row r="511" spans="1:12" x14ac:dyDescent="0.25">
      <c r="A511" t="s">
        <v>518</v>
      </c>
      <c r="B511" s="5">
        <v>0.58501130000000001</v>
      </c>
      <c r="C511" s="5">
        <v>0.54860279999999995</v>
      </c>
      <c r="D511" s="5">
        <v>0.62141979999999997</v>
      </c>
      <c r="F511" s="113" t="s">
        <v>518</v>
      </c>
      <c r="G511" s="117">
        <v>0.58501130000000001</v>
      </c>
      <c r="H511" s="117">
        <v>0.54860279999999995</v>
      </c>
      <c r="I511" s="117">
        <v>0.62141979999999997</v>
      </c>
      <c r="J511" s="113" t="str">
        <f t="shared" si="21"/>
        <v>TRUE</v>
      </c>
      <c r="K511" s="113" t="str">
        <f t="shared" si="22"/>
        <v>TRUE</v>
      </c>
      <c r="L511" s="113" t="str">
        <f t="shared" si="23"/>
        <v>TRUE</v>
      </c>
    </row>
    <row r="512" spans="1:12" x14ac:dyDescent="0.25">
      <c r="A512" t="s">
        <v>519</v>
      </c>
      <c r="B512" s="5">
        <v>0.61428190000000005</v>
      </c>
      <c r="C512" s="5">
        <v>0.56743750000000004</v>
      </c>
      <c r="D512" s="5">
        <v>0.66112629999999994</v>
      </c>
      <c r="F512" s="113" t="s">
        <v>519</v>
      </c>
      <c r="G512" s="117">
        <v>0.61428190000000005</v>
      </c>
      <c r="H512" s="117">
        <v>0.56743750000000004</v>
      </c>
      <c r="I512" s="117">
        <v>0.66112629999999994</v>
      </c>
      <c r="J512" s="113" t="str">
        <f t="shared" si="21"/>
        <v>TRUE</v>
      </c>
      <c r="K512" s="113" t="str">
        <f t="shared" si="22"/>
        <v>TRUE</v>
      </c>
      <c r="L512" s="113" t="str">
        <f t="shared" si="23"/>
        <v>TRUE</v>
      </c>
    </row>
    <row r="513" spans="1:12" x14ac:dyDescent="0.25">
      <c r="A513" t="s">
        <v>520</v>
      </c>
      <c r="B513" s="5">
        <v>0.57605090000000003</v>
      </c>
      <c r="C513" s="5">
        <v>0.53602530000000004</v>
      </c>
      <c r="D513" s="5">
        <v>0.61607650000000003</v>
      </c>
      <c r="F513" s="113" t="s">
        <v>520</v>
      </c>
      <c r="G513" s="117">
        <v>0.57605090000000003</v>
      </c>
      <c r="H513" s="117">
        <v>0.53602530000000004</v>
      </c>
      <c r="I513" s="117">
        <v>0.61607650000000003</v>
      </c>
      <c r="J513" s="113" t="str">
        <f t="shared" si="21"/>
        <v>TRUE</v>
      </c>
      <c r="K513" s="113" t="str">
        <f t="shared" si="22"/>
        <v>TRUE</v>
      </c>
      <c r="L513" s="113" t="str">
        <f t="shared" si="23"/>
        <v>TRUE</v>
      </c>
    </row>
    <row r="514" spans="1:12" x14ac:dyDescent="0.25">
      <c r="A514" t="s">
        <v>521</v>
      </c>
      <c r="B514" s="5">
        <v>0.55754619999999999</v>
      </c>
      <c r="C514" s="5">
        <v>0.51279719999999995</v>
      </c>
      <c r="D514" s="5">
        <v>0.60229529999999998</v>
      </c>
      <c r="F514" s="113" t="s">
        <v>521</v>
      </c>
      <c r="G514" s="117">
        <v>0.55754619999999999</v>
      </c>
      <c r="H514" s="117">
        <v>0.51279719999999995</v>
      </c>
      <c r="I514" s="117">
        <v>0.60229529999999998</v>
      </c>
      <c r="J514" s="113" t="str">
        <f t="shared" si="21"/>
        <v>TRUE</v>
      </c>
      <c r="K514" s="113" t="str">
        <f t="shared" si="22"/>
        <v>TRUE</v>
      </c>
      <c r="L514" s="113" t="str">
        <f t="shared" si="23"/>
        <v>TRUE</v>
      </c>
    </row>
    <row r="515" spans="1:12" x14ac:dyDescent="0.25">
      <c r="A515" t="s">
        <v>522</v>
      </c>
      <c r="B515" s="5">
        <v>0.61153190000000002</v>
      </c>
      <c r="C515" s="5">
        <v>0.56167750000000005</v>
      </c>
      <c r="D515" s="5">
        <v>0.66138629999999998</v>
      </c>
      <c r="F515" s="113" t="s">
        <v>522</v>
      </c>
      <c r="G515" s="117">
        <v>0.61153190000000002</v>
      </c>
      <c r="H515" s="117">
        <v>0.56167750000000005</v>
      </c>
      <c r="I515" s="117">
        <v>0.66138629999999998</v>
      </c>
      <c r="J515" s="113" t="str">
        <f t="shared" si="21"/>
        <v>TRUE</v>
      </c>
      <c r="K515" s="113" t="str">
        <f t="shared" si="22"/>
        <v>TRUE</v>
      </c>
      <c r="L515" s="113" t="str">
        <f t="shared" si="23"/>
        <v>TRUE</v>
      </c>
    </row>
    <row r="516" spans="1:12" x14ac:dyDescent="0.25">
      <c r="A516" t="s">
        <v>523</v>
      </c>
      <c r="B516" s="5">
        <v>0.6021746</v>
      </c>
      <c r="C516" s="5">
        <v>0.56592430000000005</v>
      </c>
      <c r="D516" s="5">
        <v>0.63842489999999996</v>
      </c>
      <c r="F516" s="113" t="s">
        <v>523</v>
      </c>
      <c r="G516" s="117">
        <v>0.6021746</v>
      </c>
      <c r="H516" s="117">
        <v>0.56592430000000005</v>
      </c>
      <c r="I516" s="117">
        <v>0.63842489999999996</v>
      </c>
      <c r="J516" s="113" t="str">
        <f t="shared" ref="J516:J579" si="24">IF(B516=G516,"TRUE","FALSE………………….")</f>
        <v>TRUE</v>
      </c>
      <c r="K516" s="113" t="str">
        <f t="shared" ref="K516:K579" si="25">IF(C516=H516,"TRUE","FALSE………………….")</f>
        <v>TRUE</v>
      </c>
      <c r="L516" s="113" t="str">
        <f t="shared" ref="L516:L579" si="26">IF(D516=I516,"TRUE","FALSE………………….")</f>
        <v>TRUE</v>
      </c>
    </row>
    <row r="517" spans="1:12" x14ac:dyDescent="0.25">
      <c r="A517" t="s">
        <v>524</v>
      </c>
      <c r="B517" s="5">
        <v>0.54554559999999996</v>
      </c>
      <c r="C517" s="5">
        <v>0.50867059999999997</v>
      </c>
      <c r="D517" s="5">
        <v>0.58242070000000001</v>
      </c>
      <c r="F517" s="113" t="s">
        <v>524</v>
      </c>
      <c r="G517" s="117">
        <v>0.54554559999999996</v>
      </c>
      <c r="H517" s="117">
        <v>0.50867059999999997</v>
      </c>
      <c r="I517" s="117">
        <v>0.58242070000000001</v>
      </c>
      <c r="J517" s="113" t="str">
        <f t="shared" si="24"/>
        <v>TRUE</v>
      </c>
      <c r="K517" s="113" t="str">
        <f t="shared" si="25"/>
        <v>TRUE</v>
      </c>
      <c r="L517" s="113" t="str">
        <f t="shared" si="26"/>
        <v>TRUE</v>
      </c>
    </row>
    <row r="518" spans="1:12" x14ac:dyDescent="0.25">
      <c r="A518" t="s">
        <v>525</v>
      </c>
      <c r="B518" s="5">
        <v>0.6060835</v>
      </c>
      <c r="C518" s="5">
        <v>0.57244989999999996</v>
      </c>
      <c r="D518" s="5">
        <v>0.63971719999999999</v>
      </c>
      <c r="F518" s="113" t="s">
        <v>525</v>
      </c>
      <c r="G518" s="117">
        <v>0.6060835</v>
      </c>
      <c r="H518" s="117">
        <v>0.57244989999999996</v>
      </c>
      <c r="I518" s="117">
        <v>0.63971719999999999</v>
      </c>
      <c r="J518" s="113" t="str">
        <f t="shared" si="24"/>
        <v>TRUE</v>
      </c>
      <c r="K518" s="113" t="str">
        <f t="shared" si="25"/>
        <v>TRUE</v>
      </c>
      <c r="L518" s="113" t="str">
        <f t="shared" si="26"/>
        <v>TRUE</v>
      </c>
    </row>
    <row r="519" spans="1:12" x14ac:dyDescent="0.25">
      <c r="A519" t="s">
        <v>526</v>
      </c>
      <c r="B519" s="5">
        <v>0.64061979999999996</v>
      </c>
      <c r="C519" s="5">
        <v>0.60448069999999998</v>
      </c>
      <c r="D519" s="5">
        <v>0.67675879999999999</v>
      </c>
      <c r="F519" s="113" t="s">
        <v>526</v>
      </c>
      <c r="G519" s="117">
        <v>0.64061979999999996</v>
      </c>
      <c r="H519" s="117">
        <v>0.60448069999999998</v>
      </c>
      <c r="I519" s="117">
        <v>0.67675879999999999</v>
      </c>
      <c r="J519" s="113" t="str">
        <f t="shared" si="24"/>
        <v>TRUE</v>
      </c>
      <c r="K519" s="113" t="str">
        <f t="shared" si="25"/>
        <v>TRUE</v>
      </c>
      <c r="L519" s="113" t="str">
        <f t="shared" si="26"/>
        <v>TRUE</v>
      </c>
    </row>
    <row r="520" spans="1:12" x14ac:dyDescent="0.25">
      <c r="A520" t="s">
        <v>527</v>
      </c>
      <c r="B520" s="5">
        <v>0.57951370000000002</v>
      </c>
      <c r="C520" s="5">
        <v>0.53242290000000003</v>
      </c>
      <c r="D520" s="5">
        <v>0.62660450000000001</v>
      </c>
      <c r="F520" s="113" t="s">
        <v>527</v>
      </c>
      <c r="G520" s="117">
        <v>0.57951370000000002</v>
      </c>
      <c r="H520" s="117">
        <v>0.53242290000000003</v>
      </c>
      <c r="I520" s="117">
        <v>0.62660450000000001</v>
      </c>
      <c r="J520" s="113" t="str">
        <f t="shared" si="24"/>
        <v>TRUE</v>
      </c>
      <c r="K520" s="113" t="str">
        <f t="shared" si="25"/>
        <v>TRUE</v>
      </c>
      <c r="L520" s="113" t="str">
        <f t="shared" si="26"/>
        <v>TRUE</v>
      </c>
    </row>
    <row r="521" spans="1:12" x14ac:dyDescent="0.25">
      <c r="A521" t="s">
        <v>528</v>
      </c>
      <c r="B521" s="5">
        <v>0.53618449999999995</v>
      </c>
      <c r="C521" s="5">
        <v>0.49142409999999997</v>
      </c>
      <c r="D521" s="5">
        <v>0.58094489999999999</v>
      </c>
      <c r="F521" s="113" t="s">
        <v>528</v>
      </c>
      <c r="G521" s="117">
        <v>0.53618449999999995</v>
      </c>
      <c r="H521" s="117">
        <v>0.49142409999999997</v>
      </c>
      <c r="I521" s="117">
        <v>0.58094489999999999</v>
      </c>
      <c r="J521" s="113" t="str">
        <f t="shared" si="24"/>
        <v>TRUE</v>
      </c>
      <c r="K521" s="113" t="str">
        <f t="shared" si="25"/>
        <v>TRUE</v>
      </c>
      <c r="L521" s="113" t="str">
        <f t="shared" si="26"/>
        <v>TRUE</v>
      </c>
    </row>
    <row r="522" spans="1:12" x14ac:dyDescent="0.25">
      <c r="A522" t="s">
        <v>529</v>
      </c>
      <c r="B522" s="5">
        <v>0.64727129999999999</v>
      </c>
      <c r="C522" s="5">
        <v>0.6099559</v>
      </c>
      <c r="D522" s="5">
        <v>0.68458669999999999</v>
      </c>
      <c r="F522" s="113" t="s">
        <v>529</v>
      </c>
      <c r="G522" s="117">
        <v>0.64727129999999999</v>
      </c>
      <c r="H522" s="117">
        <v>0.6099559</v>
      </c>
      <c r="I522" s="117">
        <v>0.68458669999999999</v>
      </c>
      <c r="J522" s="113" t="str">
        <f t="shared" si="24"/>
        <v>TRUE</v>
      </c>
      <c r="K522" s="113" t="str">
        <f t="shared" si="25"/>
        <v>TRUE</v>
      </c>
      <c r="L522" s="113" t="str">
        <f t="shared" si="26"/>
        <v>TRUE</v>
      </c>
    </row>
    <row r="523" spans="1:12" x14ac:dyDescent="0.25">
      <c r="A523" t="s">
        <v>530</v>
      </c>
      <c r="B523" s="5">
        <v>0.63692289999999996</v>
      </c>
      <c r="C523" s="5">
        <v>0.59847600000000001</v>
      </c>
      <c r="D523" s="5">
        <v>0.67536980000000002</v>
      </c>
      <c r="F523" s="113" t="s">
        <v>530</v>
      </c>
      <c r="G523" s="117">
        <v>0.63692289999999996</v>
      </c>
      <c r="H523" s="117">
        <v>0.59847600000000001</v>
      </c>
      <c r="I523" s="117">
        <v>0.67536980000000002</v>
      </c>
      <c r="J523" s="113" t="str">
        <f t="shared" si="24"/>
        <v>TRUE</v>
      </c>
      <c r="K523" s="113" t="str">
        <f t="shared" si="25"/>
        <v>TRUE</v>
      </c>
      <c r="L523" s="113" t="str">
        <f t="shared" si="26"/>
        <v>TRUE</v>
      </c>
    </row>
    <row r="524" spans="1:12" x14ac:dyDescent="0.25">
      <c r="A524" t="s">
        <v>531</v>
      </c>
      <c r="B524" s="5">
        <v>0.62279459999999998</v>
      </c>
      <c r="C524" s="5">
        <v>0.57988680000000004</v>
      </c>
      <c r="D524" s="5">
        <v>0.66570249999999997</v>
      </c>
      <c r="F524" s="113" t="s">
        <v>531</v>
      </c>
      <c r="G524" s="117">
        <v>0.62279459999999998</v>
      </c>
      <c r="H524" s="117">
        <v>0.57988680000000004</v>
      </c>
      <c r="I524" s="117">
        <v>0.66570249999999997</v>
      </c>
      <c r="J524" s="113" t="str">
        <f t="shared" si="24"/>
        <v>TRUE</v>
      </c>
      <c r="K524" s="113" t="str">
        <f t="shared" si="25"/>
        <v>TRUE</v>
      </c>
      <c r="L524" s="113" t="str">
        <f t="shared" si="26"/>
        <v>TRUE</v>
      </c>
    </row>
    <row r="525" spans="1:12" x14ac:dyDescent="0.25">
      <c r="A525" t="s">
        <v>532</v>
      </c>
      <c r="B525" s="5">
        <v>0.64952019999999999</v>
      </c>
      <c r="C525" s="5">
        <v>0.60655970000000003</v>
      </c>
      <c r="D525" s="5">
        <v>0.69248069999999995</v>
      </c>
      <c r="F525" s="113" t="s">
        <v>532</v>
      </c>
      <c r="G525" s="117">
        <v>0.64952019999999999</v>
      </c>
      <c r="H525" s="117">
        <v>0.60655970000000003</v>
      </c>
      <c r="I525" s="117">
        <v>0.69248069999999995</v>
      </c>
      <c r="J525" s="113" t="str">
        <f t="shared" si="24"/>
        <v>TRUE</v>
      </c>
      <c r="K525" s="113" t="str">
        <f t="shared" si="25"/>
        <v>TRUE</v>
      </c>
      <c r="L525" s="113" t="str">
        <f t="shared" si="26"/>
        <v>TRUE</v>
      </c>
    </row>
    <row r="526" spans="1:12" x14ac:dyDescent="0.25">
      <c r="A526" t="s">
        <v>533</v>
      </c>
      <c r="B526" s="5">
        <v>0.59494519999999995</v>
      </c>
      <c r="C526" s="5">
        <v>0.55692909999999995</v>
      </c>
      <c r="D526" s="5">
        <v>0.63296129999999995</v>
      </c>
      <c r="F526" s="113" t="s">
        <v>533</v>
      </c>
      <c r="G526" s="117">
        <v>0.59494519999999995</v>
      </c>
      <c r="H526" s="117">
        <v>0.55692909999999995</v>
      </c>
      <c r="I526" s="117">
        <v>0.63296129999999995</v>
      </c>
      <c r="J526" s="113" t="str">
        <f t="shared" si="24"/>
        <v>TRUE</v>
      </c>
      <c r="K526" s="113" t="str">
        <f t="shared" si="25"/>
        <v>TRUE</v>
      </c>
      <c r="L526" s="113" t="str">
        <f t="shared" si="26"/>
        <v>TRUE</v>
      </c>
    </row>
    <row r="527" spans="1:12" x14ac:dyDescent="0.25">
      <c r="A527" t="s">
        <v>534</v>
      </c>
      <c r="B527" s="5">
        <v>0.60620629999999998</v>
      </c>
      <c r="C527" s="5">
        <v>0.56626880000000002</v>
      </c>
      <c r="D527" s="5">
        <v>0.64614380000000005</v>
      </c>
      <c r="F527" s="113" t="s">
        <v>534</v>
      </c>
      <c r="G527" s="117">
        <v>0.60620629999999998</v>
      </c>
      <c r="H527" s="117">
        <v>0.56626880000000002</v>
      </c>
      <c r="I527" s="117">
        <v>0.64614380000000005</v>
      </c>
      <c r="J527" s="113" t="str">
        <f t="shared" si="24"/>
        <v>TRUE</v>
      </c>
      <c r="K527" s="113" t="str">
        <f t="shared" si="25"/>
        <v>TRUE</v>
      </c>
      <c r="L527" s="113" t="str">
        <f t="shared" si="26"/>
        <v>TRUE</v>
      </c>
    </row>
    <row r="528" spans="1:12" x14ac:dyDescent="0.25">
      <c r="A528" t="s">
        <v>535</v>
      </c>
      <c r="B528" s="5">
        <v>0.59438570000000002</v>
      </c>
      <c r="C528" s="5">
        <v>0.54838209999999998</v>
      </c>
      <c r="D528" s="5">
        <v>0.64038919999999999</v>
      </c>
      <c r="F528" s="113" t="s">
        <v>535</v>
      </c>
      <c r="G528" s="117">
        <v>0.59438570000000002</v>
      </c>
      <c r="H528" s="117">
        <v>0.54838209999999998</v>
      </c>
      <c r="I528" s="117">
        <v>0.64038919999999999</v>
      </c>
      <c r="J528" s="113" t="str">
        <f t="shared" si="24"/>
        <v>TRUE</v>
      </c>
      <c r="K528" s="113" t="str">
        <f t="shared" si="25"/>
        <v>TRUE</v>
      </c>
      <c r="L528" s="113" t="str">
        <f t="shared" si="26"/>
        <v>TRUE</v>
      </c>
    </row>
    <row r="529" spans="1:12" x14ac:dyDescent="0.25">
      <c r="A529" t="s">
        <v>536</v>
      </c>
      <c r="B529" s="5">
        <v>0.49825819999999998</v>
      </c>
      <c r="C529" s="5">
        <v>0.45747910000000003</v>
      </c>
      <c r="D529" s="5">
        <v>0.5390374</v>
      </c>
      <c r="F529" s="113" t="s">
        <v>536</v>
      </c>
      <c r="G529" s="117">
        <v>0.49825819999999998</v>
      </c>
      <c r="H529" s="117">
        <v>0.45747910000000003</v>
      </c>
      <c r="I529" s="117">
        <v>0.5390374</v>
      </c>
      <c r="J529" s="113" t="str">
        <f t="shared" si="24"/>
        <v>TRUE</v>
      </c>
      <c r="K529" s="113" t="str">
        <f t="shared" si="25"/>
        <v>TRUE</v>
      </c>
      <c r="L529" s="113" t="str">
        <f t="shared" si="26"/>
        <v>TRUE</v>
      </c>
    </row>
    <row r="530" spans="1:12" x14ac:dyDescent="0.25">
      <c r="A530" t="s">
        <v>537</v>
      </c>
      <c r="B530" s="5">
        <v>0.46623100000000001</v>
      </c>
      <c r="C530" s="5">
        <v>0.41896519999999998</v>
      </c>
      <c r="D530" s="5">
        <v>0.51349670000000003</v>
      </c>
      <c r="F530" s="113" t="s">
        <v>537</v>
      </c>
      <c r="G530" s="117">
        <v>0.46623100000000001</v>
      </c>
      <c r="H530" s="117">
        <v>0.41896519999999998</v>
      </c>
      <c r="I530" s="117">
        <v>0.51349670000000003</v>
      </c>
      <c r="J530" s="113" t="str">
        <f t="shared" si="24"/>
        <v>TRUE</v>
      </c>
      <c r="K530" s="113" t="str">
        <f t="shared" si="25"/>
        <v>TRUE</v>
      </c>
      <c r="L530" s="113" t="str">
        <f t="shared" si="26"/>
        <v>TRUE</v>
      </c>
    </row>
    <row r="531" spans="1:12" x14ac:dyDescent="0.25">
      <c r="A531" t="s">
        <v>538</v>
      </c>
      <c r="B531" s="5">
        <v>0.45029459999999999</v>
      </c>
      <c r="C531" s="5">
        <v>0.4069972</v>
      </c>
      <c r="D531" s="5">
        <v>0.49359189999999997</v>
      </c>
      <c r="F531" s="113" t="s">
        <v>538</v>
      </c>
      <c r="G531" s="117">
        <v>0.45029459999999999</v>
      </c>
      <c r="H531" s="117">
        <v>0.4069972</v>
      </c>
      <c r="I531" s="117">
        <v>0.49359189999999997</v>
      </c>
      <c r="J531" s="113" t="str">
        <f t="shared" si="24"/>
        <v>TRUE</v>
      </c>
      <c r="K531" s="113" t="str">
        <f t="shared" si="25"/>
        <v>TRUE</v>
      </c>
      <c r="L531" s="113" t="str">
        <f t="shared" si="26"/>
        <v>TRUE</v>
      </c>
    </row>
    <row r="532" spans="1:12" x14ac:dyDescent="0.25">
      <c r="A532" t="s">
        <v>539</v>
      </c>
      <c r="B532" s="5">
        <v>0.46509689999999998</v>
      </c>
      <c r="C532" s="5">
        <v>0.43365229999999999</v>
      </c>
      <c r="D532" s="5">
        <v>0.49654160000000003</v>
      </c>
      <c r="F532" s="113" t="s">
        <v>539</v>
      </c>
      <c r="G532" s="117">
        <v>0.46509689999999998</v>
      </c>
      <c r="H532" s="117">
        <v>0.43365229999999999</v>
      </c>
      <c r="I532" s="117">
        <v>0.49654160000000003</v>
      </c>
      <c r="J532" s="113" t="str">
        <f t="shared" si="24"/>
        <v>TRUE</v>
      </c>
      <c r="K532" s="113" t="str">
        <f t="shared" si="25"/>
        <v>TRUE</v>
      </c>
      <c r="L532" s="113" t="str">
        <f t="shared" si="26"/>
        <v>TRUE</v>
      </c>
    </row>
    <row r="533" spans="1:12" x14ac:dyDescent="0.25">
      <c r="A533" t="s">
        <v>540</v>
      </c>
      <c r="B533" s="5">
        <v>0.4816394</v>
      </c>
      <c r="C533" s="5">
        <v>0.44172420000000001</v>
      </c>
      <c r="D533" s="5">
        <v>0.52155459999999998</v>
      </c>
      <c r="F533" s="113" t="s">
        <v>540</v>
      </c>
      <c r="G533" s="117">
        <v>0.4816394</v>
      </c>
      <c r="H533" s="117">
        <v>0.44172420000000001</v>
      </c>
      <c r="I533" s="117">
        <v>0.52155459999999998</v>
      </c>
      <c r="J533" s="113" t="str">
        <f t="shared" si="24"/>
        <v>TRUE</v>
      </c>
      <c r="K533" s="113" t="str">
        <f t="shared" si="25"/>
        <v>TRUE</v>
      </c>
      <c r="L533" s="113" t="str">
        <f t="shared" si="26"/>
        <v>TRUE</v>
      </c>
    </row>
    <row r="534" spans="1:12" x14ac:dyDescent="0.25">
      <c r="A534" t="s">
        <v>541</v>
      </c>
      <c r="B534" s="5">
        <v>0.54410639999999999</v>
      </c>
      <c r="C534" s="5">
        <v>0.50180539999999996</v>
      </c>
      <c r="D534" s="5">
        <v>0.58640729999999996</v>
      </c>
      <c r="F534" s="113" t="s">
        <v>541</v>
      </c>
      <c r="G534" s="117">
        <v>0.54410639999999999</v>
      </c>
      <c r="H534" s="117">
        <v>0.50180539999999996</v>
      </c>
      <c r="I534" s="117">
        <v>0.58640729999999996</v>
      </c>
      <c r="J534" s="113" t="str">
        <f t="shared" si="24"/>
        <v>TRUE</v>
      </c>
      <c r="K534" s="113" t="str">
        <f t="shared" si="25"/>
        <v>TRUE</v>
      </c>
      <c r="L534" s="113" t="str">
        <f t="shared" si="26"/>
        <v>TRUE</v>
      </c>
    </row>
    <row r="535" spans="1:12" x14ac:dyDescent="0.25">
      <c r="A535" t="s">
        <v>542</v>
      </c>
      <c r="B535" s="5">
        <v>0.46984189999999998</v>
      </c>
      <c r="C535" s="5">
        <v>0.43262309999999998</v>
      </c>
      <c r="D535" s="5">
        <v>0.50706070000000003</v>
      </c>
      <c r="F535" s="113" t="s">
        <v>542</v>
      </c>
      <c r="G535" s="117">
        <v>0.46984189999999998</v>
      </c>
      <c r="H535" s="117">
        <v>0.43262309999999998</v>
      </c>
      <c r="I535" s="117">
        <v>0.50706070000000003</v>
      </c>
      <c r="J535" s="113" t="str">
        <f t="shared" si="24"/>
        <v>TRUE</v>
      </c>
      <c r="K535" s="113" t="str">
        <f t="shared" si="25"/>
        <v>TRUE</v>
      </c>
      <c r="L535" s="113" t="str">
        <f t="shared" si="26"/>
        <v>TRUE</v>
      </c>
    </row>
    <row r="536" spans="1:12" x14ac:dyDescent="0.25">
      <c r="A536" t="s">
        <v>543</v>
      </c>
      <c r="B536" s="5">
        <v>0.44781490000000002</v>
      </c>
      <c r="C536" s="5">
        <v>0.40926129999999999</v>
      </c>
      <c r="D536" s="5">
        <v>0.48636839999999998</v>
      </c>
      <c r="F536" s="113" t="s">
        <v>543</v>
      </c>
      <c r="G536" s="117">
        <v>0.44781490000000002</v>
      </c>
      <c r="H536" s="117">
        <v>0.40926129999999999</v>
      </c>
      <c r="I536" s="117">
        <v>0.48636839999999998</v>
      </c>
      <c r="J536" s="113" t="str">
        <f t="shared" si="24"/>
        <v>TRUE</v>
      </c>
      <c r="K536" s="113" t="str">
        <f t="shared" si="25"/>
        <v>TRUE</v>
      </c>
      <c r="L536" s="113" t="str">
        <f t="shared" si="26"/>
        <v>TRUE</v>
      </c>
    </row>
    <row r="537" spans="1:12" x14ac:dyDescent="0.25">
      <c r="A537" t="s">
        <v>544</v>
      </c>
      <c r="B537" s="5">
        <v>0.51030750000000002</v>
      </c>
      <c r="C537" s="5">
        <v>0.47458869999999997</v>
      </c>
      <c r="D537" s="5">
        <v>0.54602629999999996</v>
      </c>
      <c r="F537" s="113" t="s">
        <v>544</v>
      </c>
      <c r="G537" s="117">
        <v>0.51030750000000002</v>
      </c>
      <c r="H537" s="117">
        <v>0.47458869999999997</v>
      </c>
      <c r="I537" s="117">
        <v>0.54602629999999996</v>
      </c>
      <c r="J537" s="113" t="str">
        <f t="shared" si="24"/>
        <v>TRUE</v>
      </c>
      <c r="K537" s="113" t="str">
        <f t="shared" si="25"/>
        <v>TRUE</v>
      </c>
      <c r="L537" s="113" t="str">
        <f t="shared" si="26"/>
        <v>TRUE</v>
      </c>
    </row>
    <row r="538" spans="1:12" x14ac:dyDescent="0.25">
      <c r="A538" t="s">
        <v>545</v>
      </c>
      <c r="B538" s="5">
        <v>0.49977919999999998</v>
      </c>
      <c r="C538" s="5">
        <v>0.46875339999999999</v>
      </c>
      <c r="D538" s="5">
        <v>0.53080499999999997</v>
      </c>
      <c r="F538" s="113" t="s">
        <v>545</v>
      </c>
      <c r="G538" s="117">
        <v>0.49977919999999998</v>
      </c>
      <c r="H538" s="117">
        <v>0.46875339999999999</v>
      </c>
      <c r="I538" s="117">
        <v>0.53080499999999997</v>
      </c>
      <c r="J538" s="113" t="str">
        <f t="shared" si="24"/>
        <v>TRUE</v>
      </c>
      <c r="K538" s="113" t="str">
        <f t="shared" si="25"/>
        <v>TRUE</v>
      </c>
      <c r="L538" s="113" t="str">
        <f t="shared" si="26"/>
        <v>TRUE</v>
      </c>
    </row>
    <row r="539" spans="1:12" x14ac:dyDescent="0.25">
      <c r="A539" t="s">
        <v>546</v>
      </c>
      <c r="B539" s="5">
        <v>0.49942530000000002</v>
      </c>
      <c r="C539" s="5">
        <v>0.47182089999999999</v>
      </c>
      <c r="D539" s="5">
        <v>0.52702970000000005</v>
      </c>
      <c r="F539" s="113" t="s">
        <v>546</v>
      </c>
      <c r="G539" s="117">
        <v>0.49942530000000002</v>
      </c>
      <c r="H539" s="117">
        <v>0.47182089999999999</v>
      </c>
      <c r="I539" s="117">
        <v>0.52702970000000005</v>
      </c>
      <c r="J539" s="113" t="str">
        <f t="shared" si="24"/>
        <v>TRUE</v>
      </c>
      <c r="K539" s="113" t="str">
        <f t="shared" si="25"/>
        <v>TRUE</v>
      </c>
      <c r="L539" s="113" t="str">
        <f t="shared" si="26"/>
        <v>TRUE</v>
      </c>
    </row>
    <row r="540" spans="1:12" x14ac:dyDescent="0.25">
      <c r="A540" t="s">
        <v>547</v>
      </c>
      <c r="B540" s="5">
        <v>0.52310000000000001</v>
      </c>
      <c r="C540" s="5">
        <v>0.48327900000000001</v>
      </c>
      <c r="D540" s="5">
        <v>0.56292109999999995</v>
      </c>
      <c r="F540" s="113" t="s">
        <v>547</v>
      </c>
      <c r="G540" s="117">
        <v>0.52310000000000001</v>
      </c>
      <c r="H540" s="117">
        <v>0.48327900000000001</v>
      </c>
      <c r="I540" s="117">
        <v>0.56292109999999995</v>
      </c>
      <c r="J540" s="113" t="str">
        <f t="shared" si="24"/>
        <v>TRUE</v>
      </c>
      <c r="K540" s="113" t="str">
        <f t="shared" si="25"/>
        <v>TRUE</v>
      </c>
      <c r="L540" s="113" t="str">
        <f t="shared" si="26"/>
        <v>TRUE</v>
      </c>
    </row>
    <row r="541" spans="1:12" x14ac:dyDescent="0.25">
      <c r="A541" t="s">
        <v>548</v>
      </c>
      <c r="B541" s="5">
        <v>0.51675439999999995</v>
      </c>
      <c r="C541" s="5">
        <v>0.48015400000000003</v>
      </c>
      <c r="D541" s="5">
        <v>0.55335480000000004</v>
      </c>
      <c r="F541" s="113" t="s">
        <v>548</v>
      </c>
      <c r="G541" s="117">
        <v>0.51675439999999995</v>
      </c>
      <c r="H541" s="117">
        <v>0.48015400000000003</v>
      </c>
      <c r="I541" s="117">
        <v>0.55335480000000004</v>
      </c>
      <c r="J541" s="113" t="str">
        <f t="shared" si="24"/>
        <v>TRUE</v>
      </c>
      <c r="K541" s="113" t="str">
        <f t="shared" si="25"/>
        <v>TRUE</v>
      </c>
      <c r="L541" s="113" t="str">
        <f t="shared" si="26"/>
        <v>TRUE</v>
      </c>
    </row>
    <row r="542" spans="1:12" x14ac:dyDescent="0.25">
      <c r="A542" t="s">
        <v>549</v>
      </c>
      <c r="B542" s="5">
        <v>0.48886829999999998</v>
      </c>
      <c r="C542" s="5">
        <v>0.4455094</v>
      </c>
      <c r="D542" s="5">
        <v>0.53222720000000001</v>
      </c>
      <c r="F542" s="113" t="s">
        <v>549</v>
      </c>
      <c r="G542" s="117">
        <v>0.48886829999999998</v>
      </c>
      <c r="H542" s="117">
        <v>0.4455094</v>
      </c>
      <c r="I542" s="117">
        <v>0.53222720000000001</v>
      </c>
      <c r="J542" s="113" t="str">
        <f t="shared" si="24"/>
        <v>TRUE</v>
      </c>
      <c r="K542" s="113" t="str">
        <f t="shared" si="25"/>
        <v>TRUE</v>
      </c>
      <c r="L542" s="113" t="str">
        <f t="shared" si="26"/>
        <v>TRUE</v>
      </c>
    </row>
    <row r="543" spans="1:12" x14ac:dyDescent="0.25">
      <c r="A543" t="s">
        <v>550</v>
      </c>
      <c r="B543" s="5">
        <v>0.45555649999999998</v>
      </c>
      <c r="C543" s="5">
        <v>0.41884460000000001</v>
      </c>
      <c r="D543" s="5">
        <v>0.4922685</v>
      </c>
      <c r="F543" s="113" t="s">
        <v>550</v>
      </c>
      <c r="G543" s="117">
        <v>0.45555649999999998</v>
      </c>
      <c r="H543" s="117">
        <v>0.41884460000000001</v>
      </c>
      <c r="I543" s="117">
        <v>0.4922685</v>
      </c>
      <c r="J543" s="113" t="str">
        <f t="shared" si="24"/>
        <v>TRUE</v>
      </c>
      <c r="K543" s="113" t="str">
        <f t="shared" si="25"/>
        <v>TRUE</v>
      </c>
      <c r="L543" s="113" t="str">
        <f t="shared" si="26"/>
        <v>TRUE</v>
      </c>
    </row>
    <row r="544" spans="1:12" x14ac:dyDescent="0.25">
      <c r="A544" t="s">
        <v>551</v>
      </c>
      <c r="B544" s="5">
        <v>0.54824919999999999</v>
      </c>
      <c r="C544" s="5">
        <v>0.51201940000000001</v>
      </c>
      <c r="D544" s="5">
        <v>0.58447890000000002</v>
      </c>
      <c r="F544" s="113" t="s">
        <v>551</v>
      </c>
      <c r="G544" s="117">
        <v>0.54824919999999999</v>
      </c>
      <c r="H544" s="117">
        <v>0.51201940000000001</v>
      </c>
      <c r="I544" s="117">
        <v>0.58447890000000002</v>
      </c>
      <c r="J544" s="113" t="str">
        <f t="shared" si="24"/>
        <v>TRUE</v>
      </c>
      <c r="K544" s="113" t="str">
        <f t="shared" si="25"/>
        <v>TRUE</v>
      </c>
      <c r="L544" s="113" t="str">
        <f t="shared" si="26"/>
        <v>TRUE</v>
      </c>
    </row>
    <row r="545" spans="1:12" x14ac:dyDescent="0.25">
      <c r="A545" t="s">
        <v>552</v>
      </c>
      <c r="B545" s="5">
        <v>0.52299739999999995</v>
      </c>
      <c r="C545" s="5">
        <v>0.48484850000000002</v>
      </c>
      <c r="D545" s="5">
        <v>0.56114629999999999</v>
      </c>
      <c r="F545" s="113" t="s">
        <v>552</v>
      </c>
      <c r="G545" s="117">
        <v>0.52299739999999995</v>
      </c>
      <c r="H545" s="117">
        <v>0.48484850000000002</v>
      </c>
      <c r="I545" s="117">
        <v>0.56114629999999999</v>
      </c>
      <c r="J545" s="113" t="str">
        <f t="shared" si="24"/>
        <v>TRUE</v>
      </c>
      <c r="K545" s="113" t="str">
        <f t="shared" si="25"/>
        <v>TRUE</v>
      </c>
      <c r="L545" s="113" t="str">
        <f t="shared" si="26"/>
        <v>TRUE</v>
      </c>
    </row>
    <row r="546" spans="1:12" x14ac:dyDescent="0.25">
      <c r="A546" t="s">
        <v>553</v>
      </c>
      <c r="B546" s="5">
        <v>0.50357730000000001</v>
      </c>
      <c r="C546" s="5">
        <v>0.47456660000000001</v>
      </c>
      <c r="D546" s="5">
        <v>0.53258810000000001</v>
      </c>
      <c r="F546" s="113" t="s">
        <v>553</v>
      </c>
      <c r="G546" s="117">
        <v>0.50357730000000001</v>
      </c>
      <c r="H546" s="117">
        <v>0.47456660000000001</v>
      </c>
      <c r="I546" s="117">
        <v>0.53258810000000001</v>
      </c>
      <c r="J546" s="113" t="str">
        <f t="shared" si="24"/>
        <v>TRUE</v>
      </c>
      <c r="K546" s="113" t="str">
        <f t="shared" si="25"/>
        <v>TRUE</v>
      </c>
      <c r="L546" s="113" t="str">
        <f t="shared" si="26"/>
        <v>TRUE</v>
      </c>
    </row>
    <row r="547" spans="1:12" x14ac:dyDescent="0.25">
      <c r="A547" t="s">
        <v>554</v>
      </c>
      <c r="B547" s="5">
        <v>0.52603880000000003</v>
      </c>
      <c r="C547" s="5">
        <v>0.48826619999999998</v>
      </c>
      <c r="D547" s="5">
        <v>0.56381150000000002</v>
      </c>
      <c r="F547" s="113" t="s">
        <v>554</v>
      </c>
      <c r="G547" s="117">
        <v>0.52603880000000003</v>
      </c>
      <c r="H547" s="117">
        <v>0.48826619999999998</v>
      </c>
      <c r="I547" s="117">
        <v>0.56381150000000002</v>
      </c>
      <c r="J547" s="113" t="str">
        <f t="shared" si="24"/>
        <v>TRUE</v>
      </c>
      <c r="K547" s="113" t="str">
        <f t="shared" si="25"/>
        <v>TRUE</v>
      </c>
      <c r="L547" s="113" t="str">
        <f t="shared" si="26"/>
        <v>TRUE</v>
      </c>
    </row>
    <row r="548" spans="1:12" x14ac:dyDescent="0.25">
      <c r="A548" t="s">
        <v>555</v>
      </c>
      <c r="B548" s="5">
        <v>0.52545220000000004</v>
      </c>
      <c r="C548" s="5">
        <v>0.4911122</v>
      </c>
      <c r="D548" s="5">
        <v>0.55979219999999996</v>
      </c>
      <c r="F548" s="113" t="s">
        <v>555</v>
      </c>
      <c r="G548" s="117">
        <v>0.52545220000000004</v>
      </c>
      <c r="H548" s="117">
        <v>0.4911122</v>
      </c>
      <c r="I548" s="117">
        <v>0.55979219999999996</v>
      </c>
      <c r="J548" s="113" t="str">
        <f t="shared" si="24"/>
        <v>TRUE</v>
      </c>
      <c r="K548" s="113" t="str">
        <f t="shared" si="25"/>
        <v>TRUE</v>
      </c>
      <c r="L548" s="113" t="str">
        <f t="shared" si="26"/>
        <v>TRUE</v>
      </c>
    </row>
    <row r="549" spans="1:12" x14ac:dyDescent="0.25">
      <c r="A549" t="s">
        <v>556</v>
      </c>
      <c r="B549" s="5">
        <v>0.41745310000000002</v>
      </c>
      <c r="C549" s="5">
        <v>0.38404070000000001</v>
      </c>
      <c r="D549" s="5">
        <v>0.45086540000000003</v>
      </c>
      <c r="F549" s="113" t="s">
        <v>556</v>
      </c>
      <c r="G549" s="117">
        <v>0.41745310000000002</v>
      </c>
      <c r="H549" s="117">
        <v>0.38404070000000001</v>
      </c>
      <c r="I549" s="117">
        <v>0.45086540000000003</v>
      </c>
      <c r="J549" s="113" t="str">
        <f t="shared" si="24"/>
        <v>TRUE</v>
      </c>
      <c r="K549" s="113" t="str">
        <f t="shared" si="25"/>
        <v>TRUE</v>
      </c>
      <c r="L549" s="113" t="str">
        <f t="shared" si="26"/>
        <v>TRUE</v>
      </c>
    </row>
    <row r="550" spans="1:12" x14ac:dyDescent="0.25">
      <c r="A550" t="s">
        <v>557</v>
      </c>
      <c r="B550" s="5">
        <v>0.48603370000000001</v>
      </c>
      <c r="C550" s="5">
        <v>0.43795220000000001</v>
      </c>
      <c r="D550" s="5">
        <v>0.53411520000000001</v>
      </c>
      <c r="F550" s="113" t="s">
        <v>557</v>
      </c>
      <c r="G550" s="117">
        <v>0.48603370000000001</v>
      </c>
      <c r="H550" s="117">
        <v>0.43795220000000001</v>
      </c>
      <c r="I550" s="117">
        <v>0.53411520000000001</v>
      </c>
      <c r="J550" s="113" t="str">
        <f t="shared" si="24"/>
        <v>TRUE</v>
      </c>
      <c r="K550" s="113" t="str">
        <f t="shared" si="25"/>
        <v>TRUE</v>
      </c>
      <c r="L550" s="113" t="str">
        <f t="shared" si="26"/>
        <v>TRUE</v>
      </c>
    </row>
    <row r="551" spans="1:12" x14ac:dyDescent="0.25">
      <c r="A551" t="s">
        <v>558</v>
      </c>
      <c r="B551" s="5">
        <v>0.53343790000000002</v>
      </c>
      <c r="C551" s="5">
        <v>0.51972280000000004</v>
      </c>
      <c r="D551" s="5">
        <v>0.54715290000000005</v>
      </c>
      <c r="F551" s="113" t="s">
        <v>558</v>
      </c>
      <c r="G551" s="117">
        <v>0.53343790000000002</v>
      </c>
      <c r="H551" s="117">
        <v>0.51972280000000004</v>
      </c>
      <c r="I551" s="117">
        <v>0.54715290000000005</v>
      </c>
      <c r="J551" s="113" t="str">
        <f t="shared" si="24"/>
        <v>TRUE</v>
      </c>
      <c r="K551" s="113" t="str">
        <f t="shared" si="25"/>
        <v>TRUE</v>
      </c>
      <c r="L551" s="113" t="str">
        <f t="shared" si="26"/>
        <v>TRUE</v>
      </c>
    </row>
    <row r="552" spans="1:12" x14ac:dyDescent="0.25">
      <c r="A552" t="s">
        <v>559</v>
      </c>
      <c r="B552" s="5">
        <v>0.54153030000000002</v>
      </c>
      <c r="C552" s="5">
        <v>0.52363630000000005</v>
      </c>
      <c r="D552" s="5">
        <v>0.55942429999999999</v>
      </c>
      <c r="F552" s="113" t="s">
        <v>559</v>
      </c>
      <c r="G552" s="117">
        <v>0.54153030000000002</v>
      </c>
      <c r="H552" s="117">
        <v>0.52363630000000005</v>
      </c>
      <c r="I552" s="117">
        <v>0.55942429999999999</v>
      </c>
      <c r="J552" s="113" t="str">
        <f t="shared" si="24"/>
        <v>TRUE</v>
      </c>
      <c r="K552" s="113" t="str">
        <f t="shared" si="25"/>
        <v>TRUE</v>
      </c>
      <c r="L552" s="113" t="str">
        <f t="shared" si="26"/>
        <v>TRUE</v>
      </c>
    </row>
    <row r="553" spans="1:12" x14ac:dyDescent="0.25">
      <c r="A553" t="s">
        <v>560</v>
      </c>
      <c r="B553" s="5">
        <v>0.52253090000000002</v>
      </c>
      <c r="C553" s="5">
        <v>0.4930196</v>
      </c>
      <c r="D553" s="5">
        <v>0.55204220000000004</v>
      </c>
      <c r="F553" s="113" t="s">
        <v>560</v>
      </c>
      <c r="G553" s="117">
        <v>0.52253090000000002</v>
      </c>
      <c r="H553" s="117">
        <v>0.4930196</v>
      </c>
      <c r="I553" s="117">
        <v>0.55204220000000004</v>
      </c>
      <c r="J553" s="113" t="str">
        <f t="shared" si="24"/>
        <v>TRUE</v>
      </c>
      <c r="K553" s="113" t="str">
        <f t="shared" si="25"/>
        <v>TRUE</v>
      </c>
      <c r="L553" s="113" t="str">
        <f t="shared" si="26"/>
        <v>TRUE</v>
      </c>
    </row>
    <row r="554" spans="1:12" x14ac:dyDescent="0.25">
      <c r="A554" t="s">
        <v>561</v>
      </c>
      <c r="B554" s="5">
        <v>0.54789889999999997</v>
      </c>
      <c r="C554" s="5">
        <v>0.53242420000000001</v>
      </c>
      <c r="D554" s="5">
        <v>0.56337360000000003</v>
      </c>
      <c r="F554" s="113" t="s">
        <v>561</v>
      </c>
      <c r="G554" s="117">
        <v>0.54789889999999997</v>
      </c>
      <c r="H554" s="117">
        <v>0.53242420000000001</v>
      </c>
      <c r="I554" s="117">
        <v>0.56337360000000003</v>
      </c>
      <c r="J554" s="113" t="str">
        <f t="shared" si="24"/>
        <v>TRUE</v>
      </c>
      <c r="K554" s="113" t="str">
        <f t="shared" si="25"/>
        <v>TRUE</v>
      </c>
      <c r="L554" s="113" t="str">
        <f t="shared" si="26"/>
        <v>TRUE</v>
      </c>
    </row>
    <row r="555" spans="1:12" x14ac:dyDescent="0.25">
      <c r="A555" t="s">
        <v>562</v>
      </c>
      <c r="B555" s="5">
        <v>0.59385290000000002</v>
      </c>
      <c r="C555" s="5">
        <v>0.57248189999999999</v>
      </c>
      <c r="D555" s="5">
        <v>0.61522390000000005</v>
      </c>
      <c r="F555" s="113" t="s">
        <v>562</v>
      </c>
      <c r="G555" s="117">
        <v>0.59385290000000002</v>
      </c>
      <c r="H555" s="117">
        <v>0.57248189999999999</v>
      </c>
      <c r="I555" s="117">
        <v>0.61522390000000005</v>
      </c>
      <c r="J555" s="113" t="str">
        <f t="shared" si="24"/>
        <v>TRUE</v>
      </c>
      <c r="K555" s="113" t="str">
        <f t="shared" si="25"/>
        <v>TRUE</v>
      </c>
      <c r="L555" s="113" t="str">
        <f t="shared" si="26"/>
        <v>TRUE</v>
      </c>
    </row>
    <row r="556" spans="1:12" x14ac:dyDescent="0.25">
      <c r="A556" t="s">
        <v>563</v>
      </c>
      <c r="B556" s="5">
        <v>0.50565320000000002</v>
      </c>
      <c r="C556" s="5">
        <v>0.47907430000000001</v>
      </c>
      <c r="D556" s="5">
        <v>0.53223220000000004</v>
      </c>
      <c r="F556" s="113" t="s">
        <v>563</v>
      </c>
      <c r="G556" s="117">
        <v>0.50565320000000002</v>
      </c>
      <c r="H556" s="117">
        <v>0.47907430000000001</v>
      </c>
      <c r="I556" s="117">
        <v>0.53223220000000004</v>
      </c>
      <c r="J556" s="113" t="str">
        <f t="shared" si="24"/>
        <v>TRUE</v>
      </c>
      <c r="K556" s="113" t="str">
        <f t="shared" si="25"/>
        <v>TRUE</v>
      </c>
      <c r="L556" s="113" t="str">
        <f t="shared" si="26"/>
        <v>TRUE</v>
      </c>
    </row>
    <row r="557" spans="1:12" x14ac:dyDescent="0.25">
      <c r="A557" t="s">
        <v>564</v>
      </c>
      <c r="B557" s="5">
        <v>0.55055609999999999</v>
      </c>
      <c r="C557" s="5">
        <v>0.53537869999999999</v>
      </c>
      <c r="D557" s="5">
        <v>0.5657335</v>
      </c>
      <c r="F557" s="113" t="s">
        <v>564</v>
      </c>
      <c r="G557" s="117">
        <v>0.55055609999999999</v>
      </c>
      <c r="H557" s="117">
        <v>0.53537869999999999</v>
      </c>
      <c r="I557" s="117">
        <v>0.5657335</v>
      </c>
      <c r="J557" s="113" t="str">
        <f t="shared" si="24"/>
        <v>TRUE</v>
      </c>
      <c r="K557" s="113" t="str">
        <f t="shared" si="25"/>
        <v>TRUE</v>
      </c>
      <c r="L557" s="113" t="str">
        <f t="shared" si="26"/>
        <v>TRUE</v>
      </c>
    </row>
    <row r="558" spans="1:12" x14ac:dyDescent="0.25">
      <c r="A558" t="s">
        <v>565</v>
      </c>
      <c r="B558" s="5">
        <v>0.58703609999999995</v>
      </c>
      <c r="C558" s="5">
        <v>0.56921160000000004</v>
      </c>
      <c r="D558" s="5">
        <v>0.60486070000000003</v>
      </c>
      <c r="F558" s="113" t="s">
        <v>565</v>
      </c>
      <c r="G558" s="117">
        <v>0.58703609999999995</v>
      </c>
      <c r="H558" s="117">
        <v>0.56921160000000004</v>
      </c>
      <c r="I558" s="117">
        <v>0.60486070000000003</v>
      </c>
      <c r="J558" s="113" t="str">
        <f t="shared" si="24"/>
        <v>TRUE</v>
      </c>
      <c r="K558" s="113" t="str">
        <f t="shared" si="25"/>
        <v>TRUE</v>
      </c>
      <c r="L558" s="113" t="str">
        <f t="shared" si="26"/>
        <v>TRUE</v>
      </c>
    </row>
    <row r="559" spans="1:12" x14ac:dyDescent="0.25">
      <c r="A559" t="s">
        <v>566</v>
      </c>
      <c r="B559" s="5">
        <v>0.59555780000000003</v>
      </c>
      <c r="C559" s="5">
        <v>0.57013150000000001</v>
      </c>
      <c r="D559" s="5">
        <v>0.62098419999999999</v>
      </c>
      <c r="F559" s="113" t="s">
        <v>566</v>
      </c>
      <c r="G559" s="117">
        <v>0.59555780000000003</v>
      </c>
      <c r="H559" s="117">
        <v>0.57013150000000001</v>
      </c>
      <c r="I559" s="117">
        <v>0.62098419999999999</v>
      </c>
      <c r="J559" s="113" t="str">
        <f t="shared" si="24"/>
        <v>TRUE</v>
      </c>
      <c r="K559" s="113" t="str">
        <f t="shared" si="25"/>
        <v>TRUE</v>
      </c>
      <c r="L559" s="113" t="str">
        <f t="shared" si="26"/>
        <v>TRUE</v>
      </c>
    </row>
    <row r="560" spans="1:12" x14ac:dyDescent="0.25">
      <c r="A560" t="s">
        <v>567</v>
      </c>
      <c r="B560" s="5">
        <v>0.57605090000000003</v>
      </c>
      <c r="C560" s="5">
        <v>0.53602530000000004</v>
      </c>
      <c r="D560" s="5">
        <v>0.61607650000000003</v>
      </c>
      <c r="F560" s="113" t="s">
        <v>567</v>
      </c>
      <c r="G560" s="117">
        <v>0.57605090000000003</v>
      </c>
      <c r="H560" s="117">
        <v>0.53602530000000004</v>
      </c>
      <c r="I560" s="117">
        <v>0.61607650000000003</v>
      </c>
      <c r="J560" s="113" t="str">
        <f t="shared" si="24"/>
        <v>TRUE</v>
      </c>
      <c r="K560" s="113" t="str">
        <f t="shared" si="25"/>
        <v>TRUE</v>
      </c>
      <c r="L560" s="113" t="str">
        <f t="shared" si="26"/>
        <v>TRUE</v>
      </c>
    </row>
    <row r="561" spans="1:12" x14ac:dyDescent="0.25">
      <c r="A561" t="s">
        <v>568</v>
      </c>
      <c r="B561" s="5">
        <v>0.58754309999999998</v>
      </c>
      <c r="C561" s="5">
        <v>0.5645618</v>
      </c>
      <c r="D561" s="5">
        <v>0.61052439999999997</v>
      </c>
      <c r="F561" s="113" t="s">
        <v>568</v>
      </c>
      <c r="G561" s="117">
        <v>0.58754309999999998</v>
      </c>
      <c r="H561" s="117">
        <v>0.5645618</v>
      </c>
      <c r="I561" s="117">
        <v>0.61052439999999997</v>
      </c>
      <c r="J561" s="113" t="str">
        <f t="shared" si="24"/>
        <v>TRUE</v>
      </c>
      <c r="K561" s="113" t="str">
        <f t="shared" si="25"/>
        <v>TRUE</v>
      </c>
      <c r="L561" s="113" t="str">
        <f t="shared" si="26"/>
        <v>TRUE</v>
      </c>
    </row>
    <row r="562" spans="1:12" x14ac:dyDescent="0.25">
      <c r="A562" t="s">
        <v>569</v>
      </c>
      <c r="B562" s="5">
        <v>0.64533149999999995</v>
      </c>
      <c r="C562" s="5">
        <v>0.61416970000000004</v>
      </c>
      <c r="D562" s="5">
        <v>0.67649329999999996</v>
      </c>
      <c r="F562" s="113" t="s">
        <v>569</v>
      </c>
      <c r="G562" s="117">
        <v>0.64533149999999995</v>
      </c>
      <c r="H562" s="117">
        <v>0.61416970000000004</v>
      </c>
      <c r="I562" s="117">
        <v>0.67649329999999996</v>
      </c>
      <c r="J562" s="113" t="str">
        <f t="shared" si="24"/>
        <v>TRUE</v>
      </c>
      <c r="K562" s="113" t="str">
        <f t="shared" si="25"/>
        <v>TRUE</v>
      </c>
      <c r="L562" s="113" t="str">
        <f t="shared" si="26"/>
        <v>TRUE</v>
      </c>
    </row>
    <row r="563" spans="1:12" x14ac:dyDescent="0.25">
      <c r="A563" t="s">
        <v>570</v>
      </c>
      <c r="B563" s="5">
        <v>0.54841839999999997</v>
      </c>
      <c r="C563" s="5">
        <v>0.51328269999999998</v>
      </c>
      <c r="D563" s="5">
        <v>0.58355400000000002</v>
      </c>
      <c r="F563" s="113" t="s">
        <v>570</v>
      </c>
      <c r="G563" s="117">
        <v>0.54841839999999997</v>
      </c>
      <c r="H563" s="117">
        <v>0.51328269999999998</v>
      </c>
      <c r="I563" s="117">
        <v>0.58355400000000002</v>
      </c>
      <c r="J563" s="113" t="str">
        <f t="shared" si="24"/>
        <v>TRUE</v>
      </c>
      <c r="K563" s="113" t="str">
        <f t="shared" si="25"/>
        <v>TRUE</v>
      </c>
      <c r="L563" s="113" t="str">
        <f t="shared" si="26"/>
        <v>TRUE</v>
      </c>
    </row>
    <row r="564" spans="1:12" x14ac:dyDescent="0.25">
      <c r="A564" t="s">
        <v>571</v>
      </c>
      <c r="B564" s="5">
        <v>0.6120738</v>
      </c>
      <c r="C564" s="5">
        <v>0.59166059999999998</v>
      </c>
      <c r="D564" s="5">
        <v>0.63248700000000002</v>
      </c>
      <c r="F564" s="113" t="s">
        <v>571</v>
      </c>
      <c r="G564" s="117">
        <v>0.6120738</v>
      </c>
      <c r="H564" s="117">
        <v>0.59166059999999998</v>
      </c>
      <c r="I564" s="117">
        <v>0.63248700000000002</v>
      </c>
      <c r="J564" s="113" t="str">
        <f t="shared" si="24"/>
        <v>TRUE</v>
      </c>
      <c r="K564" s="113" t="str">
        <f t="shared" si="25"/>
        <v>TRUE</v>
      </c>
      <c r="L564" s="113" t="str">
        <f t="shared" si="26"/>
        <v>TRUE</v>
      </c>
    </row>
    <row r="565" spans="1:12" x14ac:dyDescent="0.25">
      <c r="A565" t="s">
        <v>572</v>
      </c>
      <c r="B565" s="5">
        <v>0.4847921</v>
      </c>
      <c r="C565" s="5">
        <v>0.46681859999999997</v>
      </c>
      <c r="D565" s="5">
        <v>0.50276549999999998</v>
      </c>
      <c r="F565" s="113" t="s">
        <v>572</v>
      </c>
      <c r="G565" s="117">
        <v>0.4847921</v>
      </c>
      <c r="H565" s="117">
        <v>0.46681859999999997</v>
      </c>
      <c r="I565" s="117">
        <v>0.50276549999999998</v>
      </c>
      <c r="J565" s="113" t="str">
        <f t="shared" si="24"/>
        <v>TRUE</v>
      </c>
      <c r="K565" s="113" t="str">
        <f t="shared" si="25"/>
        <v>TRUE</v>
      </c>
      <c r="L565" s="113" t="str">
        <f t="shared" si="26"/>
        <v>TRUE</v>
      </c>
    </row>
    <row r="566" spans="1:12" x14ac:dyDescent="0.25">
      <c r="A566" t="s">
        <v>573</v>
      </c>
      <c r="B566" s="5">
        <v>0.4922146</v>
      </c>
      <c r="C566" s="5">
        <v>0.47174120000000003</v>
      </c>
      <c r="D566" s="5">
        <v>0.51268800000000003</v>
      </c>
      <c r="F566" s="113" t="s">
        <v>573</v>
      </c>
      <c r="G566" s="117">
        <v>0.4922146</v>
      </c>
      <c r="H566" s="117">
        <v>0.47174120000000003</v>
      </c>
      <c r="I566" s="117">
        <v>0.51268800000000003</v>
      </c>
      <c r="J566" s="113" t="str">
        <f t="shared" si="24"/>
        <v>TRUE</v>
      </c>
      <c r="K566" s="113" t="str">
        <f t="shared" si="25"/>
        <v>TRUE</v>
      </c>
      <c r="L566" s="113" t="str">
        <f t="shared" si="26"/>
        <v>TRUE</v>
      </c>
    </row>
    <row r="567" spans="1:12" x14ac:dyDescent="0.25">
      <c r="A567" t="s">
        <v>574</v>
      </c>
      <c r="B567" s="5">
        <v>0.46984189999999998</v>
      </c>
      <c r="C567" s="5">
        <v>0.43262309999999998</v>
      </c>
      <c r="D567" s="5">
        <v>0.50706070000000003</v>
      </c>
      <c r="F567" s="113" t="s">
        <v>574</v>
      </c>
      <c r="G567" s="117">
        <v>0.46984189999999998</v>
      </c>
      <c r="H567" s="117">
        <v>0.43262309999999998</v>
      </c>
      <c r="I567" s="117">
        <v>0.50706070000000003</v>
      </c>
      <c r="J567" s="113" t="str">
        <f t="shared" si="24"/>
        <v>TRUE</v>
      </c>
      <c r="K567" s="113" t="str">
        <f t="shared" si="25"/>
        <v>TRUE</v>
      </c>
      <c r="L567" s="113" t="str">
        <f t="shared" si="26"/>
        <v>TRUE</v>
      </c>
    </row>
    <row r="568" spans="1:12" x14ac:dyDescent="0.25">
      <c r="A568" t="s">
        <v>575</v>
      </c>
      <c r="B568" s="5">
        <v>0.51058539999999997</v>
      </c>
      <c r="C568" s="5">
        <v>0.49109160000000002</v>
      </c>
      <c r="D568" s="5">
        <v>0.53007919999999997</v>
      </c>
      <c r="F568" s="113" t="s">
        <v>575</v>
      </c>
      <c r="G568" s="117">
        <v>0.51058539999999997</v>
      </c>
      <c r="H568" s="117">
        <v>0.49109160000000002</v>
      </c>
      <c r="I568" s="117">
        <v>0.53007919999999997</v>
      </c>
      <c r="J568" s="113" t="str">
        <f t="shared" si="24"/>
        <v>TRUE</v>
      </c>
      <c r="K568" s="113" t="str">
        <f t="shared" si="25"/>
        <v>TRUE</v>
      </c>
      <c r="L568" s="113" t="str">
        <f t="shared" si="26"/>
        <v>TRUE</v>
      </c>
    </row>
    <row r="569" spans="1:12" x14ac:dyDescent="0.25">
      <c r="A569" t="s">
        <v>576</v>
      </c>
      <c r="B569" s="5">
        <v>0.54332990000000003</v>
      </c>
      <c r="C569" s="5">
        <v>0.51325259999999995</v>
      </c>
      <c r="D569" s="5">
        <v>0.57340720000000001</v>
      </c>
      <c r="F569" s="113" t="s">
        <v>576</v>
      </c>
      <c r="G569" s="117">
        <v>0.54332990000000003</v>
      </c>
      <c r="H569" s="117">
        <v>0.51325259999999995</v>
      </c>
      <c r="I569" s="117">
        <v>0.57340720000000001</v>
      </c>
      <c r="J569" s="113" t="str">
        <f t="shared" si="24"/>
        <v>TRUE</v>
      </c>
      <c r="K569" s="113" t="str">
        <f t="shared" si="25"/>
        <v>TRUE</v>
      </c>
      <c r="L569" s="113" t="str">
        <f t="shared" si="26"/>
        <v>TRUE</v>
      </c>
    </row>
    <row r="570" spans="1:12" x14ac:dyDescent="0.25">
      <c r="A570" t="s">
        <v>577</v>
      </c>
      <c r="B570" s="5">
        <v>0.4650513</v>
      </c>
      <c r="C570" s="5">
        <v>0.43575130000000001</v>
      </c>
      <c r="D570" s="5">
        <v>0.49435129999999999</v>
      </c>
      <c r="F570" s="113" t="s">
        <v>577</v>
      </c>
      <c r="G570" s="117">
        <v>0.4650513</v>
      </c>
      <c r="H570" s="117">
        <v>0.43575130000000001</v>
      </c>
      <c r="I570" s="117">
        <v>0.49435129999999999</v>
      </c>
      <c r="J570" s="113" t="str">
        <f t="shared" si="24"/>
        <v>TRUE</v>
      </c>
      <c r="K570" s="113" t="str">
        <f t="shared" si="25"/>
        <v>TRUE</v>
      </c>
      <c r="L570" s="113" t="str">
        <f t="shared" si="26"/>
        <v>TRUE</v>
      </c>
    </row>
    <row r="571" spans="1:12" x14ac:dyDescent="0.25">
      <c r="A571" t="s">
        <v>578</v>
      </c>
      <c r="B571" s="5">
        <v>0.49181970000000003</v>
      </c>
      <c r="C571" s="5">
        <v>0.47385050000000001</v>
      </c>
      <c r="D571" s="5">
        <v>0.50978889999999999</v>
      </c>
      <c r="F571" s="113" t="s">
        <v>578</v>
      </c>
      <c r="G571" s="117">
        <v>0.49181970000000003</v>
      </c>
      <c r="H571" s="117">
        <v>0.47385050000000001</v>
      </c>
      <c r="I571" s="117">
        <v>0.50978889999999999</v>
      </c>
      <c r="J571" s="113" t="str">
        <f t="shared" si="24"/>
        <v>TRUE</v>
      </c>
      <c r="K571" s="113" t="str">
        <f t="shared" si="25"/>
        <v>TRUE</v>
      </c>
      <c r="L571" s="113" t="str">
        <f t="shared" si="26"/>
        <v>TRUE</v>
      </c>
    </row>
    <row r="572" spans="1:12" x14ac:dyDescent="0.25">
      <c r="A572" t="s">
        <v>579</v>
      </c>
      <c r="B572" s="5">
        <v>0.54145679999999996</v>
      </c>
      <c r="C572" s="5">
        <v>0.53404269999999998</v>
      </c>
      <c r="D572" s="5">
        <v>0.54887090000000005</v>
      </c>
      <c r="F572" s="113" t="s">
        <v>579</v>
      </c>
      <c r="G572" s="117">
        <v>0.54145679999999996</v>
      </c>
      <c r="H572" s="117">
        <v>0.53404269999999998</v>
      </c>
      <c r="I572" s="117">
        <v>0.54887090000000005</v>
      </c>
      <c r="J572" s="113" t="str">
        <f t="shared" si="24"/>
        <v>TRUE</v>
      </c>
      <c r="K572" s="113" t="str">
        <f t="shared" si="25"/>
        <v>TRUE</v>
      </c>
      <c r="L572" s="113" t="str">
        <f t="shared" si="26"/>
        <v>TRUE</v>
      </c>
    </row>
    <row r="573" spans="1:12" x14ac:dyDescent="0.25">
      <c r="A573" t="s">
        <v>580</v>
      </c>
      <c r="B573" s="5">
        <v>0.59252260000000001</v>
      </c>
      <c r="C573" s="5">
        <v>0.58240329999999996</v>
      </c>
      <c r="D573" s="5">
        <v>0.60264189999999995</v>
      </c>
      <c r="F573" s="113" t="s">
        <v>580</v>
      </c>
      <c r="G573" s="117">
        <v>0.59252260000000001</v>
      </c>
      <c r="H573" s="117">
        <v>0.58240329999999996</v>
      </c>
      <c r="I573" s="117">
        <v>0.60264189999999995</v>
      </c>
      <c r="J573" s="113" t="str">
        <f t="shared" si="24"/>
        <v>TRUE</v>
      </c>
      <c r="K573" s="113" t="str">
        <f t="shared" si="25"/>
        <v>TRUE</v>
      </c>
      <c r="L573" s="113" t="str">
        <f t="shared" si="26"/>
        <v>TRUE</v>
      </c>
    </row>
    <row r="574" spans="1:12" x14ac:dyDescent="0.25">
      <c r="A574" t="s">
        <v>581</v>
      </c>
      <c r="B574" s="5">
        <v>0.49349589999999999</v>
      </c>
      <c r="C574" s="5">
        <v>0.48464800000000002</v>
      </c>
      <c r="D574" s="5">
        <v>0.50234380000000001</v>
      </c>
      <c r="F574" s="113" t="s">
        <v>581</v>
      </c>
      <c r="G574" s="117">
        <v>0.49349589999999999</v>
      </c>
      <c r="H574" s="117">
        <v>0.48464800000000002</v>
      </c>
      <c r="I574" s="117">
        <v>0.50234380000000001</v>
      </c>
      <c r="J574" s="113" t="str">
        <f t="shared" si="24"/>
        <v>TRUE</v>
      </c>
      <c r="K574" s="113" t="str">
        <f t="shared" si="25"/>
        <v>TRUE</v>
      </c>
      <c r="L574" s="113" t="str">
        <f t="shared" si="26"/>
        <v>TRUE</v>
      </c>
    </row>
    <row r="575" spans="1:12" x14ac:dyDescent="0.25">
      <c r="A575" t="s">
        <v>582</v>
      </c>
      <c r="B575" s="5">
        <v>0.53569880000000003</v>
      </c>
      <c r="C575" s="5">
        <v>0.49864960000000003</v>
      </c>
      <c r="D575" s="5">
        <v>0.57274809999999998</v>
      </c>
      <c r="F575" s="113" t="s">
        <v>582</v>
      </c>
      <c r="G575" s="117">
        <v>0.53569880000000003</v>
      </c>
      <c r="H575" s="117">
        <v>0.49864960000000003</v>
      </c>
      <c r="I575" s="117">
        <v>0.57274809999999998</v>
      </c>
      <c r="J575" s="113" t="str">
        <f t="shared" si="24"/>
        <v>TRUE</v>
      </c>
      <c r="K575" s="113" t="str">
        <f t="shared" si="25"/>
        <v>TRUE</v>
      </c>
      <c r="L575" s="113" t="str">
        <f t="shared" si="26"/>
        <v>TRUE</v>
      </c>
    </row>
    <row r="576" spans="1:12" x14ac:dyDescent="0.25">
      <c r="A576" t="s">
        <v>583</v>
      </c>
      <c r="B576" s="5">
        <v>0.50417889999999999</v>
      </c>
      <c r="C576" s="5">
        <v>0.47169709999999998</v>
      </c>
      <c r="D576" s="5">
        <v>0.53666069999999999</v>
      </c>
      <c r="F576" s="113" t="s">
        <v>583</v>
      </c>
      <c r="G576" s="117">
        <v>0.50417889999999999</v>
      </c>
      <c r="H576" s="117">
        <v>0.47169709999999998</v>
      </c>
      <c r="I576" s="117">
        <v>0.53666069999999999</v>
      </c>
      <c r="J576" s="113" t="str">
        <f t="shared" si="24"/>
        <v>TRUE</v>
      </c>
      <c r="K576" s="113" t="str">
        <f t="shared" si="25"/>
        <v>TRUE</v>
      </c>
      <c r="L576" s="113" t="str">
        <f t="shared" si="26"/>
        <v>TRUE</v>
      </c>
    </row>
    <row r="577" spans="1:12" x14ac:dyDescent="0.25">
      <c r="A577" t="s">
        <v>584</v>
      </c>
      <c r="B577" s="5">
        <v>0.51099220000000001</v>
      </c>
      <c r="C577" s="5">
        <v>0.4783192</v>
      </c>
      <c r="D577" s="5">
        <v>0.54366530000000002</v>
      </c>
      <c r="F577" s="113" t="s">
        <v>584</v>
      </c>
      <c r="G577" s="117">
        <v>0.51099220000000001</v>
      </c>
      <c r="H577" s="117">
        <v>0.4783192</v>
      </c>
      <c r="I577" s="117">
        <v>0.54366530000000002</v>
      </c>
      <c r="J577" s="113" t="str">
        <f t="shared" si="24"/>
        <v>TRUE</v>
      </c>
      <c r="K577" s="113" t="str">
        <f t="shared" si="25"/>
        <v>TRUE</v>
      </c>
      <c r="L577" s="113" t="str">
        <f t="shared" si="26"/>
        <v>TRUE</v>
      </c>
    </row>
    <row r="578" spans="1:12" x14ac:dyDescent="0.25">
      <c r="A578" t="s">
        <v>585</v>
      </c>
      <c r="B578" s="5">
        <v>0.50801030000000003</v>
      </c>
      <c r="C578" s="5">
        <v>0.47135470000000002</v>
      </c>
      <c r="D578" s="5">
        <v>0.54466579999999998</v>
      </c>
      <c r="F578" s="113" t="s">
        <v>585</v>
      </c>
      <c r="G578" s="117">
        <v>0.50801030000000003</v>
      </c>
      <c r="H578" s="117">
        <v>0.47135470000000002</v>
      </c>
      <c r="I578" s="117">
        <v>0.54466579999999998</v>
      </c>
      <c r="J578" s="113" t="str">
        <f t="shared" si="24"/>
        <v>TRUE</v>
      </c>
      <c r="K578" s="113" t="str">
        <f t="shared" si="25"/>
        <v>TRUE</v>
      </c>
      <c r="L578" s="113" t="str">
        <f t="shared" si="26"/>
        <v>TRUE</v>
      </c>
    </row>
    <row r="579" spans="1:12" x14ac:dyDescent="0.25">
      <c r="A579" t="s">
        <v>586</v>
      </c>
      <c r="B579" s="5">
        <v>0.54435409999999995</v>
      </c>
      <c r="C579" s="5">
        <v>0.51380789999999998</v>
      </c>
      <c r="D579" s="5">
        <v>0.57490030000000003</v>
      </c>
      <c r="F579" s="113" t="s">
        <v>586</v>
      </c>
      <c r="G579" s="117">
        <v>0.54435409999999995</v>
      </c>
      <c r="H579" s="117">
        <v>0.51380789999999998</v>
      </c>
      <c r="I579" s="117">
        <v>0.57490030000000003</v>
      </c>
      <c r="J579" s="113" t="str">
        <f t="shared" si="24"/>
        <v>TRUE</v>
      </c>
      <c r="K579" s="113" t="str">
        <f t="shared" si="25"/>
        <v>TRUE</v>
      </c>
      <c r="L579" s="113" t="str">
        <f t="shared" si="26"/>
        <v>TRUE</v>
      </c>
    </row>
    <row r="580" spans="1:12" x14ac:dyDescent="0.25">
      <c r="A580" t="s">
        <v>587</v>
      </c>
      <c r="B580" s="5">
        <v>0.53754389999999996</v>
      </c>
      <c r="C580" s="5">
        <v>0.50574269999999999</v>
      </c>
      <c r="D580" s="5">
        <v>0.56934499999999999</v>
      </c>
      <c r="F580" s="113" t="s">
        <v>587</v>
      </c>
      <c r="G580" s="117">
        <v>0.53754389999999996</v>
      </c>
      <c r="H580" s="117">
        <v>0.50574269999999999</v>
      </c>
      <c r="I580" s="117">
        <v>0.56934499999999999</v>
      </c>
      <c r="J580" s="113" t="str">
        <f t="shared" ref="J580:J643" si="27">IF(B580=G580,"TRUE","FALSE………………….")</f>
        <v>TRUE</v>
      </c>
      <c r="K580" s="113" t="str">
        <f t="shared" ref="K580:K643" si="28">IF(C580=H580,"TRUE","FALSE………………….")</f>
        <v>TRUE</v>
      </c>
      <c r="L580" s="113" t="str">
        <f t="shared" ref="L580:L643" si="29">IF(D580=I580,"TRUE","FALSE………………….")</f>
        <v>TRUE</v>
      </c>
    </row>
    <row r="581" spans="1:12" x14ac:dyDescent="0.25">
      <c r="A581" t="s">
        <v>588</v>
      </c>
      <c r="B581" s="5">
        <v>0.54430650000000003</v>
      </c>
      <c r="C581" s="5">
        <v>0.51640540000000001</v>
      </c>
      <c r="D581" s="5">
        <v>0.57220769999999999</v>
      </c>
      <c r="F581" s="113" t="s">
        <v>588</v>
      </c>
      <c r="G581" s="117">
        <v>0.54430650000000003</v>
      </c>
      <c r="H581" s="117">
        <v>0.51640540000000001</v>
      </c>
      <c r="I581" s="117">
        <v>0.57220769999999999</v>
      </c>
      <c r="J581" s="113" t="str">
        <f t="shared" si="27"/>
        <v>TRUE</v>
      </c>
      <c r="K581" s="113" t="str">
        <f t="shared" si="28"/>
        <v>TRUE</v>
      </c>
      <c r="L581" s="113" t="str">
        <f t="shared" si="29"/>
        <v>TRUE</v>
      </c>
    </row>
    <row r="582" spans="1:12" x14ac:dyDescent="0.25">
      <c r="A582" t="s">
        <v>589</v>
      </c>
      <c r="B582" s="5">
        <v>0.53067350000000002</v>
      </c>
      <c r="C582" s="5">
        <v>0.50040130000000005</v>
      </c>
      <c r="D582" s="5">
        <v>0.56094569999999999</v>
      </c>
      <c r="F582" s="113" t="s">
        <v>589</v>
      </c>
      <c r="G582" s="117">
        <v>0.53067350000000002</v>
      </c>
      <c r="H582" s="117">
        <v>0.50040130000000005</v>
      </c>
      <c r="I582" s="117">
        <v>0.56094569999999999</v>
      </c>
      <c r="J582" s="113" t="str">
        <f t="shared" si="27"/>
        <v>TRUE</v>
      </c>
      <c r="K582" s="113" t="str">
        <f t="shared" si="28"/>
        <v>TRUE</v>
      </c>
      <c r="L582" s="113" t="str">
        <f t="shared" si="29"/>
        <v>TRUE</v>
      </c>
    </row>
    <row r="583" spans="1:12" x14ac:dyDescent="0.25">
      <c r="A583" t="s">
        <v>590</v>
      </c>
      <c r="B583" s="5">
        <v>0.5778508</v>
      </c>
      <c r="C583" s="5">
        <v>0.55081979999999997</v>
      </c>
      <c r="D583" s="5">
        <v>0.60488180000000003</v>
      </c>
      <c r="F583" s="113" t="s">
        <v>590</v>
      </c>
      <c r="G583" s="117">
        <v>0.5778508</v>
      </c>
      <c r="H583" s="117">
        <v>0.55081979999999997</v>
      </c>
      <c r="I583" s="117">
        <v>0.60488180000000003</v>
      </c>
      <c r="J583" s="113" t="str">
        <f t="shared" si="27"/>
        <v>TRUE</v>
      </c>
      <c r="K583" s="113" t="str">
        <f t="shared" si="28"/>
        <v>TRUE</v>
      </c>
      <c r="L583" s="113" t="str">
        <f t="shared" si="29"/>
        <v>TRUE</v>
      </c>
    </row>
    <row r="584" spans="1:12" x14ac:dyDescent="0.25">
      <c r="A584" t="s">
        <v>591</v>
      </c>
      <c r="B584" s="5">
        <v>0.56254510000000002</v>
      </c>
      <c r="C584" s="5">
        <v>0.53074829999999995</v>
      </c>
      <c r="D584" s="5">
        <v>0.59434189999999998</v>
      </c>
      <c r="F584" s="113" t="s">
        <v>591</v>
      </c>
      <c r="G584" s="117">
        <v>0.56254510000000002</v>
      </c>
      <c r="H584" s="117">
        <v>0.53074829999999995</v>
      </c>
      <c r="I584" s="117">
        <v>0.59434189999999998</v>
      </c>
      <c r="J584" s="113" t="str">
        <f t="shared" si="27"/>
        <v>TRUE</v>
      </c>
      <c r="K584" s="113" t="str">
        <f t="shared" si="28"/>
        <v>TRUE</v>
      </c>
      <c r="L584" s="113" t="str">
        <f t="shared" si="29"/>
        <v>TRUE</v>
      </c>
    </row>
    <row r="585" spans="1:12" x14ac:dyDescent="0.25">
      <c r="A585" t="s">
        <v>592</v>
      </c>
      <c r="B585" s="5">
        <v>0.53652549999999999</v>
      </c>
      <c r="C585" s="5">
        <v>0.51022639999999997</v>
      </c>
      <c r="D585" s="5">
        <v>0.56282460000000001</v>
      </c>
      <c r="F585" s="113" t="s">
        <v>592</v>
      </c>
      <c r="G585" s="117">
        <v>0.53652549999999999</v>
      </c>
      <c r="H585" s="117">
        <v>0.51022639999999997</v>
      </c>
      <c r="I585" s="117">
        <v>0.56282460000000001</v>
      </c>
      <c r="J585" s="113" t="str">
        <f t="shared" si="27"/>
        <v>TRUE</v>
      </c>
      <c r="K585" s="113" t="str">
        <f t="shared" si="28"/>
        <v>TRUE</v>
      </c>
      <c r="L585" s="113" t="str">
        <f t="shared" si="29"/>
        <v>TRUE</v>
      </c>
    </row>
    <row r="586" spans="1:12" x14ac:dyDescent="0.25">
      <c r="A586" t="s">
        <v>593</v>
      </c>
      <c r="B586" s="5">
        <v>0.59287279999999998</v>
      </c>
      <c r="C586" s="5">
        <v>0.56457930000000001</v>
      </c>
      <c r="D586" s="5">
        <v>0.62116629999999995</v>
      </c>
      <c r="F586" s="113" t="s">
        <v>593</v>
      </c>
      <c r="G586" s="117">
        <v>0.59287279999999998</v>
      </c>
      <c r="H586" s="117">
        <v>0.56457930000000001</v>
      </c>
      <c r="I586" s="117">
        <v>0.62116629999999995</v>
      </c>
      <c r="J586" s="113" t="str">
        <f t="shared" si="27"/>
        <v>TRUE</v>
      </c>
      <c r="K586" s="113" t="str">
        <f t="shared" si="28"/>
        <v>TRUE</v>
      </c>
      <c r="L586" s="113" t="str">
        <f t="shared" si="29"/>
        <v>TRUE</v>
      </c>
    </row>
    <row r="587" spans="1:12" x14ac:dyDescent="0.25">
      <c r="A587" t="s">
        <v>594</v>
      </c>
      <c r="B587" s="5">
        <v>0.58003800000000005</v>
      </c>
      <c r="C587" s="5">
        <v>0.5566354</v>
      </c>
      <c r="D587" s="5">
        <v>0.60344070000000005</v>
      </c>
      <c r="F587" s="113" t="s">
        <v>594</v>
      </c>
      <c r="G587" s="117">
        <v>0.58003800000000005</v>
      </c>
      <c r="H587" s="117">
        <v>0.5566354</v>
      </c>
      <c r="I587" s="117">
        <v>0.60344070000000005</v>
      </c>
      <c r="J587" s="113" t="str">
        <f t="shared" si="27"/>
        <v>TRUE</v>
      </c>
      <c r="K587" s="113" t="str">
        <f t="shared" si="28"/>
        <v>TRUE</v>
      </c>
      <c r="L587" s="113" t="str">
        <f t="shared" si="29"/>
        <v>TRUE</v>
      </c>
    </row>
    <row r="588" spans="1:12" x14ac:dyDescent="0.25">
      <c r="A588" t="s">
        <v>595</v>
      </c>
      <c r="B588" s="5">
        <v>0.53243059999999998</v>
      </c>
      <c r="C588" s="5">
        <v>0.50311760000000005</v>
      </c>
      <c r="D588" s="5">
        <v>0.56174369999999996</v>
      </c>
      <c r="F588" s="113" t="s">
        <v>595</v>
      </c>
      <c r="G588" s="117">
        <v>0.53243059999999998</v>
      </c>
      <c r="H588" s="117">
        <v>0.50311760000000005</v>
      </c>
      <c r="I588" s="117">
        <v>0.56174369999999996</v>
      </c>
      <c r="J588" s="113" t="str">
        <f t="shared" si="27"/>
        <v>TRUE</v>
      </c>
      <c r="K588" s="113" t="str">
        <f t="shared" si="28"/>
        <v>TRUE</v>
      </c>
      <c r="L588" s="113" t="str">
        <f t="shared" si="29"/>
        <v>TRUE</v>
      </c>
    </row>
    <row r="589" spans="1:12" x14ac:dyDescent="0.25">
      <c r="A589" t="s">
        <v>596</v>
      </c>
      <c r="B589" s="5">
        <v>0.50139909999999999</v>
      </c>
      <c r="C589" s="5">
        <v>0.47084409999999999</v>
      </c>
      <c r="D589" s="5">
        <v>0.53195420000000004</v>
      </c>
      <c r="F589" s="113" t="s">
        <v>596</v>
      </c>
      <c r="G589" s="117">
        <v>0.50139909999999999</v>
      </c>
      <c r="H589" s="117">
        <v>0.47084409999999999</v>
      </c>
      <c r="I589" s="117">
        <v>0.53195420000000004</v>
      </c>
      <c r="J589" s="113" t="str">
        <f t="shared" si="27"/>
        <v>TRUE</v>
      </c>
      <c r="K589" s="113" t="str">
        <f t="shared" si="28"/>
        <v>TRUE</v>
      </c>
      <c r="L589" s="113" t="str">
        <f t="shared" si="29"/>
        <v>TRUE</v>
      </c>
    </row>
    <row r="590" spans="1:12" x14ac:dyDescent="0.25">
      <c r="A590" t="s">
        <v>597</v>
      </c>
      <c r="B590" s="5">
        <v>0.60997650000000003</v>
      </c>
      <c r="C590" s="5">
        <v>0.58443849999999997</v>
      </c>
      <c r="D590" s="5">
        <v>0.63551449999999998</v>
      </c>
      <c r="F590" s="113" t="s">
        <v>597</v>
      </c>
      <c r="G590" s="117">
        <v>0.60997650000000003</v>
      </c>
      <c r="H590" s="117">
        <v>0.58443849999999997</v>
      </c>
      <c r="I590" s="117">
        <v>0.63551449999999998</v>
      </c>
      <c r="J590" s="113" t="str">
        <f t="shared" si="27"/>
        <v>TRUE</v>
      </c>
      <c r="K590" s="113" t="str">
        <f t="shared" si="28"/>
        <v>TRUE</v>
      </c>
      <c r="L590" s="113" t="str">
        <f t="shared" si="29"/>
        <v>TRUE</v>
      </c>
    </row>
    <row r="591" spans="1:12" x14ac:dyDescent="0.25">
      <c r="A591" t="s">
        <v>598</v>
      </c>
      <c r="B591" s="5">
        <v>0.58090750000000002</v>
      </c>
      <c r="C591" s="5">
        <v>0.55118199999999995</v>
      </c>
      <c r="D591" s="5">
        <v>0.61063299999999998</v>
      </c>
      <c r="F591" s="113" t="s">
        <v>598</v>
      </c>
      <c r="G591" s="117">
        <v>0.58090750000000002</v>
      </c>
      <c r="H591" s="117">
        <v>0.55118199999999995</v>
      </c>
      <c r="I591" s="117">
        <v>0.61063299999999998</v>
      </c>
      <c r="J591" s="113" t="str">
        <f t="shared" si="27"/>
        <v>TRUE</v>
      </c>
      <c r="K591" s="113" t="str">
        <f t="shared" si="28"/>
        <v>TRUE</v>
      </c>
      <c r="L591" s="113" t="str">
        <f t="shared" si="29"/>
        <v>TRUE</v>
      </c>
    </row>
    <row r="592" spans="1:12" x14ac:dyDescent="0.25">
      <c r="A592" t="s">
        <v>599</v>
      </c>
      <c r="B592" s="5">
        <v>0.60461540000000003</v>
      </c>
      <c r="C592" s="5">
        <v>0.57722059999999997</v>
      </c>
      <c r="D592" s="5">
        <v>0.63201030000000002</v>
      </c>
      <c r="F592" s="113" t="s">
        <v>599</v>
      </c>
      <c r="G592" s="117">
        <v>0.60461540000000003</v>
      </c>
      <c r="H592" s="117">
        <v>0.57722059999999997</v>
      </c>
      <c r="I592" s="117">
        <v>0.63201030000000002</v>
      </c>
      <c r="J592" s="113" t="str">
        <f t="shared" si="27"/>
        <v>TRUE</v>
      </c>
      <c r="K592" s="113" t="str">
        <f t="shared" si="28"/>
        <v>TRUE</v>
      </c>
      <c r="L592" s="113" t="str">
        <f t="shared" si="29"/>
        <v>TRUE</v>
      </c>
    </row>
    <row r="593" spans="1:12" x14ac:dyDescent="0.25">
      <c r="A593" t="s">
        <v>600</v>
      </c>
      <c r="B593" s="5">
        <v>0.59425430000000001</v>
      </c>
      <c r="C593" s="5">
        <v>0.56748860000000001</v>
      </c>
      <c r="D593" s="5">
        <v>0.62101989999999996</v>
      </c>
      <c r="F593" s="113" t="s">
        <v>600</v>
      </c>
      <c r="G593" s="117">
        <v>0.59425430000000001</v>
      </c>
      <c r="H593" s="117">
        <v>0.56748860000000001</v>
      </c>
      <c r="I593" s="117">
        <v>0.62101989999999996</v>
      </c>
      <c r="J593" s="113" t="str">
        <f t="shared" si="27"/>
        <v>TRUE</v>
      </c>
      <c r="K593" s="113" t="str">
        <f t="shared" si="28"/>
        <v>TRUE</v>
      </c>
      <c r="L593" s="113" t="str">
        <f t="shared" si="29"/>
        <v>TRUE</v>
      </c>
    </row>
    <row r="594" spans="1:12" x14ac:dyDescent="0.25">
      <c r="A594" t="s">
        <v>601</v>
      </c>
      <c r="B594" s="5">
        <v>0.59147419999999995</v>
      </c>
      <c r="C594" s="5">
        <v>0.56412419999999996</v>
      </c>
      <c r="D594" s="5">
        <v>0.61882409999999999</v>
      </c>
      <c r="F594" s="113" t="s">
        <v>601</v>
      </c>
      <c r="G594" s="117">
        <v>0.59147419999999995</v>
      </c>
      <c r="H594" s="117">
        <v>0.56412419999999996</v>
      </c>
      <c r="I594" s="117">
        <v>0.61882409999999999</v>
      </c>
      <c r="J594" s="113" t="str">
        <f t="shared" si="27"/>
        <v>TRUE</v>
      </c>
      <c r="K594" s="113" t="str">
        <f t="shared" si="28"/>
        <v>TRUE</v>
      </c>
      <c r="L594" s="113" t="str">
        <f t="shared" si="29"/>
        <v>TRUE</v>
      </c>
    </row>
    <row r="595" spans="1:12" x14ac:dyDescent="0.25">
      <c r="A595" t="s">
        <v>602</v>
      </c>
      <c r="B595" s="5">
        <v>0.50867370000000001</v>
      </c>
      <c r="C595" s="5">
        <v>0.48520279999999999</v>
      </c>
      <c r="D595" s="5">
        <v>0.53214470000000003</v>
      </c>
      <c r="F595" s="113" t="s">
        <v>602</v>
      </c>
      <c r="G595" s="117">
        <v>0.50867370000000001</v>
      </c>
      <c r="H595" s="117">
        <v>0.48520279999999999</v>
      </c>
      <c r="I595" s="117">
        <v>0.53214470000000003</v>
      </c>
      <c r="J595" s="113" t="str">
        <f t="shared" si="27"/>
        <v>TRUE</v>
      </c>
      <c r="K595" s="113" t="str">
        <f t="shared" si="28"/>
        <v>TRUE</v>
      </c>
      <c r="L595" s="113" t="str">
        <f t="shared" si="29"/>
        <v>TRUE</v>
      </c>
    </row>
    <row r="596" spans="1:12" x14ac:dyDescent="0.25">
      <c r="A596" t="s">
        <v>603</v>
      </c>
      <c r="B596" s="5">
        <v>0.55522769999999999</v>
      </c>
      <c r="C596" s="5">
        <v>0.51827710000000005</v>
      </c>
      <c r="D596" s="5">
        <v>0.59217839999999999</v>
      </c>
      <c r="F596" s="113" t="s">
        <v>603</v>
      </c>
      <c r="G596" s="117">
        <v>0.55522769999999999</v>
      </c>
      <c r="H596" s="117">
        <v>0.51827710000000005</v>
      </c>
      <c r="I596" s="117">
        <v>0.59217839999999999</v>
      </c>
      <c r="J596" s="113" t="str">
        <f t="shared" si="27"/>
        <v>TRUE</v>
      </c>
      <c r="K596" s="113" t="str">
        <f t="shared" si="28"/>
        <v>TRUE</v>
      </c>
      <c r="L596" s="113" t="str">
        <f t="shared" si="29"/>
        <v>TRUE</v>
      </c>
    </row>
    <row r="597" spans="1:12" x14ac:dyDescent="0.25">
      <c r="A597" t="s">
        <v>604</v>
      </c>
      <c r="B597" s="5">
        <v>0.62440649999999998</v>
      </c>
      <c r="C597" s="5">
        <v>0.57844320000000005</v>
      </c>
      <c r="D597" s="5">
        <v>0.67036969999999996</v>
      </c>
      <c r="F597" s="113" t="s">
        <v>604</v>
      </c>
      <c r="G597" s="117">
        <v>0.62440649999999998</v>
      </c>
      <c r="H597" s="117">
        <v>0.57844320000000005</v>
      </c>
      <c r="I597" s="117">
        <v>0.67036969999999996</v>
      </c>
      <c r="J597" s="113" t="str">
        <f t="shared" si="27"/>
        <v>TRUE</v>
      </c>
      <c r="K597" s="113" t="str">
        <f t="shared" si="28"/>
        <v>TRUE</v>
      </c>
      <c r="L597" s="113" t="str">
        <f t="shared" si="29"/>
        <v>TRUE</v>
      </c>
    </row>
    <row r="598" spans="1:12" x14ac:dyDescent="0.25">
      <c r="A598" t="s">
        <v>605</v>
      </c>
      <c r="B598" s="5">
        <v>0.57626160000000004</v>
      </c>
      <c r="C598" s="5">
        <v>0.53183720000000001</v>
      </c>
      <c r="D598" s="5">
        <v>0.62068599999999996</v>
      </c>
      <c r="F598" s="113" t="s">
        <v>605</v>
      </c>
      <c r="G598" s="117">
        <v>0.57626160000000004</v>
      </c>
      <c r="H598" s="117">
        <v>0.53183720000000001</v>
      </c>
      <c r="I598" s="117">
        <v>0.62068599999999996</v>
      </c>
      <c r="J598" s="113" t="str">
        <f t="shared" si="27"/>
        <v>TRUE</v>
      </c>
      <c r="K598" s="113" t="str">
        <f t="shared" si="28"/>
        <v>TRUE</v>
      </c>
      <c r="L598" s="113" t="str">
        <f t="shared" si="29"/>
        <v>TRUE</v>
      </c>
    </row>
    <row r="599" spans="1:12" x14ac:dyDescent="0.25">
      <c r="A599" t="s">
        <v>606</v>
      </c>
      <c r="B599" s="5">
        <v>0.57373300000000005</v>
      </c>
      <c r="C599" s="5">
        <v>0.52503900000000003</v>
      </c>
      <c r="D599" s="5">
        <v>0.62242710000000001</v>
      </c>
      <c r="F599" s="113" t="s">
        <v>606</v>
      </c>
      <c r="G599" s="117">
        <v>0.57373300000000005</v>
      </c>
      <c r="H599" s="117">
        <v>0.52503900000000003</v>
      </c>
      <c r="I599" s="117">
        <v>0.62242710000000001</v>
      </c>
      <c r="J599" s="113" t="str">
        <f t="shared" si="27"/>
        <v>TRUE</v>
      </c>
      <c r="K599" s="113" t="str">
        <f t="shared" si="28"/>
        <v>TRUE</v>
      </c>
      <c r="L599" s="113" t="str">
        <f t="shared" si="29"/>
        <v>TRUE</v>
      </c>
    </row>
    <row r="600" spans="1:12" x14ac:dyDescent="0.25">
      <c r="A600" t="s">
        <v>607</v>
      </c>
      <c r="B600" s="5">
        <v>0.56277719999999998</v>
      </c>
      <c r="C600" s="5">
        <v>0.51527330000000005</v>
      </c>
      <c r="D600" s="5">
        <v>0.61028119999999997</v>
      </c>
      <c r="F600" s="113" t="s">
        <v>607</v>
      </c>
      <c r="G600" s="117">
        <v>0.56277719999999998</v>
      </c>
      <c r="H600" s="117">
        <v>0.51527330000000005</v>
      </c>
      <c r="I600" s="117">
        <v>0.61028119999999997</v>
      </c>
      <c r="J600" s="113" t="str">
        <f t="shared" si="27"/>
        <v>TRUE</v>
      </c>
      <c r="K600" s="113" t="str">
        <f t="shared" si="28"/>
        <v>TRUE</v>
      </c>
      <c r="L600" s="113" t="str">
        <f t="shared" si="29"/>
        <v>TRUE</v>
      </c>
    </row>
    <row r="601" spans="1:12" x14ac:dyDescent="0.25">
      <c r="A601" t="s">
        <v>608</v>
      </c>
      <c r="B601" s="5">
        <v>0.5913832</v>
      </c>
      <c r="C601" s="5">
        <v>0.55367239999999995</v>
      </c>
      <c r="D601" s="5">
        <v>0.62909400000000004</v>
      </c>
      <c r="F601" s="113" t="s">
        <v>608</v>
      </c>
      <c r="G601" s="117">
        <v>0.5913832</v>
      </c>
      <c r="H601" s="117">
        <v>0.55367239999999995</v>
      </c>
      <c r="I601" s="117">
        <v>0.62909400000000004</v>
      </c>
      <c r="J601" s="113" t="str">
        <f t="shared" si="27"/>
        <v>TRUE</v>
      </c>
      <c r="K601" s="113" t="str">
        <f t="shared" si="28"/>
        <v>TRUE</v>
      </c>
      <c r="L601" s="113" t="str">
        <f t="shared" si="29"/>
        <v>TRUE</v>
      </c>
    </row>
    <row r="602" spans="1:12" x14ac:dyDescent="0.25">
      <c r="A602" t="s">
        <v>609</v>
      </c>
      <c r="B602" s="5">
        <v>0.57933120000000005</v>
      </c>
      <c r="C602" s="5">
        <v>0.53173749999999997</v>
      </c>
      <c r="D602" s="5">
        <v>0.62692499999999995</v>
      </c>
      <c r="F602" s="113" t="s">
        <v>609</v>
      </c>
      <c r="G602" s="117">
        <v>0.57933120000000005</v>
      </c>
      <c r="H602" s="117">
        <v>0.53173749999999997</v>
      </c>
      <c r="I602" s="117">
        <v>0.62692499999999995</v>
      </c>
      <c r="J602" s="113" t="str">
        <f t="shared" si="27"/>
        <v>TRUE</v>
      </c>
      <c r="K602" s="113" t="str">
        <f t="shared" si="28"/>
        <v>TRUE</v>
      </c>
      <c r="L602" s="113" t="str">
        <f t="shared" si="29"/>
        <v>TRUE</v>
      </c>
    </row>
    <row r="603" spans="1:12" x14ac:dyDescent="0.25">
      <c r="A603" t="s">
        <v>610</v>
      </c>
      <c r="B603" s="5">
        <v>0.585314</v>
      </c>
      <c r="C603" s="5">
        <v>0.54984379999999999</v>
      </c>
      <c r="D603" s="5">
        <v>0.62078420000000001</v>
      </c>
      <c r="F603" s="113" t="s">
        <v>610</v>
      </c>
      <c r="G603" s="117">
        <v>0.585314</v>
      </c>
      <c r="H603" s="117">
        <v>0.54984379999999999</v>
      </c>
      <c r="I603" s="117">
        <v>0.62078420000000001</v>
      </c>
      <c r="J603" s="113" t="str">
        <f t="shared" si="27"/>
        <v>TRUE</v>
      </c>
      <c r="K603" s="113" t="str">
        <f t="shared" si="28"/>
        <v>TRUE</v>
      </c>
      <c r="L603" s="113" t="str">
        <f t="shared" si="29"/>
        <v>TRUE</v>
      </c>
    </row>
    <row r="604" spans="1:12" x14ac:dyDescent="0.25">
      <c r="A604" t="s">
        <v>611</v>
      </c>
      <c r="B604" s="5">
        <v>0.60233239999999999</v>
      </c>
      <c r="C604" s="5">
        <v>0.55806679999999997</v>
      </c>
      <c r="D604" s="5">
        <v>0.64659809999999995</v>
      </c>
      <c r="F604" s="113" t="s">
        <v>611</v>
      </c>
      <c r="G604" s="117">
        <v>0.60233239999999999</v>
      </c>
      <c r="H604" s="117">
        <v>0.55806679999999997</v>
      </c>
      <c r="I604" s="117">
        <v>0.64659809999999995</v>
      </c>
      <c r="J604" s="113" t="str">
        <f t="shared" si="27"/>
        <v>TRUE</v>
      </c>
      <c r="K604" s="113" t="str">
        <f t="shared" si="28"/>
        <v>TRUE</v>
      </c>
      <c r="L604" s="113" t="str">
        <f t="shared" si="29"/>
        <v>TRUE</v>
      </c>
    </row>
    <row r="605" spans="1:12" x14ac:dyDescent="0.25">
      <c r="A605" t="s">
        <v>612</v>
      </c>
      <c r="B605" s="5">
        <v>0.65431090000000003</v>
      </c>
      <c r="C605" s="5">
        <v>0.60688739999999997</v>
      </c>
      <c r="D605" s="5">
        <v>0.70173450000000004</v>
      </c>
      <c r="F605" s="113" t="s">
        <v>612</v>
      </c>
      <c r="G605" s="117">
        <v>0.65431090000000003</v>
      </c>
      <c r="H605" s="117">
        <v>0.60688739999999997</v>
      </c>
      <c r="I605" s="117">
        <v>0.70173450000000004</v>
      </c>
      <c r="J605" s="113" t="str">
        <f t="shared" si="27"/>
        <v>TRUE</v>
      </c>
      <c r="K605" s="113" t="str">
        <f t="shared" si="28"/>
        <v>TRUE</v>
      </c>
      <c r="L605" s="113" t="str">
        <f t="shared" si="29"/>
        <v>TRUE</v>
      </c>
    </row>
    <row r="606" spans="1:12" x14ac:dyDescent="0.25">
      <c r="A606" t="s">
        <v>613</v>
      </c>
      <c r="B606" s="5">
        <v>0.61842699999999995</v>
      </c>
      <c r="C606" s="5">
        <v>0.57785719999999996</v>
      </c>
      <c r="D606" s="5">
        <v>0.65899680000000005</v>
      </c>
      <c r="F606" s="113" t="s">
        <v>613</v>
      </c>
      <c r="G606" s="117">
        <v>0.61842699999999995</v>
      </c>
      <c r="H606" s="117">
        <v>0.57785719999999996</v>
      </c>
      <c r="I606" s="117">
        <v>0.65899680000000005</v>
      </c>
      <c r="J606" s="113" t="str">
        <f t="shared" si="27"/>
        <v>TRUE</v>
      </c>
      <c r="K606" s="113" t="str">
        <f t="shared" si="28"/>
        <v>TRUE</v>
      </c>
      <c r="L606" s="113" t="str">
        <f t="shared" si="29"/>
        <v>TRUE</v>
      </c>
    </row>
    <row r="607" spans="1:12" x14ac:dyDescent="0.25">
      <c r="A607" t="s">
        <v>614</v>
      </c>
      <c r="B607" s="5">
        <v>0.57284800000000002</v>
      </c>
      <c r="C607" s="5">
        <v>0.53417740000000002</v>
      </c>
      <c r="D607" s="5">
        <v>0.61151869999999997</v>
      </c>
      <c r="F607" s="113" t="s">
        <v>614</v>
      </c>
      <c r="G607" s="117">
        <v>0.57284800000000002</v>
      </c>
      <c r="H607" s="117">
        <v>0.53417740000000002</v>
      </c>
      <c r="I607" s="117">
        <v>0.61151869999999997</v>
      </c>
      <c r="J607" s="113" t="str">
        <f t="shared" si="27"/>
        <v>TRUE</v>
      </c>
      <c r="K607" s="113" t="str">
        <f t="shared" si="28"/>
        <v>TRUE</v>
      </c>
      <c r="L607" s="113" t="str">
        <f t="shared" si="29"/>
        <v>TRUE</v>
      </c>
    </row>
    <row r="608" spans="1:12" x14ac:dyDescent="0.25">
      <c r="A608" t="s">
        <v>615</v>
      </c>
      <c r="B608" s="5">
        <v>0.61678180000000005</v>
      </c>
      <c r="C608" s="5">
        <v>0.58477129999999999</v>
      </c>
      <c r="D608" s="5">
        <v>0.64879240000000005</v>
      </c>
      <c r="F608" s="113" t="s">
        <v>615</v>
      </c>
      <c r="G608" s="117">
        <v>0.61678180000000005</v>
      </c>
      <c r="H608" s="117">
        <v>0.58477129999999999</v>
      </c>
      <c r="I608" s="117">
        <v>0.64879240000000005</v>
      </c>
      <c r="J608" s="113" t="str">
        <f t="shared" si="27"/>
        <v>TRUE</v>
      </c>
      <c r="K608" s="113" t="str">
        <f t="shared" si="28"/>
        <v>TRUE</v>
      </c>
      <c r="L608" s="113" t="str">
        <f t="shared" si="29"/>
        <v>TRUE</v>
      </c>
    </row>
    <row r="609" spans="1:12" x14ac:dyDescent="0.25">
      <c r="A609" t="s">
        <v>616</v>
      </c>
      <c r="B609" s="5">
        <v>0.62742229999999999</v>
      </c>
      <c r="C609" s="5">
        <v>0.59676890000000005</v>
      </c>
      <c r="D609" s="5">
        <v>0.65807570000000004</v>
      </c>
      <c r="F609" s="113" t="s">
        <v>616</v>
      </c>
      <c r="G609" s="117">
        <v>0.62742229999999999</v>
      </c>
      <c r="H609" s="117">
        <v>0.59676890000000005</v>
      </c>
      <c r="I609" s="117">
        <v>0.65807570000000004</v>
      </c>
      <c r="J609" s="113" t="str">
        <f t="shared" si="27"/>
        <v>TRUE</v>
      </c>
      <c r="K609" s="113" t="str">
        <f t="shared" si="28"/>
        <v>TRUE</v>
      </c>
      <c r="L609" s="113" t="str">
        <f t="shared" si="29"/>
        <v>TRUE</v>
      </c>
    </row>
    <row r="610" spans="1:12" x14ac:dyDescent="0.25">
      <c r="A610" t="s">
        <v>617</v>
      </c>
      <c r="B610" s="5">
        <v>0.57677959999999995</v>
      </c>
      <c r="C610" s="5">
        <v>0.53885300000000003</v>
      </c>
      <c r="D610" s="5">
        <v>0.61470610000000003</v>
      </c>
      <c r="F610" s="113" t="s">
        <v>617</v>
      </c>
      <c r="G610" s="117">
        <v>0.57677959999999995</v>
      </c>
      <c r="H610" s="117">
        <v>0.53885300000000003</v>
      </c>
      <c r="I610" s="117">
        <v>0.61470610000000003</v>
      </c>
      <c r="J610" s="113" t="str">
        <f t="shared" si="27"/>
        <v>TRUE</v>
      </c>
      <c r="K610" s="113" t="str">
        <f t="shared" si="28"/>
        <v>TRUE</v>
      </c>
      <c r="L610" s="113" t="str">
        <f t="shared" si="29"/>
        <v>TRUE</v>
      </c>
    </row>
    <row r="611" spans="1:12" x14ac:dyDescent="0.25">
      <c r="A611" t="s">
        <v>618</v>
      </c>
      <c r="B611" s="5">
        <v>0.54654009999999997</v>
      </c>
      <c r="C611" s="5">
        <v>0.50701180000000001</v>
      </c>
      <c r="D611" s="5">
        <v>0.58606849999999999</v>
      </c>
      <c r="F611" s="113" t="s">
        <v>618</v>
      </c>
      <c r="G611" s="117">
        <v>0.54654009999999997</v>
      </c>
      <c r="H611" s="117">
        <v>0.50701180000000001</v>
      </c>
      <c r="I611" s="117">
        <v>0.58606849999999999</v>
      </c>
      <c r="J611" s="113" t="str">
        <f t="shared" si="27"/>
        <v>TRUE</v>
      </c>
      <c r="K611" s="113" t="str">
        <f t="shared" si="28"/>
        <v>TRUE</v>
      </c>
      <c r="L611" s="113" t="str">
        <f t="shared" si="29"/>
        <v>TRUE</v>
      </c>
    </row>
    <row r="612" spans="1:12" x14ac:dyDescent="0.25">
      <c r="A612" t="s">
        <v>619</v>
      </c>
      <c r="B612" s="5">
        <v>0.65670709999999999</v>
      </c>
      <c r="C612" s="5">
        <v>0.61944960000000004</v>
      </c>
      <c r="D612" s="5">
        <v>0.69396460000000004</v>
      </c>
      <c r="F612" s="113" t="s">
        <v>619</v>
      </c>
      <c r="G612" s="117">
        <v>0.65670709999999999</v>
      </c>
      <c r="H612" s="117">
        <v>0.61944960000000004</v>
      </c>
      <c r="I612" s="117">
        <v>0.69396460000000004</v>
      </c>
      <c r="J612" s="113" t="str">
        <f t="shared" si="27"/>
        <v>TRUE</v>
      </c>
      <c r="K612" s="113" t="str">
        <f t="shared" si="28"/>
        <v>TRUE</v>
      </c>
      <c r="L612" s="113" t="str">
        <f t="shared" si="29"/>
        <v>TRUE</v>
      </c>
    </row>
    <row r="613" spans="1:12" x14ac:dyDescent="0.25">
      <c r="A613" t="s">
        <v>620</v>
      </c>
      <c r="B613" s="5">
        <v>0.63544940000000005</v>
      </c>
      <c r="C613" s="5">
        <v>0.59502259999999996</v>
      </c>
      <c r="D613" s="5">
        <v>0.67587609999999998</v>
      </c>
      <c r="F613" s="113" t="s">
        <v>620</v>
      </c>
      <c r="G613" s="117">
        <v>0.63544940000000005</v>
      </c>
      <c r="H613" s="117">
        <v>0.59502259999999996</v>
      </c>
      <c r="I613" s="117">
        <v>0.67587609999999998</v>
      </c>
      <c r="J613" s="113" t="str">
        <f t="shared" si="27"/>
        <v>TRUE</v>
      </c>
      <c r="K613" s="113" t="str">
        <f t="shared" si="28"/>
        <v>TRUE</v>
      </c>
      <c r="L613" s="113" t="str">
        <f t="shared" si="29"/>
        <v>TRUE</v>
      </c>
    </row>
    <row r="614" spans="1:12" x14ac:dyDescent="0.25">
      <c r="A614" t="s">
        <v>621</v>
      </c>
      <c r="B614" s="5">
        <v>0.65913560000000004</v>
      </c>
      <c r="C614" s="5">
        <v>0.62468400000000002</v>
      </c>
      <c r="D614" s="5">
        <v>0.69358719999999996</v>
      </c>
      <c r="F614" s="113" t="s">
        <v>621</v>
      </c>
      <c r="G614" s="117">
        <v>0.65913560000000004</v>
      </c>
      <c r="H614" s="117">
        <v>0.62468400000000002</v>
      </c>
      <c r="I614" s="117">
        <v>0.69358719999999996</v>
      </c>
      <c r="J614" s="113" t="str">
        <f t="shared" si="27"/>
        <v>TRUE</v>
      </c>
      <c r="K614" s="113" t="str">
        <f t="shared" si="28"/>
        <v>TRUE</v>
      </c>
      <c r="L614" s="113" t="str">
        <f t="shared" si="29"/>
        <v>TRUE</v>
      </c>
    </row>
    <row r="615" spans="1:12" x14ac:dyDescent="0.25">
      <c r="A615" t="s">
        <v>622</v>
      </c>
      <c r="B615" s="5">
        <v>0.64968199999999998</v>
      </c>
      <c r="C615" s="5">
        <v>0.60967879999999997</v>
      </c>
      <c r="D615" s="5">
        <v>0.68968510000000005</v>
      </c>
      <c r="F615" s="113" t="s">
        <v>622</v>
      </c>
      <c r="G615" s="117">
        <v>0.64968199999999998</v>
      </c>
      <c r="H615" s="117">
        <v>0.60967879999999997</v>
      </c>
      <c r="I615" s="117">
        <v>0.68968510000000005</v>
      </c>
      <c r="J615" s="113" t="str">
        <f t="shared" si="27"/>
        <v>TRUE</v>
      </c>
      <c r="K615" s="113" t="str">
        <f t="shared" si="28"/>
        <v>TRUE</v>
      </c>
      <c r="L615" s="113" t="str">
        <f t="shared" si="29"/>
        <v>TRUE</v>
      </c>
    </row>
    <row r="616" spans="1:12" x14ac:dyDescent="0.25">
      <c r="A616" t="s">
        <v>623</v>
      </c>
      <c r="B616" s="5">
        <v>0.62321490000000002</v>
      </c>
      <c r="C616" s="5">
        <v>0.58086340000000003</v>
      </c>
      <c r="D616" s="5">
        <v>0.6655664</v>
      </c>
      <c r="F616" s="113" t="s">
        <v>623</v>
      </c>
      <c r="G616" s="117">
        <v>0.62321490000000002</v>
      </c>
      <c r="H616" s="117">
        <v>0.58086340000000003</v>
      </c>
      <c r="I616" s="117">
        <v>0.6655664</v>
      </c>
      <c r="J616" s="113" t="str">
        <f t="shared" si="27"/>
        <v>TRUE</v>
      </c>
      <c r="K616" s="113" t="str">
        <f t="shared" si="28"/>
        <v>TRUE</v>
      </c>
      <c r="L616" s="113" t="str">
        <f t="shared" si="29"/>
        <v>TRUE</v>
      </c>
    </row>
    <row r="617" spans="1:12" x14ac:dyDescent="0.25">
      <c r="A617" t="s">
        <v>624</v>
      </c>
      <c r="B617" s="5">
        <v>0.57024050000000004</v>
      </c>
      <c r="C617" s="5">
        <v>0.53658470000000003</v>
      </c>
      <c r="D617" s="5">
        <v>0.60389630000000005</v>
      </c>
      <c r="F617" s="113" t="s">
        <v>624</v>
      </c>
      <c r="G617" s="117">
        <v>0.57024050000000004</v>
      </c>
      <c r="H617" s="117">
        <v>0.53658470000000003</v>
      </c>
      <c r="I617" s="117">
        <v>0.60389630000000005</v>
      </c>
      <c r="J617" s="113" t="str">
        <f t="shared" si="27"/>
        <v>TRUE</v>
      </c>
      <c r="K617" s="113" t="str">
        <f t="shared" si="28"/>
        <v>TRUE</v>
      </c>
      <c r="L617" s="113" t="str">
        <f t="shared" si="29"/>
        <v>TRUE</v>
      </c>
    </row>
    <row r="618" spans="1:12" x14ac:dyDescent="0.25">
      <c r="A618" t="s">
        <v>625</v>
      </c>
      <c r="B618" s="5">
        <v>0.60062099999999996</v>
      </c>
      <c r="C618" s="5">
        <v>0.55156090000000002</v>
      </c>
      <c r="D618" s="5">
        <v>0.64968099999999995</v>
      </c>
      <c r="F618" s="113" t="s">
        <v>625</v>
      </c>
      <c r="G618" s="117">
        <v>0.60062099999999996</v>
      </c>
      <c r="H618" s="117">
        <v>0.55156090000000002</v>
      </c>
      <c r="I618" s="117">
        <v>0.64968099999999995</v>
      </c>
      <c r="J618" s="113" t="str">
        <f t="shared" si="27"/>
        <v>TRUE</v>
      </c>
      <c r="K618" s="113" t="str">
        <f t="shared" si="28"/>
        <v>TRUE</v>
      </c>
      <c r="L618" s="113" t="str">
        <f t="shared" si="29"/>
        <v>TRUE</v>
      </c>
    </row>
    <row r="619" spans="1:12" x14ac:dyDescent="0.25">
      <c r="A619" t="s">
        <v>626</v>
      </c>
      <c r="B619" s="5">
        <v>0.46010800000000002</v>
      </c>
      <c r="C619" s="5">
        <v>0.4177961</v>
      </c>
      <c r="D619" s="5">
        <v>0.50241979999999997</v>
      </c>
      <c r="F619" s="113" t="s">
        <v>626</v>
      </c>
      <c r="G619" s="117">
        <v>0.46010800000000002</v>
      </c>
      <c r="H619" s="117">
        <v>0.4177961</v>
      </c>
      <c r="I619" s="117">
        <v>0.50241979999999997</v>
      </c>
      <c r="J619" s="113" t="str">
        <f t="shared" si="27"/>
        <v>TRUE</v>
      </c>
      <c r="K619" s="113" t="str">
        <f t="shared" si="28"/>
        <v>TRUE</v>
      </c>
      <c r="L619" s="113" t="str">
        <f t="shared" si="29"/>
        <v>TRUE</v>
      </c>
    </row>
    <row r="620" spans="1:12" x14ac:dyDescent="0.25">
      <c r="A620" t="s">
        <v>627</v>
      </c>
      <c r="B620" s="5">
        <v>0.4356331</v>
      </c>
      <c r="C620" s="5">
        <v>0.38960460000000002</v>
      </c>
      <c r="D620" s="5">
        <v>0.48166160000000002</v>
      </c>
      <c r="F620" s="113" t="s">
        <v>627</v>
      </c>
      <c r="G620" s="117">
        <v>0.4356331</v>
      </c>
      <c r="H620" s="117">
        <v>0.38960460000000002</v>
      </c>
      <c r="I620" s="117">
        <v>0.48166160000000002</v>
      </c>
      <c r="J620" s="113" t="str">
        <f t="shared" si="27"/>
        <v>TRUE</v>
      </c>
      <c r="K620" s="113" t="str">
        <f t="shared" si="28"/>
        <v>TRUE</v>
      </c>
      <c r="L620" s="113" t="str">
        <f t="shared" si="29"/>
        <v>TRUE</v>
      </c>
    </row>
    <row r="621" spans="1:12" x14ac:dyDescent="0.25">
      <c r="A621" t="s">
        <v>628</v>
      </c>
      <c r="B621" s="5">
        <v>0.45435300000000001</v>
      </c>
      <c r="C621" s="5">
        <v>0.4124796</v>
      </c>
      <c r="D621" s="5">
        <v>0.49622640000000001</v>
      </c>
      <c r="F621" s="113" t="s">
        <v>628</v>
      </c>
      <c r="G621" s="117">
        <v>0.45435300000000001</v>
      </c>
      <c r="H621" s="117">
        <v>0.4124796</v>
      </c>
      <c r="I621" s="117">
        <v>0.49622640000000001</v>
      </c>
      <c r="J621" s="113" t="str">
        <f t="shared" si="27"/>
        <v>TRUE</v>
      </c>
      <c r="K621" s="113" t="str">
        <f t="shared" si="28"/>
        <v>TRUE</v>
      </c>
      <c r="L621" s="113" t="str">
        <f t="shared" si="29"/>
        <v>TRUE</v>
      </c>
    </row>
    <row r="622" spans="1:12" x14ac:dyDescent="0.25">
      <c r="A622" t="s">
        <v>629</v>
      </c>
      <c r="B622" s="5">
        <v>0.45710079999999997</v>
      </c>
      <c r="C622" s="5">
        <v>0.41792679999999999</v>
      </c>
      <c r="D622" s="5">
        <v>0.49627480000000002</v>
      </c>
      <c r="F622" s="113" t="s">
        <v>629</v>
      </c>
      <c r="G622" s="117">
        <v>0.45710079999999997</v>
      </c>
      <c r="H622" s="117">
        <v>0.41792679999999999</v>
      </c>
      <c r="I622" s="117">
        <v>0.49627480000000002</v>
      </c>
      <c r="J622" s="113" t="str">
        <f t="shared" si="27"/>
        <v>TRUE</v>
      </c>
      <c r="K622" s="113" t="str">
        <f t="shared" si="28"/>
        <v>TRUE</v>
      </c>
      <c r="L622" s="113" t="str">
        <f t="shared" si="29"/>
        <v>TRUE</v>
      </c>
    </row>
    <row r="623" spans="1:12" x14ac:dyDescent="0.25">
      <c r="A623" t="s">
        <v>630</v>
      </c>
      <c r="B623" s="5">
        <v>0.50065020000000005</v>
      </c>
      <c r="C623" s="5">
        <v>0.45973619999999998</v>
      </c>
      <c r="D623" s="5">
        <v>0.5415643</v>
      </c>
      <c r="F623" s="113" t="s">
        <v>630</v>
      </c>
      <c r="G623" s="117">
        <v>0.50065020000000005</v>
      </c>
      <c r="H623" s="117">
        <v>0.45973619999999998</v>
      </c>
      <c r="I623" s="117">
        <v>0.5415643</v>
      </c>
      <c r="J623" s="113" t="str">
        <f t="shared" si="27"/>
        <v>TRUE</v>
      </c>
      <c r="K623" s="113" t="str">
        <f t="shared" si="28"/>
        <v>TRUE</v>
      </c>
      <c r="L623" s="113" t="str">
        <f t="shared" si="29"/>
        <v>TRUE</v>
      </c>
    </row>
    <row r="624" spans="1:12" x14ac:dyDescent="0.25">
      <c r="A624" t="s">
        <v>631</v>
      </c>
      <c r="B624" s="5">
        <v>0.49783430000000001</v>
      </c>
      <c r="C624" s="5">
        <v>0.46442420000000001</v>
      </c>
      <c r="D624" s="5">
        <v>0.5312443</v>
      </c>
      <c r="F624" s="113" t="s">
        <v>631</v>
      </c>
      <c r="G624" s="117">
        <v>0.49783430000000001</v>
      </c>
      <c r="H624" s="117">
        <v>0.46442420000000001</v>
      </c>
      <c r="I624" s="117">
        <v>0.5312443</v>
      </c>
      <c r="J624" s="113" t="str">
        <f t="shared" si="27"/>
        <v>TRUE</v>
      </c>
      <c r="K624" s="113" t="str">
        <f t="shared" si="28"/>
        <v>TRUE</v>
      </c>
      <c r="L624" s="113" t="str">
        <f t="shared" si="29"/>
        <v>TRUE</v>
      </c>
    </row>
    <row r="625" spans="1:12" x14ac:dyDescent="0.25">
      <c r="A625" t="s">
        <v>632</v>
      </c>
      <c r="B625" s="5">
        <v>0.50629279999999999</v>
      </c>
      <c r="C625" s="5">
        <v>0.46954410000000002</v>
      </c>
      <c r="D625" s="5">
        <v>0.54304149999999995</v>
      </c>
      <c r="F625" s="113" t="s">
        <v>632</v>
      </c>
      <c r="G625" s="117">
        <v>0.50629279999999999</v>
      </c>
      <c r="H625" s="117">
        <v>0.46954410000000002</v>
      </c>
      <c r="I625" s="117">
        <v>0.54304149999999995</v>
      </c>
      <c r="J625" s="113" t="str">
        <f t="shared" si="27"/>
        <v>TRUE</v>
      </c>
      <c r="K625" s="113" t="str">
        <f t="shared" si="28"/>
        <v>TRUE</v>
      </c>
      <c r="L625" s="113" t="str">
        <f t="shared" si="29"/>
        <v>TRUE</v>
      </c>
    </row>
    <row r="626" spans="1:12" x14ac:dyDescent="0.25">
      <c r="A626" t="s">
        <v>633</v>
      </c>
      <c r="B626" s="5">
        <v>0.46499259999999998</v>
      </c>
      <c r="C626" s="5">
        <v>0.41922749999999998</v>
      </c>
      <c r="D626" s="5">
        <v>0.51075780000000004</v>
      </c>
      <c r="F626" s="113" t="s">
        <v>633</v>
      </c>
      <c r="G626" s="117">
        <v>0.46499259999999998</v>
      </c>
      <c r="H626" s="117">
        <v>0.41922749999999998</v>
      </c>
      <c r="I626" s="117">
        <v>0.51075780000000004</v>
      </c>
      <c r="J626" s="113" t="str">
        <f t="shared" si="27"/>
        <v>TRUE</v>
      </c>
      <c r="K626" s="113" t="str">
        <f t="shared" si="28"/>
        <v>TRUE</v>
      </c>
      <c r="L626" s="113" t="str">
        <f t="shared" si="29"/>
        <v>TRUE</v>
      </c>
    </row>
    <row r="627" spans="1:12" x14ac:dyDescent="0.25">
      <c r="A627" t="s">
        <v>634</v>
      </c>
      <c r="B627" s="5">
        <v>0.50599729999999998</v>
      </c>
      <c r="C627" s="5">
        <v>0.47084189999999998</v>
      </c>
      <c r="D627" s="5">
        <v>0.54115279999999999</v>
      </c>
      <c r="F627" s="113" t="s">
        <v>634</v>
      </c>
      <c r="G627" s="117">
        <v>0.50599729999999998</v>
      </c>
      <c r="H627" s="117">
        <v>0.47084189999999998</v>
      </c>
      <c r="I627" s="117">
        <v>0.54115279999999999</v>
      </c>
      <c r="J627" s="113" t="str">
        <f t="shared" si="27"/>
        <v>TRUE</v>
      </c>
      <c r="K627" s="113" t="str">
        <f t="shared" si="28"/>
        <v>TRUE</v>
      </c>
      <c r="L627" s="113" t="str">
        <f t="shared" si="29"/>
        <v>TRUE</v>
      </c>
    </row>
    <row r="628" spans="1:12" x14ac:dyDescent="0.25">
      <c r="A628" t="s">
        <v>635</v>
      </c>
      <c r="B628" s="5">
        <v>0.50986069999999994</v>
      </c>
      <c r="C628" s="5">
        <v>0.4711824</v>
      </c>
      <c r="D628" s="5">
        <v>0.54853909999999995</v>
      </c>
      <c r="F628" s="113" t="s">
        <v>635</v>
      </c>
      <c r="G628" s="117">
        <v>0.50986069999999994</v>
      </c>
      <c r="H628" s="117">
        <v>0.4711824</v>
      </c>
      <c r="I628" s="117">
        <v>0.54853909999999995</v>
      </c>
      <c r="J628" s="113" t="str">
        <f t="shared" si="27"/>
        <v>TRUE</v>
      </c>
      <c r="K628" s="113" t="str">
        <f t="shared" si="28"/>
        <v>TRUE</v>
      </c>
      <c r="L628" s="113" t="str">
        <f t="shared" si="29"/>
        <v>TRUE</v>
      </c>
    </row>
    <row r="629" spans="1:12" x14ac:dyDescent="0.25">
      <c r="A629" t="s">
        <v>636</v>
      </c>
      <c r="B629" s="5">
        <v>0.50086160000000002</v>
      </c>
      <c r="C629" s="5">
        <v>0.47157969999999999</v>
      </c>
      <c r="D629" s="5">
        <v>0.53014360000000005</v>
      </c>
      <c r="F629" s="113" t="s">
        <v>636</v>
      </c>
      <c r="G629" s="117">
        <v>0.50086160000000002</v>
      </c>
      <c r="H629" s="117">
        <v>0.47157969999999999</v>
      </c>
      <c r="I629" s="117">
        <v>0.53014360000000005</v>
      </c>
      <c r="J629" s="113" t="str">
        <f t="shared" si="27"/>
        <v>TRUE</v>
      </c>
      <c r="K629" s="113" t="str">
        <f t="shared" si="28"/>
        <v>TRUE</v>
      </c>
      <c r="L629" s="113" t="str">
        <f t="shared" si="29"/>
        <v>TRUE</v>
      </c>
    </row>
    <row r="630" spans="1:12" x14ac:dyDescent="0.25">
      <c r="A630" t="s">
        <v>637</v>
      </c>
      <c r="B630" s="5">
        <v>0.5702914</v>
      </c>
      <c r="C630" s="5">
        <v>0.52377269999999998</v>
      </c>
      <c r="D630" s="5">
        <v>0.61681010000000003</v>
      </c>
      <c r="F630" s="113" t="s">
        <v>637</v>
      </c>
      <c r="G630" s="117">
        <v>0.5702914</v>
      </c>
      <c r="H630" s="117">
        <v>0.52377269999999998</v>
      </c>
      <c r="I630" s="117">
        <v>0.61681010000000003</v>
      </c>
      <c r="J630" s="113" t="str">
        <f t="shared" si="27"/>
        <v>TRUE</v>
      </c>
      <c r="K630" s="113" t="str">
        <f t="shared" si="28"/>
        <v>TRUE</v>
      </c>
      <c r="L630" s="113" t="str">
        <f t="shared" si="29"/>
        <v>TRUE</v>
      </c>
    </row>
    <row r="631" spans="1:12" x14ac:dyDescent="0.25">
      <c r="A631" t="s">
        <v>638</v>
      </c>
      <c r="B631" s="5">
        <v>0.53797569999999995</v>
      </c>
      <c r="C631" s="5">
        <v>0.50380939999999996</v>
      </c>
      <c r="D631" s="5">
        <v>0.57214189999999998</v>
      </c>
      <c r="F631" s="113" t="s">
        <v>638</v>
      </c>
      <c r="G631" s="117">
        <v>0.53797569999999995</v>
      </c>
      <c r="H631" s="117">
        <v>0.50380939999999996</v>
      </c>
      <c r="I631" s="117">
        <v>0.57214189999999998</v>
      </c>
      <c r="J631" s="113" t="str">
        <f t="shared" si="27"/>
        <v>TRUE</v>
      </c>
      <c r="K631" s="113" t="str">
        <f t="shared" si="28"/>
        <v>TRUE</v>
      </c>
      <c r="L631" s="113" t="str">
        <f t="shared" si="29"/>
        <v>TRUE</v>
      </c>
    </row>
    <row r="632" spans="1:12" x14ac:dyDescent="0.25">
      <c r="A632" t="s">
        <v>639</v>
      </c>
      <c r="B632" s="5">
        <v>0.49097099999999999</v>
      </c>
      <c r="C632" s="5">
        <v>0.44679079999999999</v>
      </c>
      <c r="D632" s="5">
        <v>0.5351513</v>
      </c>
      <c r="F632" s="113" t="s">
        <v>639</v>
      </c>
      <c r="G632" s="117">
        <v>0.49097099999999999</v>
      </c>
      <c r="H632" s="117">
        <v>0.44679079999999999</v>
      </c>
      <c r="I632" s="117">
        <v>0.5351513</v>
      </c>
      <c r="J632" s="113" t="str">
        <f t="shared" si="27"/>
        <v>TRUE</v>
      </c>
      <c r="K632" s="113" t="str">
        <f t="shared" si="28"/>
        <v>TRUE</v>
      </c>
      <c r="L632" s="113" t="str">
        <f t="shared" si="29"/>
        <v>TRUE</v>
      </c>
    </row>
    <row r="633" spans="1:12" x14ac:dyDescent="0.25">
      <c r="A633" t="s">
        <v>640</v>
      </c>
      <c r="B633" s="5">
        <v>0.45779530000000002</v>
      </c>
      <c r="C633" s="5">
        <v>0.42290319999999998</v>
      </c>
      <c r="D633" s="5">
        <v>0.4926874</v>
      </c>
      <c r="F633" s="113" t="s">
        <v>640</v>
      </c>
      <c r="G633" s="117">
        <v>0.45779530000000002</v>
      </c>
      <c r="H633" s="117">
        <v>0.42290319999999998</v>
      </c>
      <c r="I633" s="117">
        <v>0.4926874</v>
      </c>
      <c r="J633" s="113" t="str">
        <f t="shared" si="27"/>
        <v>TRUE</v>
      </c>
      <c r="K633" s="113" t="str">
        <f t="shared" si="28"/>
        <v>TRUE</v>
      </c>
      <c r="L633" s="113" t="str">
        <f t="shared" si="29"/>
        <v>TRUE</v>
      </c>
    </row>
    <row r="634" spans="1:12" x14ac:dyDescent="0.25">
      <c r="A634" t="s">
        <v>641</v>
      </c>
      <c r="B634" s="5">
        <v>0.56454519999999997</v>
      </c>
      <c r="C634" s="5">
        <v>0.52451139999999996</v>
      </c>
      <c r="D634" s="5">
        <v>0.60457890000000003</v>
      </c>
      <c r="F634" s="113" t="s">
        <v>641</v>
      </c>
      <c r="G634" s="117">
        <v>0.56454519999999997</v>
      </c>
      <c r="H634" s="117">
        <v>0.52451139999999996</v>
      </c>
      <c r="I634" s="117">
        <v>0.60457890000000003</v>
      </c>
      <c r="J634" s="113" t="str">
        <f t="shared" si="27"/>
        <v>TRUE</v>
      </c>
      <c r="K634" s="113" t="str">
        <f t="shared" si="28"/>
        <v>TRUE</v>
      </c>
      <c r="L634" s="113" t="str">
        <f t="shared" si="29"/>
        <v>TRUE</v>
      </c>
    </row>
    <row r="635" spans="1:12" x14ac:dyDescent="0.25">
      <c r="A635" t="s">
        <v>642</v>
      </c>
      <c r="B635" s="5">
        <v>0.53348119999999999</v>
      </c>
      <c r="C635" s="5">
        <v>0.48698350000000001</v>
      </c>
      <c r="D635" s="5">
        <v>0.57997889999999996</v>
      </c>
      <c r="F635" s="113" t="s">
        <v>642</v>
      </c>
      <c r="G635" s="117">
        <v>0.53348119999999999</v>
      </c>
      <c r="H635" s="117">
        <v>0.48698350000000001</v>
      </c>
      <c r="I635" s="117">
        <v>0.57997889999999996</v>
      </c>
      <c r="J635" s="113" t="str">
        <f t="shared" si="27"/>
        <v>TRUE</v>
      </c>
      <c r="K635" s="113" t="str">
        <f t="shared" si="28"/>
        <v>TRUE</v>
      </c>
      <c r="L635" s="113" t="str">
        <f t="shared" si="29"/>
        <v>TRUE</v>
      </c>
    </row>
    <row r="636" spans="1:12" x14ac:dyDescent="0.25">
      <c r="A636" t="s">
        <v>643</v>
      </c>
      <c r="B636" s="5">
        <v>0.55425809999999998</v>
      </c>
      <c r="C636" s="5">
        <v>0.51998370000000005</v>
      </c>
      <c r="D636" s="5">
        <v>0.58853250000000001</v>
      </c>
      <c r="F636" s="113" t="s">
        <v>643</v>
      </c>
      <c r="G636" s="117">
        <v>0.55425809999999998</v>
      </c>
      <c r="H636" s="117">
        <v>0.51998370000000005</v>
      </c>
      <c r="I636" s="117">
        <v>0.58853250000000001</v>
      </c>
      <c r="J636" s="113" t="str">
        <f t="shared" si="27"/>
        <v>TRUE</v>
      </c>
      <c r="K636" s="113" t="str">
        <f t="shared" si="28"/>
        <v>TRUE</v>
      </c>
      <c r="L636" s="113" t="str">
        <f t="shared" si="29"/>
        <v>TRUE</v>
      </c>
    </row>
    <row r="637" spans="1:12" x14ac:dyDescent="0.25">
      <c r="A637" t="s">
        <v>644</v>
      </c>
      <c r="B637" s="5">
        <v>0.54104790000000003</v>
      </c>
      <c r="C637" s="5">
        <v>0.50262269999999998</v>
      </c>
      <c r="D637" s="5">
        <v>0.57947320000000002</v>
      </c>
      <c r="F637" s="113" t="s">
        <v>644</v>
      </c>
      <c r="G637" s="117">
        <v>0.54104790000000003</v>
      </c>
      <c r="H637" s="117">
        <v>0.50262269999999998</v>
      </c>
      <c r="I637" s="117">
        <v>0.57947320000000002</v>
      </c>
      <c r="J637" s="113" t="str">
        <f t="shared" si="27"/>
        <v>TRUE</v>
      </c>
      <c r="K637" s="113" t="str">
        <f t="shared" si="28"/>
        <v>TRUE</v>
      </c>
      <c r="L637" s="113" t="str">
        <f t="shared" si="29"/>
        <v>TRUE</v>
      </c>
    </row>
    <row r="638" spans="1:12" x14ac:dyDescent="0.25">
      <c r="A638" t="s">
        <v>645</v>
      </c>
      <c r="B638" s="5">
        <v>0.56153640000000005</v>
      </c>
      <c r="C638" s="5">
        <v>0.5325898</v>
      </c>
      <c r="D638" s="5">
        <v>0.59048290000000003</v>
      </c>
      <c r="F638" s="113" t="s">
        <v>645</v>
      </c>
      <c r="G638" s="117">
        <v>0.56153640000000005</v>
      </c>
      <c r="H638" s="117">
        <v>0.5325898</v>
      </c>
      <c r="I638" s="117">
        <v>0.59048290000000003</v>
      </c>
      <c r="J638" s="113" t="str">
        <f t="shared" si="27"/>
        <v>TRUE</v>
      </c>
      <c r="K638" s="113" t="str">
        <f t="shared" si="28"/>
        <v>TRUE</v>
      </c>
      <c r="L638" s="113" t="str">
        <f t="shared" si="29"/>
        <v>TRUE</v>
      </c>
    </row>
    <row r="639" spans="1:12" x14ac:dyDescent="0.25">
      <c r="A639" t="s">
        <v>646</v>
      </c>
      <c r="B639" s="5">
        <v>0.44919730000000002</v>
      </c>
      <c r="C639" s="5">
        <v>0.40724280000000002</v>
      </c>
      <c r="D639" s="5">
        <v>0.49115180000000003</v>
      </c>
      <c r="F639" s="113" t="s">
        <v>646</v>
      </c>
      <c r="G639" s="117">
        <v>0.44919730000000002</v>
      </c>
      <c r="H639" s="117">
        <v>0.40724280000000002</v>
      </c>
      <c r="I639" s="117">
        <v>0.49115180000000003</v>
      </c>
      <c r="J639" s="113" t="str">
        <f t="shared" si="27"/>
        <v>TRUE</v>
      </c>
      <c r="K639" s="113" t="str">
        <f t="shared" si="28"/>
        <v>TRUE</v>
      </c>
      <c r="L639" s="113" t="str">
        <f t="shared" si="29"/>
        <v>TRUE</v>
      </c>
    </row>
    <row r="640" spans="1:12" x14ac:dyDescent="0.25">
      <c r="A640" t="s">
        <v>647</v>
      </c>
      <c r="B640" s="5">
        <v>0.51367019999999997</v>
      </c>
      <c r="C640" s="5">
        <v>0.4718406</v>
      </c>
      <c r="D640" s="5">
        <v>0.55549970000000004</v>
      </c>
      <c r="F640" s="113" t="s">
        <v>647</v>
      </c>
      <c r="G640" s="117">
        <v>0.51367019999999997</v>
      </c>
      <c r="H640" s="117">
        <v>0.4718406</v>
      </c>
      <c r="I640" s="117">
        <v>0.55549970000000004</v>
      </c>
      <c r="J640" s="113" t="str">
        <f t="shared" si="27"/>
        <v>TRUE</v>
      </c>
      <c r="K640" s="113" t="str">
        <f t="shared" si="28"/>
        <v>TRUE</v>
      </c>
      <c r="L640" s="113" t="str">
        <f t="shared" si="29"/>
        <v>TRUE</v>
      </c>
    </row>
    <row r="641" spans="1:12" x14ac:dyDescent="0.25">
      <c r="A641" t="s">
        <v>648</v>
      </c>
      <c r="B641" s="5">
        <v>0.52458320000000003</v>
      </c>
      <c r="C641" s="5">
        <v>0.51075879999999996</v>
      </c>
      <c r="D641" s="5">
        <v>0.53840759999999999</v>
      </c>
      <c r="F641" s="113" t="s">
        <v>648</v>
      </c>
      <c r="G641" s="117">
        <v>0.52458320000000003</v>
      </c>
      <c r="H641" s="117">
        <v>0.51075879999999996</v>
      </c>
      <c r="I641" s="117">
        <v>0.53840759999999999</v>
      </c>
      <c r="J641" s="113" t="str">
        <f t="shared" si="27"/>
        <v>TRUE</v>
      </c>
      <c r="K641" s="113" t="str">
        <f t="shared" si="28"/>
        <v>TRUE</v>
      </c>
      <c r="L641" s="113" t="str">
        <f t="shared" si="29"/>
        <v>TRUE</v>
      </c>
    </row>
    <row r="642" spans="1:12" x14ac:dyDescent="0.25">
      <c r="A642" t="s">
        <v>649</v>
      </c>
      <c r="B642" s="5">
        <v>0.56070399999999998</v>
      </c>
      <c r="C642" s="5">
        <v>0.54203380000000001</v>
      </c>
      <c r="D642" s="5">
        <v>0.57937419999999995</v>
      </c>
      <c r="F642" s="113" t="s">
        <v>649</v>
      </c>
      <c r="G642" s="117">
        <v>0.56070399999999998</v>
      </c>
      <c r="H642" s="117">
        <v>0.54203380000000001</v>
      </c>
      <c r="I642" s="117">
        <v>0.57937419999999995</v>
      </c>
      <c r="J642" s="113" t="str">
        <f t="shared" si="27"/>
        <v>TRUE</v>
      </c>
      <c r="K642" s="113" t="str">
        <f t="shared" si="28"/>
        <v>TRUE</v>
      </c>
      <c r="L642" s="113" t="str">
        <f t="shared" si="29"/>
        <v>TRUE</v>
      </c>
    </row>
    <row r="643" spans="1:12" x14ac:dyDescent="0.25">
      <c r="A643" t="s">
        <v>650</v>
      </c>
      <c r="B643" s="5">
        <v>0.54430650000000003</v>
      </c>
      <c r="C643" s="5">
        <v>0.51640540000000001</v>
      </c>
      <c r="D643" s="5">
        <v>0.57220769999999999</v>
      </c>
      <c r="F643" s="113" t="s">
        <v>650</v>
      </c>
      <c r="G643" s="117">
        <v>0.54430650000000003</v>
      </c>
      <c r="H643" s="117">
        <v>0.51640540000000001</v>
      </c>
      <c r="I643" s="117">
        <v>0.57220769999999999</v>
      </c>
      <c r="J643" s="113" t="str">
        <f t="shared" si="27"/>
        <v>TRUE</v>
      </c>
      <c r="K643" s="113" t="str">
        <f t="shared" si="28"/>
        <v>TRUE</v>
      </c>
      <c r="L643" s="113" t="str">
        <f t="shared" si="29"/>
        <v>TRUE</v>
      </c>
    </row>
    <row r="644" spans="1:12" x14ac:dyDescent="0.25">
      <c r="A644" t="s">
        <v>651</v>
      </c>
      <c r="B644" s="5">
        <v>0.56323440000000002</v>
      </c>
      <c r="C644" s="5">
        <v>0.54668519999999998</v>
      </c>
      <c r="D644" s="5">
        <v>0.57978359999999995</v>
      </c>
      <c r="F644" s="113" t="s">
        <v>651</v>
      </c>
      <c r="G644" s="117">
        <v>0.56323440000000002</v>
      </c>
      <c r="H644" s="117">
        <v>0.54668519999999998</v>
      </c>
      <c r="I644" s="117">
        <v>0.57978359999999995</v>
      </c>
      <c r="J644" s="113" t="str">
        <f t="shared" ref="J644:J707" si="30">IF(B644=G644,"TRUE","FALSE………………….")</f>
        <v>TRUE</v>
      </c>
      <c r="K644" s="113" t="str">
        <f t="shared" ref="K644:K707" si="31">IF(C644=H644,"TRUE","FALSE………………….")</f>
        <v>TRUE</v>
      </c>
      <c r="L644" s="113" t="str">
        <f t="shared" ref="L644:L707" si="32">IF(D644=I644,"TRUE","FALSE………………….")</f>
        <v>TRUE</v>
      </c>
    </row>
    <row r="645" spans="1:12" x14ac:dyDescent="0.25">
      <c r="A645" t="s">
        <v>652</v>
      </c>
      <c r="B645" s="5">
        <v>0.60430759999999994</v>
      </c>
      <c r="C645" s="5">
        <v>0.58281709999999998</v>
      </c>
      <c r="D645" s="5">
        <v>0.62579799999999997</v>
      </c>
      <c r="F645" s="113" t="s">
        <v>652</v>
      </c>
      <c r="G645" s="117">
        <v>0.60430759999999994</v>
      </c>
      <c r="H645" s="117">
        <v>0.58281709999999998</v>
      </c>
      <c r="I645" s="117">
        <v>0.62579799999999997</v>
      </c>
      <c r="J645" s="113" t="str">
        <f t="shared" si="30"/>
        <v>TRUE</v>
      </c>
      <c r="K645" s="113" t="str">
        <f t="shared" si="31"/>
        <v>TRUE</v>
      </c>
      <c r="L645" s="113" t="str">
        <f t="shared" si="32"/>
        <v>TRUE</v>
      </c>
    </row>
    <row r="646" spans="1:12" x14ac:dyDescent="0.25">
      <c r="A646" t="s">
        <v>653</v>
      </c>
      <c r="B646" s="5">
        <v>0.5100112</v>
      </c>
      <c r="C646" s="5">
        <v>0.48622209999999999</v>
      </c>
      <c r="D646" s="5">
        <v>0.53380019999999995</v>
      </c>
      <c r="F646" s="113" t="s">
        <v>653</v>
      </c>
      <c r="G646" s="117">
        <v>0.5100112</v>
      </c>
      <c r="H646" s="117">
        <v>0.48622209999999999</v>
      </c>
      <c r="I646" s="117">
        <v>0.53380019999999995</v>
      </c>
      <c r="J646" s="113" t="str">
        <f t="shared" si="30"/>
        <v>TRUE</v>
      </c>
      <c r="K646" s="113" t="str">
        <f t="shared" si="31"/>
        <v>TRUE</v>
      </c>
      <c r="L646" s="113" t="str">
        <f t="shared" si="32"/>
        <v>TRUE</v>
      </c>
    </row>
    <row r="647" spans="1:12" x14ac:dyDescent="0.25">
      <c r="A647" t="s">
        <v>654</v>
      </c>
      <c r="B647" s="5">
        <v>0.57380070000000005</v>
      </c>
      <c r="C647" s="5">
        <v>0.55884299999999998</v>
      </c>
      <c r="D647" s="5">
        <v>0.58875849999999996</v>
      </c>
      <c r="F647" s="113" t="s">
        <v>654</v>
      </c>
      <c r="G647" s="117">
        <v>0.57380070000000005</v>
      </c>
      <c r="H647" s="117">
        <v>0.55884299999999998</v>
      </c>
      <c r="I647" s="117">
        <v>0.58875849999999996</v>
      </c>
      <c r="J647" s="113" t="str">
        <f t="shared" si="30"/>
        <v>TRUE</v>
      </c>
      <c r="K647" s="113" t="str">
        <f t="shared" si="31"/>
        <v>TRUE</v>
      </c>
      <c r="L647" s="113" t="str">
        <f t="shared" si="32"/>
        <v>TRUE</v>
      </c>
    </row>
    <row r="648" spans="1:12" x14ac:dyDescent="0.25">
      <c r="A648" t="s">
        <v>655</v>
      </c>
      <c r="B648" s="5">
        <v>0.58290249999999999</v>
      </c>
      <c r="C648" s="5">
        <v>0.56416230000000001</v>
      </c>
      <c r="D648" s="5">
        <v>0.60164269999999997</v>
      </c>
      <c r="F648" s="113" t="s">
        <v>655</v>
      </c>
      <c r="G648" s="117">
        <v>0.58290249999999999</v>
      </c>
      <c r="H648" s="117">
        <v>0.56416230000000001</v>
      </c>
      <c r="I648" s="117">
        <v>0.60164269999999997</v>
      </c>
      <c r="J648" s="113" t="str">
        <f t="shared" si="30"/>
        <v>TRUE</v>
      </c>
      <c r="K648" s="113" t="str">
        <f t="shared" si="31"/>
        <v>TRUE</v>
      </c>
      <c r="L648" s="113" t="str">
        <f t="shared" si="32"/>
        <v>TRUE</v>
      </c>
    </row>
    <row r="649" spans="1:12" x14ac:dyDescent="0.25">
      <c r="A649" t="s">
        <v>656</v>
      </c>
      <c r="B649" s="5">
        <v>0.62640750000000001</v>
      </c>
      <c r="C649" s="5">
        <v>0.59985880000000003</v>
      </c>
      <c r="D649" s="5">
        <v>0.65295610000000004</v>
      </c>
      <c r="F649" s="113" t="s">
        <v>656</v>
      </c>
      <c r="G649" s="117">
        <v>0.62640750000000001</v>
      </c>
      <c r="H649" s="117">
        <v>0.59985880000000003</v>
      </c>
      <c r="I649" s="117">
        <v>0.65295610000000004</v>
      </c>
      <c r="J649" s="113" t="str">
        <f t="shared" si="30"/>
        <v>TRUE</v>
      </c>
      <c r="K649" s="113" t="str">
        <f t="shared" si="31"/>
        <v>TRUE</v>
      </c>
      <c r="L649" s="113" t="str">
        <f t="shared" si="32"/>
        <v>TRUE</v>
      </c>
    </row>
    <row r="650" spans="1:12" x14ac:dyDescent="0.25">
      <c r="A650" t="s">
        <v>657</v>
      </c>
      <c r="B650" s="5">
        <v>0.585314</v>
      </c>
      <c r="C650" s="5">
        <v>0.54984379999999999</v>
      </c>
      <c r="D650" s="5">
        <v>0.62078420000000001</v>
      </c>
      <c r="F650" s="113" t="s">
        <v>657</v>
      </c>
      <c r="G650" s="117">
        <v>0.585314</v>
      </c>
      <c r="H650" s="117">
        <v>0.54984379999999999</v>
      </c>
      <c r="I650" s="117">
        <v>0.62078420000000001</v>
      </c>
      <c r="J650" s="113" t="str">
        <f t="shared" si="30"/>
        <v>TRUE</v>
      </c>
      <c r="K650" s="113" t="str">
        <f t="shared" si="31"/>
        <v>TRUE</v>
      </c>
      <c r="L650" s="113" t="str">
        <f t="shared" si="32"/>
        <v>TRUE</v>
      </c>
    </row>
    <row r="651" spans="1:12" x14ac:dyDescent="0.25">
      <c r="A651" t="s">
        <v>658</v>
      </c>
      <c r="B651" s="5">
        <v>0.59862360000000003</v>
      </c>
      <c r="C651" s="5">
        <v>0.57617269999999998</v>
      </c>
      <c r="D651" s="5">
        <v>0.62107460000000003</v>
      </c>
      <c r="F651" s="113" t="s">
        <v>658</v>
      </c>
      <c r="G651" s="117">
        <v>0.59862360000000003</v>
      </c>
      <c r="H651" s="117">
        <v>0.57617269999999998</v>
      </c>
      <c r="I651" s="117">
        <v>0.62107460000000003</v>
      </c>
      <c r="J651" s="113" t="str">
        <f t="shared" si="30"/>
        <v>TRUE</v>
      </c>
      <c r="K651" s="113" t="str">
        <f t="shared" si="31"/>
        <v>TRUE</v>
      </c>
      <c r="L651" s="113" t="str">
        <f t="shared" si="32"/>
        <v>TRUE</v>
      </c>
    </row>
    <row r="652" spans="1:12" x14ac:dyDescent="0.25">
      <c r="A652" t="s">
        <v>659</v>
      </c>
      <c r="B652" s="5">
        <v>0.65275209999999995</v>
      </c>
      <c r="C652" s="5">
        <v>0.62147629999999998</v>
      </c>
      <c r="D652" s="5">
        <v>0.68402790000000002</v>
      </c>
      <c r="F652" s="113" t="s">
        <v>659</v>
      </c>
      <c r="G652" s="117">
        <v>0.65275209999999995</v>
      </c>
      <c r="H652" s="117">
        <v>0.62147629999999998</v>
      </c>
      <c r="I652" s="117">
        <v>0.68402790000000002</v>
      </c>
      <c r="J652" s="113" t="str">
        <f t="shared" si="30"/>
        <v>TRUE</v>
      </c>
      <c r="K652" s="113" t="str">
        <f t="shared" si="31"/>
        <v>TRUE</v>
      </c>
      <c r="L652" s="113" t="str">
        <f t="shared" si="32"/>
        <v>TRUE</v>
      </c>
    </row>
    <row r="653" spans="1:12" x14ac:dyDescent="0.25">
      <c r="A653" t="s">
        <v>660</v>
      </c>
      <c r="B653" s="5">
        <v>0.55483099999999996</v>
      </c>
      <c r="C653" s="5">
        <v>0.52397269999999996</v>
      </c>
      <c r="D653" s="5">
        <v>0.58568929999999997</v>
      </c>
      <c r="F653" s="113" t="s">
        <v>660</v>
      </c>
      <c r="G653" s="117">
        <v>0.55483099999999996</v>
      </c>
      <c r="H653" s="117">
        <v>0.52397269999999996</v>
      </c>
      <c r="I653" s="117">
        <v>0.58568929999999997</v>
      </c>
      <c r="J653" s="113" t="str">
        <f t="shared" si="30"/>
        <v>TRUE</v>
      </c>
      <c r="K653" s="113" t="str">
        <f t="shared" si="31"/>
        <v>TRUE</v>
      </c>
      <c r="L653" s="113" t="str">
        <f t="shared" si="32"/>
        <v>TRUE</v>
      </c>
    </row>
    <row r="654" spans="1:12" x14ac:dyDescent="0.25">
      <c r="A654" t="s">
        <v>661</v>
      </c>
      <c r="B654" s="5">
        <v>0.62347090000000005</v>
      </c>
      <c r="C654" s="5">
        <v>0.60377340000000002</v>
      </c>
      <c r="D654" s="5">
        <v>0.64316839999999997</v>
      </c>
      <c r="F654" s="113" t="s">
        <v>661</v>
      </c>
      <c r="G654" s="117">
        <v>0.62347090000000005</v>
      </c>
      <c r="H654" s="117">
        <v>0.60377340000000002</v>
      </c>
      <c r="I654" s="117">
        <v>0.64316839999999997</v>
      </c>
      <c r="J654" s="113" t="str">
        <f t="shared" si="30"/>
        <v>TRUE</v>
      </c>
      <c r="K654" s="113" t="str">
        <f t="shared" si="31"/>
        <v>TRUE</v>
      </c>
      <c r="L654" s="113" t="str">
        <f t="shared" si="32"/>
        <v>TRUE</v>
      </c>
    </row>
    <row r="655" spans="1:12" x14ac:dyDescent="0.25">
      <c r="A655" t="s">
        <v>662</v>
      </c>
      <c r="B655" s="5">
        <v>0.47070810000000002</v>
      </c>
      <c r="C655" s="5">
        <v>0.45342769999999999</v>
      </c>
      <c r="D655" s="5">
        <v>0.48798859999999999</v>
      </c>
      <c r="F655" s="113" t="s">
        <v>662</v>
      </c>
      <c r="G655" s="117">
        <v>0.47070810000000002</v>
      </c>
      <c r="H655" s="117">
        <v>0.45342769999999999</v>
      </c>
      <c r="I655" s="117">
        <v>0.48798859999999999</v>
      </c>
      <c r="J655" s="113" t="str">
        <f t="shared" si="30"/>
        <v>TRUE</v>
      </c>
      <c r="K655" s="113" t="str">
        <f t="shared" si="31"/>
        <v>TRUE</v>
      </c>
      <c r="L655" s="113" t="str">
        <f t="shared" si="32"/>
        <v>TRUE</v>
      </c>
    </row>
    <row r="656" spans="1:12" x14ac:dyDescent="0.25">
      <c r="A656" t="s">
        <v>663</v>
      </c>
      <c r="B656" s="5">
        <v>0.49918560000000001</v>
      </c>
      <c r="C656" s="5">
        <v>0.47563420000000001</v>
      </c>
      <c r="D656" s="5">
        <v>0.52273700000000001</v>
      </c>
      <c r="F656" s="113" t="s">
        <v>663</v>
      </c>
      <c r="G656" s="117">
        <v>0.49918560000000001</v>
      </c>
      <c r="H656" s="117">
        <v>0.47563420000000001</v>
      </c>
      <c r="I656" s="117">
        <v>0.52273700000000001</v>
      </c>
      <c r="J656" s="113" t="str">
        <f t="shared" si="30"/>
        <v>TRUE</v>
      </c>
      <c r="K656" s="113" t="str">
        <f t="shared" si="31"/>
        <v>TRUE</v>
      </c>
      <c r="L656" s="113" t="str">
        <f t="shared" si="32"/>
        <v>TRUE</v>
      </c>
    </row>
    <row r="657" spans="1:12" x14ac:dyDescent="0.25">
      <c r="A657" t="s">
        <v>664</v>
      </c>
      <c r="B657" s="5">
        <v>0.50629279999999999</v>
      </c>
      <c r="C657" s="5">
        <v>0.46954410000000002</v>
      </c>
      <c r="D657" s="5">
        <v>0.54304149999999995</v>
      </c>
      <c r="F657" s="113" t="s">
        <v>664</v>
      </c>
      <c r="G657" s="117">
        <v>0.50629279999999999</v>
      </c>
      <c r="H657" s="117">
        <v>0.46954410000000002</v>
      </c>
      <c r="I657" s="117">
        <v>0.54304149999999995</v>
      </c>
      <c r="J657" s="113" t="str">
        <f t="shared" si="30"/>
        <v>TRUE</v>
      </c>
      <c r="K657" s="113" t="str">
        <f t="shared" si="31"/>
        <v>TRUE</v>
      </c>
      <c r="L657" s="113" t="str">
        <f t="shared" si="32"/>
        <v>TRUE</v>
      </c>
    </row>
    <row r="658" spans="1:12" x14ac:dyDescent="0.25">
      <c r="A658" t="s">
        <v>665</v>
      </c>
      <c r="B658" s="5">
        <v>0.52974969999999999</v>
      </c>
      <c r="C658" s="5">
        <v>0.50840960000000002</v>
      </c>
      <c r="D658" s="5">
        <v>0.55108979999999996</v>
      </c>
      <c r="F658" s="113" t="s">
        <v>665</v>
      </c>
      <c r="G658" s="117">
        <v>0.52974969999999999</v>
      </c>
      <c r="H658" s="117">
        <v>0.50840960000000002</v>
      </c>
      <c r="I658" s="117">
        <v>0.55108979999999996</v>
      </c>
      <c r="J658" s="113" t="str">
        <f t="shared" si="30"/>
        <v>TRUE</v>
      </c>
      <c r="K658" s="113" t="str">
        <f t="shared" si="31"/>
        <v>TRUE</v>
      </c>
      <c r="L658" s="113" t="str">
        <f t="shared" si="32"/>
        <v>TRUE</v>
      </c>
    </row>
    <row r="659" spans="1:12" x14ac:dyDescent="0.25">
      <c r="A659" t="s">
        <v>666</v>
      </c>
      <c r="B659" s="5">
        <v>0.55822229999999995</v>
      </c>
      <c r="C659" s="5">
        <v>0.5248758</v>
      </c>
      <c r="D659" s="5">
        <v>0.59156869999999995</v>
      </c>
      <c r="F659" s="113" t="s">
        <v>666</v>
      </c>
      <c r="G659" s="117">
        <v>0.55822229999999995</v>
      </c>
      <c r="H659" s="117">
        <v>0.5248758</v>
      </c>
      <c r="I659" s="117">
        <v>0.59156869999999995</v>
      </c>
      <c r="J659" s="113" t="str">
        <f t="shared" si="30"/>
        <v>TRUE</v>
      </c>
      <c r="K659" s="113" t="str">
        <f t="shared" si="31"/>
        <v>TRUE</v>
      </c>
      <c r="L659" s="113" t="str">
        <f t="shared" si="32"/>
        <v>TRUE</v>
      </c>
    </row>
    <row r="660" spans="1:12" x14ac:dyDescent="0.25">
      <c r="A660" t="s">
        <v>667</v>
      </c>
      <c r="B660" s="5">
        <v>0.46710879999999999</v>
      </c>
      <c r="C660" s="5">
        <v>0.43895580000000001</v>
      </c>
      <c r="D660" s="5">
        <v>0.49526179999999997</v>
      </c>
      <c r="F660" s="113" t="s">
        <v>667</v>
      </c>
      <c r="G660" s="117">
        <v>0.46710879999999999</v>
      </c>
      <c r="H660" s="117">
        <v>0.43895580000000001</v>
      </c>
      <c r="I660" s="117">
        <v>0.49526179999999997</v>
      </c>
      <c r="J660" s="113" t="str">
        <f t="shared" si="30"/>
        <v>TRUE</v>
      </c>
      <c r="K660" s="113" t="str">
        <f t="shared" si="31"/>
        <v>TRUE</v>
      </c>
      <c r="L660" s="113" t="str">
        <f t="shared" si="32"/>
        <v>TRUE</v>
      </c>
    </row>
    <row r="661" spans="1:12" x14ac:dyDescent="0.25">
      <c r="A661" t="s">
        <v>668</v>
      </c>
      <c r="B661" s="5">
        <v>0.5273253</v>
      </c>
      <c r="C661" s="5">
        <v>0.50914470000000001</v>
      </c>
      <c r="D661" s="5">
        <v>0.54550589999999999</v>
      </c>
      <c r="F661" s="113" t="s">
        <v>668</v>
      </c>
      <c r="G661" s="117">
        <v>0.5273253</v>
      </c>
      <c r="H661" s="117">
        <v>0.50914470000000001</v>
      </c>
      <c r="I661" s="117">
        <v>0.54550589999999999</v>
      </c>
      <c r="J661" s="113" t="str">
        <f t="shared" si="30"/>
        <v>TRUE</v>
      </c>
      <c r="K661" s="113" t="str">
        <f t="shared" si="31"/>
        <v>TRUE</v>
      </c>
      <c r="L661" s="113" t="str">
        <f t="shared" si="32"/>
        <v>TRUE</v>
      </c>
    </row>
    <row r="662" spans="1:12" x14ac:dyDescent="0.25">
      <c r="A662" t="s">
        <v>669</v>
      </c>
      <c r="B662" s="5">
        <v>0.55111600000000005</v>
      </c>
      <c r="C662" s="5">
        <v>0.54370719999999995</v>
      </c>
      <c r="D662" s="5">
        <v>0.55852489999999999</v>
      </c>
      <c r="F662" s="113" t="s">
        <v>669</v>
      </c>
      <c r="G662" s="117">
        <v>0.55111600000000005</v>
      </c>
      <c r="H662" s="117">
        <v>0.54370719999999995</v>
      </c>
      <c r="I662" s="117">
        <v>0.55852489999999999</v>
      </c>
      <c r="J662" s="113" t="str">
        <f t="shared" si="30"/>
        <v>TRUE</v>
      </c>
      <c r="K662" s="113" t="str">
        <f t="shared" si="31"/>
        <v>TRUE</v>
      </c>
      <c r="L662" s="113" t="str">
        <f t="shared" si="32"/>
        <v>TRUE</v>
      </c>
    </row>
    <row r="663" spans="1:12" x14ac:dyDescent="0.25">
      <c r="A663" t="s">
        <v>670</v>
      </c>
      <c r="B663" s="5">
        <v>0.60114029999999996</v>
      </c>
      <c r="C663" s="5">
        <v>0.5912288</v>
      </c>
      <c r="D663" s="5">
        <v>0.61105180000000003</v>
      </c>
      <c r="F663" s="113" t="s">
        <v>670</v>
      </c>
      <c r="G663" s="117">
        <v>0.60114029999999996</v>
      </c>
      <c r="H663" s="117">
        <v>0.5912288</v>
      </c>
      <c r="I663" s="117">
        <v>0.61105180000000003</v>
      </c>
      <c r="J663" s="113" t="str">
        <f t="shared" si="30"/>
        <v>TRUE</v>
      </c>
      <c r="K663" s="113" t="str">
        <f t="shared" si="31"/>
        <v>TRUE</v>
      </c>
      <c r="L663" s="113" t="str">
        <f t="shared" si="32"/>
        <v>TRUE</v>
      </c>
    </row>
    <row r="664" spans="1:12" x14ac:dyDescent="0.25">
      <c r="A664" t="s">
        <v>671</v>
      </c>
      <c r="B664" s="5">
        <v>0.50413770000000002</v>
      </c>
      <c r="C664" s="5">
        <v>0.49496580000000001</v>
      </c>
      <c r="D664" s="5">
        <v>0.51330969999999998</v>
      </c>
      <c r="F664" s="113" t="s">
        <v>671</v>
      </c>
      <c r="G664" s="117">
        <v>0.50413770000000002</v>
      </c>
      <c r="H664" s="117">
        <v>0.49496580000000001</v>
      </c>
      <c r="I664" s="117">
        <v>0.51330969999999998</v>
      </c>
      <c r="J664" s="113" t="str">
        <f t="shared" si="30"/>
        <v>TRUE</v>
      </c>
      <c r="K664" s="113" t="str">
        <f t="shared" si="31"/>
        <v>TRUE</v>
      </c>
      <c r="L664" s="113" t="str">
        <f t="shared" si="32"/>
        <v>TRUE</v>
      </c>
    </row>
    <row r="665" spans="1:12" x14ac:dyDescent="0.25">
      <c r="A665" t="s">
        <v>672</v>
      </c>
      <c r="B665" s="5">
        <v>0.52316980000000002</v>
      </c>
      <c r="C665" s="5">
        <v>0.48732310000000001</v>
      </c>
      <c r="D665" s="5">
        <v>0.55901650000000003</v>
      </c>
      <c r="F665" s="113" t="s">
        <v>672</v>
      </c>
      <c r="G665" s="117">
        <v>0.52316980000000002</v>
      </c>
      <c r="H665" s="117">
        <v>0.48732310000000001</v>
      </c>
      <c r="I665" s="117">
        <v>0.55901650000000003</v>
      </c>
      <c r="J665" s="113" t="str">
        <f t="shared" si="30"/>
        <v>TRUE</v>
      </c>
      <c r="K665" s="113" t="str">
        <f t="shared" si="31"/>
        <v>TRUE</v>
      </c>
      <c r="L665" s="113" t="str">
        <f t="shared" si="32"/>
        <v>TRUE</v>
      </c>
    </row>
    <row r="666" spans="1:12" x14ac:dyDescent="0.25">
      <c r="A666" t="s">
        <v>673</v>
      </c>
      <c r="B666" s="5">
        <v>0.52052149999999997</v>
      </c>
      <c r="C666" s="5">
        <v>0.48832019999999998</v>
      </c>
      <c r="D666" s="5">
        <v>0.55272279999999996</v>
      </c>
      <c r="F666" s="113" t="s">
        <v>673</v>
      </c>
      <c r="G666" s="117">
        <v>0.52052149999999997</v>
      </c>
      <c r="H666" s="117">
        <v>0.48832019999999998</v>
      </c>
      <c r="I666" s="117">
        <v>0.55272279999999996</v>
      </c>
      <c r="J666" s="113" t="str">
        <f t="shared" si="30"/>
        <v>TRUE</v>
      </c>
      <c r="K666" s="113" t="str">
        <f t="shared" si="31"/>
        <v>TRUE</v>
      </c>
      <c r="L666" s="113" t="str">
        <f t="shared" si="32"/>
        <v>TRUE</v>
      </c>
    </row>
    <row r="667" spans="1:12" x14ac:dyDescent="0.25">
      <c r="A667" t="s">
        <v>674</v>
      </c>
      <c r="B667" s="5">
        <v>0.50856860000000004</v>
      </c>
      <c r="C667" s="5">
        <v>0.47972979999999998</v>
      </c>
      <c r="D667" s="5">
        <v>0.53740730000000003</v>
      </c>
      <c r="F667" s="113" t="s">
        <v>674</v>
      </c>
      <c r="G667" s="117">
        <v>0.50856860000000004</v>
      </c>
      <c r="H667" s="117">
        <v>0.47972979999999998</v>
      </c>
      <c r="I667" s="117">
        <v>0.53740730000000003</v>
      </c>
      <c r="J667" s="113" t="str">
        <f t="shared" si="30"/>
        <v>TRUE</v>
      </c>
      <c r="K667" s="113" t="str">
        <f t="shared" si="31"/>
        <v>TRUE</v>
      </c>
      <c r="L667" s="113" t="str">
        <f t="shared" si="32"/>
        <v>TRUE</v>
      </c>
    </row>
    <row r="668" spans="1:12" x14ac:dyDescent="0.25">
      <c r="A668" t="s">
        <v>675</v>
      </c>
      <c r="B668" s="5">
        <v>0.52347829999999995</v>
      </c>
      <c r="C668" s="5">
        <v>0.48538949999999997</v>
      </c>
      <c r="D668" s="5">
        <v>0.56156709999999999</v>
      </c>
      <c r="F668" s="113" t="s">
        <v>675</v>
      </c>
      <c r="G668" s="117">
        <v>0.52347829999999995</v>
      </c>
      <c r="H668" s="117">
        <v>0.48538949999999997</v>
      </c>
      <c r="I668" s="117">
        <v>0.56156709999999999</v>
      </c>
      <c r="J668" s="113" t="str">
        <f t="shared" si="30"/>
        <v>TRUE</v>
      </c>
      <c r="K668" s="113" t="str">
        <f t="shared" si="31"/>
        <v>TRUE</v>
      </c>
      <c r="L668" s="113" t="str">
        <f t="shared" si="32"/>
        <v>TRUE</v>
      </c>
    </row>
    <row r="669" spans="1:12" x14ac:dyDescent="0.25">
      <c r="A669" t="s">
        <v>676</v>
      </c>
      <c r="B669" s="5">
        <v>0.55599209999999999</v>
      </c>
      <c r="C669" s="5">
        <v>0.52284160000000002</v>
      </c>
      <c r="D669" s="5">
        <v>0.58914250000000001</v>
      </c>
      <c r="F669" s="113" t="s">
        <v>676</v>
      </c>
      <c r="G669" s="117">
        <v>0.55599209999999999</v>
      </c>
      <c r="H669" s="117">
        <v>0.52284160000000002</v>
      </c>
      <c r="I669" s="117">
        <v>0.58914250000000001</v>
      </c>
      <c r="J669" s="113" t="str">
        <f t="shared" si="30"/>
        <v>TRUE</v>
      </c>
      <c r="K669" s="113" t="str">
        <f t="shared" si="31"/>
        <v>TRUE</v>
      </c>
      <c r="L669" s="113" t="str">
        <f t="shared" si="32"/>
        <v>TRUE</v>
      </c>
    </row>
    <row r="670" spans="1:12" x14ac:dyDescent="0.25">
      <c r="A670" t="s">
        <v>677</v>
      </c>
      <c r="B670" s="5">
        <v>0.53501279999999996</v>
      </c>
      <c r="C670" s="5">
        <v>0.50691339999999996</v>
      </c>
      <c r="D670" s="5">
        <v>0.56311219999999995</v>
      </c>
      <c r="F670" s="113" t="s">
        <v>677</v>
      </c>
      <c r="G670" s="117">
        <v>0.53501279999999996</v>
      </c>
      <c r="H670" s="117">
        <v>0.50691339999999996</v>
      </c>
      <c r="I670" s="117">
        <v>0.56311219999999995</v>
      </c>
      <c r="J670" s="113" t="str">
        <f t="shared" si="30"/>
        <v>TRUE</v>
      </c>
      <c r="K670" s="113" t="str">
        <f t="shared" si="31"/>
        <v>TRUE</v>
      </c>
      <c r="L670" s="113" t="str">
        <f t="shared" si="32"/>
        <v>TRUE</v>
      </c>
    </row>
    <row r="671" spans="1:12" x14ac:dyDescent="0.25">
      <c r="A671" t="s">
        <v>678</v>
      </c>
      <c r="B671" s="5">
        <v>0.55732859999999995</v>
      </c>
      <c r="C671" s="5">
        <v>0.52534610000000004</v>
      </c>
      <c r="D671" s="5">
        <v>0.58931109999999998</v>
      </c>
      <c r="F671" s="113" t="s">
        <v>678</v>
      </c>
      <c r="G671" s="117">
        <v>0.55732859999999995</v>
      </c>
      <c r="H671" s="117">
        <v>0.52534610000000004</v>
      </c>
      <c r="I671" s="117">
        <v>0.58931109999999998</v>
      </c>
      <c r="J671" s="113" t="str">
        <f t="shared" si="30"/>
        <v>TRUE</v>
      </c>
      <c r="K671" s="113" t="str">
        <f t="shared" si="31"/>
        <v>TRUE</v>
      </c>
      <c r="L671" s="113" t="str">
        <f t="shared" si="32"/>
        <v>TRUE</v>
      </c>
    </row>
    <row r="672" spans="1:12" x14ac:dyDescent="0.25">
      <c r="A672" t="s">
        <v>679</v>
      </c>
      <c r="B672" s="5">
        <v>0.53560479999999999</v>
      </c>
      <c r="C672" s="5">
        <v>0.50530699999999995</v>
      </c>
      <c r="D672" s="5">
        <v>0.56590249999999997</v>
      </c>
      <c r="F672" s="113" t="s">
        <v>679</v>
      </c>
      <c r="G672" s="117">
        <v>0.53560479999999999</v>
      </c>
      <c r="H672" s="117">
        <v>0.50530699999999995</v>
      </c>
      <c r="I672" s="117">
        <v>0.56590249999999997</v>
      </c>
      <c r="J672" s="113" t="str">
        <f t="shared" si="30"/>
        <v>TRUE</v>
      </c>
      <c r="K672" s="113" t="str">
        <f t="shared" si="31"/>
        <v>TRUE</v>
      </c>
      <c r="L672" s="113" t="str">
        <f t="shared" si="32"/>
        <v>TRUE</v>
      </c>
    </row>
    <row r="673" spans="1:12" x14ac:dyDescent="0.25">
      <c r="A673" t="s">
        <v>680</v>
      </c>
      <c r="B673" s="5">
        <v>0.5958909</v>
      </c>
      <c r="C673" s="5">
        <v>0.56690830000000003</v>
      </c>
      <c r="D673" s="5">
        <v>0.62487349999999997</v>
      </c>
      <c r="F673" s="113" t="s">
        <v>680</v>
      </c>
      <c r="G673" s="117">
        <v>0.5958909</v>
      </c>
      <c r="H673" s="117">
        <v>0.56690830000000003</v>
      </c>
      <c r="I673" s="117">
        <v>0.62487349999999997</v>
      </c>
      <c r="J673" s="113" t="str">
        <f t="shared" si="30"/>
        <v>TRUE</v>
      </c>
      <c r="K673" s="113" t="str">
        <f t="shared" si="31"/>
        <v>TRUE</v>
      </c>
      <c r="L673" s="113" t="str">
        <f t="shared" si="32"/>
        <v>TRUE</v>
      </c>
    </row>
    <row r="674" spans="1:12" x14ac:dyDescent="0.25">
      <c r="A674" t="s">
        <v>681</v>
      </c>
      <c r="B674" s="5">
        <v>0.58826369999999994</v>
      </c>
      <c r="C674" s="5">
        <v>0.56002289999999999</v>
      </c>
      <c r="D674" s="5">
        <v>0.61650450000000001</v>
      </c>
      <c r="F674" s="113" t="s">
        <v>681</v>
      </c>
      <c r="G674" s="117">
        <v>0.58826369999999994</v>
      </c>
      <c r="H674" s="117">
        <v>0.56002289999999999</v>
      </c>
      <c r="I674" s="117">
        <v>0.61650450000000001</v>
      </c>
      <c r="J674" s="113" t="str">
        <f t="shared" si="30"/>
        <v>TRUE</v>
      </c>
      <c r="K674" s="113" t="str">
        <f t="shared" si="31"/>
        <v>TRUE</v>
      </c>
      <c r="L674" s="113" t="str">
        <f t="shared" si="32"/>
        <v>TRUE</v>
      </c>
    </row>
    <row r="675" spans="1:12" x14ac:dyDescent="0.25">
      <c r="A675" t="s">
        <v>682</v>
      </c>
      <c r="B675" s="5">
        <v>0.53335060000000001</v>
      </c>
      <c r="C675" s="5">
        <v>0.4768693</v>
      </c>
      <c r="D675" s="5">
        <v>0.58983189999999996</v>
      </c>
      <c r="F675" s="113" t="s">
        <v>682</v>
      </c>
      <c r="G675" s="117">
        <v>0.53335060000000001</v>
      </c>
      <c r="H675" s="117">
        <v>0.4768693</v>
      </c>
      <c r="I675" s="117">
        <v>0.58983189999999996</v>
      </c>
      <c r="J675" s="113" t="str">
        <f t="shared" si="30"/>
        <v>TRUE</v>
      </c>
      <c r="K675" s="113" t="str">
        <f t="shared" si="31"/>
        <v>TRUE</v>
      </c>
      <c r="L675" s="113" t="str">
        <f t="shared" si="32"/>
        <v>TRUE</v>
      </c>
    </row>
    <row r="676" spans="1:12" x14ac:dyDescent="0.25">
      <c r="A676" t="s">
        <v>683</v>
      </c>
      <c r="B676" s="5">
        <v>0.61061639999999995</v>
      </c>
      <c r="C676" s="5">
        <v>0.57680480000000001</v>
      </c>
      <c r="D676" s="5">
        <v>0.644428</v>
      </c>
      <c r="F676" s="113" t="s">
        <v>683</v>
      </c>
      <c r="G676" s="117">
        <v>0.61061639999999995</v>
      </c>
      <c r="H676" s="117">
        <v>0.57680480000000001</v>
      </c>
      <c r="I676" s="117">
        <v>0.644428</v>
      </c>
      <c r="J676" s="113" t="str">
        <f t="shared" si="30"/>
        <v>TRUE</v>
      </c>
      <c r="K676" s="113" t="str">
        <f t="shared" si="31"/>
        <v>TRUE</v>
      </c>
      <c r="L676" s="113" t="str">
        <f t="shared" si="32"/>
        <v>TRUE</v>
      </c>
    </row>
    <row r="677" spans="1:12" x14ac:dyDescent="0.25">
      <c r="A677" t="s">
        <v>684</v>
      </c>
      <c r="B677" s="5">
        <v>0.57832289999999997</v>
      </c>
      <c r="C677" s="5">
        <v>0.55076849999999999</v>
      </c>
      <c r="D677" s="5">
        <v>0.60587729999999995</v>
      </c>
      <c r="F677" s="113" t="s">
        <v>684</v>
      </c>
      <c r="G677" s="117">
        <v>0.57832289999999997</v>
      </c>
      <c r="H677" s="117">
        <v>0.55076849999999999</v>
      </c>
      <c r="I677" s="117">
        <v>0.60587729999999995</v>
      </c>
      <c r="J677" s="113" t="str">
        <f t="shared" si="30"/>
        <v>TRUE</v>
      </c>
      <c r="K677" s="113" t="str">
        <f t="shared" si="31"/>
        <v>TRUE</v>
      </c>
      <c r="L677" s="113" t="str">
        <f t="shared" si="32"/>
        <v>TRUE</v>
      </c>
    </row>
    <row r="678" spans="1:12" x14ac:dyDescent="0.25">
      <c r="A678" t="s">
        <v>685</v>
      </c>
      <c r="B678" s="5">
        <v>0.50639940000000006</v>
      </c>
      <c r="C678" s="5">
        <v>0.46854420000000002</v>
      </c>
      <c r="D678" s="5">
        <v>0.54425469999999998</v>
      </c>
      <c r="F678" s="113" t="s">
        <v>685</v>
      </c>
      <c r="G678" s="117">
        <v>0.50639940000000006</v>
      </c>
      <c r="H678" s="117">
        <v>0.46854420000000002</v>
      </c>
      <c r="I678" s="117">
        <v>0.54425469999999998</v>
      </c>
      <c r="J678" s="113" t="str">
        <f t="shared" si="30"/>
        <v>TRUE</v>
      </c>
      <c r="K678" s="113" t="str">
        <f t="shared" si="31"/>
        <v>TRUE</v>
      </c>
      <c r="L678" s="113" t="str">
        <f t="shared" si="32"/>
        <v>TRUE</v>
      </c>
    </row>
    <row r="679" spans="1:12" x14ac:dyDescent="0.25">
      <c r="A679" t="s">
        <v>686</v>
      </c>
      <c r="B679" s="5">
        <v>0.50852399999999998</v>
      </c>
      <c r="C679" s="5">
        <v>0.48197859999999998</v>
      </c>
      <c r="D679" s="5">
        <v>0.53506940000000003</v>
      </c>
      <c r="F679" s="113" t="s">
        <v>686</v>
      </c>
      <c r="G679" s="117">
        <v>0.50852399999999998</v>
      </c>
      <c r="H679" s="117">
        <v>0.48197859999999998</v>
      </c>
      <c r="I679" s="117">
        <v>0.53506940000000003</v>
      </c>
      <c r="J679" s="113" t="str">
        <f t="shared" si="30"/>
        <v>TRUE</v>
      </c>
      <c r="K679" s="113" t="str">
        <f t="shared" si="31"/>
        <v>TRUE</v>
      </c>
      <c r="L679" s="113" t="str">
        <f t="shared" si="32"/>
        <v>TRUE</v>
      </c>
    </row>
    <row r="680" spans="1:12" x14ac:dyDescent="0.25">
      <c r="A680" t="s">
        <v>687</v>
      </c>
      <c r="B680" s="5">
        <v>0.61646339999999999</v>
      </c>
      <c r="C680" s="5">
        <v>0.59282690000000005</v>
      </c>
      <c r="D680" s="5">
        <v>0.64009990000000005</v>
      </c>
      <c r="F680" s="113" t="s">
        <v>687</v>
      </c>
      <c r="G680" s="117">
        <v>0.61646339999999999</v>
      </c>
      <c r="H680" s="117">
        <v>0.59282690000000005</v>
      </c>
      <c r="I680" s="117">
        <v>0.64009990000000005</v>
      </c>
      <c r="J680" s="113" t="str">
        <f t="shared" si="30"/>
        <v>TRUE</v>
      </c>
      <c r="K680" s="113" t="str">
        <f t="shared" si="31"/>
        <v>TRUE</v>
      </c>
      <c r="L680" s="113" t="str">
        <f t="shared" si="32"/>
        <v>TRUE</v>
      </c>
    </row>
    <row r="681" spans="1:12" x14ac:dyDescent="0.25">
      <c r="A681" t="s">
        <v>688</v>
      </c>
      <c r="B681" s="5">
        <v>0.60457019999999995</v>
      </c>
      <c r="C681" s="5">
        <v>0.56424660000000004</v>
      </c>
      <c r="D681" s="5">
        <v>0.64489379999999996</v>
      </c>
      <c r="F681" s="113" t="s">
        <v>688</v>
      </c>
      <c r="G681" s="117">
        <v>0.60457019999999995</v>
      </c>
      <c r="H681" s="117">
        <v>0.56424660000000004</v>
      </c>
      <c r="I681" s="117">
        <v>0.64489379999999996</v>
      </c>
      <c r="J681" s="113" t="str">
        <f t="shared" si="30"/>
        <v>TRUE</v>
      </c>
      <c r="K681" s="113" t="str">
        <f t="shared" si="31"/>
        <v>TRUE</v>
      </c>
      <c r="L681" s="113" t="str">
        <f t="shared" si="32"/>
        <v>TRUE</v>
      </c>
    </row>
    <row r="682" spans="1:12" x14ac:dyDescent="0.25">
      <c r="A682" t="s">
        <v>689</v>
      </c>
      <c r="B682" s="5">
        <v>0.63288460000000002</v>
      </c>
      <c r="C682" s="5">
        <v>0.60374870000000003</v>
      </c>
      <c r="D682" s="5">
        <v>0.66202050000000001</v>
      </c>
      <c r="F682" s="113" t="s">
        <v>689</v>
      </c>
      <c r="G682" s="117">
        <v>0.63288460000000002</v>
      </c>
      <c r="H682" s="117">
        <v>0.60374870000000003</v>
      </c>
      <c r="I682" s="117">
        <v>0.66202050000000001</v>
      </c>
      <c r="J682" s="113" t="str">
        <f t="shared" si="30"/>
        <v>TRUE</v>
      </c>
      <c r="K682" s="113" t="str">
        <f t="shared" si="31"/>
        <v>TRUE</v>
      </c>
      <c r="L682" s="113" t="str">
        <f t="shared" si="32"/>
        <v>TRUE</v>
      </c>
    </row>
    <row r="683" spans="1:12" x14ac:dyDescent="0.25">
      <c r="A683" t="s">
        <v>690</v>
      </c>
      <c r="B683" s="5">
        <v>0.61702349999999995</v>
      </c>
      <c r="C683" s="5">
        <v>0.58573039999999998</v>
      </c>
      <c r="D683" s="5">
        <v>0.64831649999999996</v>
      </c>
      <c r="F683" s="113" t="s">
        <v>690</v>
      </c>
      <c r="G683" s="117">
        <v>0.61702349999999995</v>
      </c>
      <c r="H683" s="117">
        <v>0.58573039999999998</v>
      </c>
      <c r="I683" s="117">
        <v>0.64831649999999996</v>
      </c>
      <c r="J683" s="113" t="str">
        <f t="shared" si="30"/>
        <v>TRUE</v>
      </c>
      <c r="K683" s="113" t="str">
        <f t="shared" si="31"/>
        <v>TRUE</v>
      </c>
      <c r="L683" s="113" t="str">
        <f t="shared" si="32"/>
        <v>TRUE</v>
      </c>
    </row>
    <row r="684" spans="1:12" x14ac:dyDescent="0.25">
      <c r="A684" t="s">
        <v>691</v>
      </c>
      <c r="B684" s="5">
        <v>0.62506759999999995</v>
      </c>
      <c r="C684" s="5">
        <v>0.59324080000000001</v>
      </c>
      <c r="D684" s="5">
        <v>0.65689439999999999</v>
      </c>
      <c r="F684" s="113" t="s">
        <v>691</v>
      </c>
      <c r="G684" s="117">
        <v>0.62506759999999995</v>
      </c>
      <c r="H684" s="117">
        <v>0.59324080000000001</v>
      </c>
      <c r="I684" s="117">
        <v>0.65689439999999999</v>
      </c>
      <c r="J684" s="113" t="str">
        <f t="shared" si="30"/>
        <v>TRUE</v>
      </c>
      <c r="K684" s="113" t="str">
        <f t="shared" si="31"/>
        <v>TRUE</v>
      </c>
      <c r="L684" s="113" t="str">
        <f t="shared" si="32"/>
        <v>TRUE</v>
      </c>
    </row>
    <row r="685" spans="1:12" x14ac:dyDescent="0.25">
      <c r="A685" t="s">
        <v>692</v>
      </c>
      <c r="B685" s="5">
        <v>0.53005760000000002</v>
      </c>
      <c r="C685" s="5">
        <v>0.50201399999999996</v>
      </c>
      <c r="D685" s="5">
        <v>0.55810119999999996</v>
      </c>
      <c r="F685" s="113" t="s">
        <v>692</v>
      </c>
      <c r="G685" s="117">
        <v>0.53005760000000002</v>
      </c>
      <c r="H685" s="117">
        <v>0.50201399999999996</v>
      </c>
      <c r="I685" s="117">
        <v>0.55810119999999996</v>
      </c>
      <c r="J685" s="113" t="str">
        <f t="shared" si="30"/>
        <v>TRUE</v>
      </c>
      <c r="K685" s="113" t="str">
        <f t="shared" si="31"/>
        <v>TRUE</v>
      </c>
      <c r="L685" s="113" t="str">
        <f t="shared" si="32"/>
        <v>TRUE</v>
      </c>
    </row>
    <row r="686" spans="1:12" x14ac:dyDescent="0.25">
      <c r="A686" t="s">
        <v>693</v>
      </c>
      <c r="B686" s="5">
        <v>0.58271530000000005</v>
      </c>
      <c r="C686" s="5">
        <v>0.54423310000000003</v>
      </c>
      <c r="D686" s="5">
        <v>0.62119760000000002</v>
      </c>
      <c r="F686" s="113" t="s">
        <v>693</v>
      </c>
      <c r="G686" s="117">
        <v>0.58271530000000005</v>
      </c>
      <c r="H686" s="117">
        <v>0.54423310000000003</v>
      </c>
      <c r="I686" s="117">
        <v>0.62119760000000002</v>
      </c>
      <c r="J686" s="113" t="str">
        <f t="shared" si="30"/>
        <v>TRUE</v>
      </c>
      <c r="K686" s="113" t="str">
        <f t="shared" si="31"/>
        <v>TRUE</v>
      </c>
      <c r="L686" s="113" t="str">
        <f t="shared" si="32"/>
        <v>TRUE</v>
      </c>
    </row>
    <row r="687" spans="1:12" x14ac:dyDescent="0.25">
      <c r="A687" t="s">
        <v>694</v>
      </c>
      <c r="B687" s="5">
        <v>0.58909999999999996</v>
      </c>
      <c r="C687" s="5">
        <v>0.54212450000000001</v>
      </c>
      <c r="D687" s="5">
        <v>0.63607550000000002</v>
      </c>
      <c r="F687" s="113" t="s">
        <v>694</v>
      </c>
      <c r="G687" s="117">
        <v>0.58909999999999996</v>
      </c>
      <c r="H687" s="117">
        <v>0.54212450000000001</v>
      </c>
      <c r="I687" s="117">
        <v>0.63607550000000002</v>
      </c>
      <c r="J687" s="113" t="str">
        <f t="shared" si="30"/>
        <v>TRUE</v>
      </c>
      <c r="K687" s="113" t="str">
        <f t="shared" si="31"/>
        <v>TRUE</v>
      </c>
      <c r="L687" s="113" t="str">
        <f t="shared" si="32"/>
        <v>TRUE</v>
      </c>
    </row>
    <row r="688" spans="1:12" x14ac:dyDescent="0.25">
      <c r="A688" t="s">
        <v>695</v>
      </c>
      <c r="B688" s="5">
        <v>0.59524679999999996</v>
      </c>
      <c r="C688" s="5">
        <v>0.54088670000000005</v>
      </c>
      <c r="D688" s="5">
        <v>0.64960689999999999</v>
      </c>
      <c r="F688" s="113" t="s">
        <v>695</v>
      </c>
      <c r="G688" s="117">
        <v>0.59524679999999996</v>
      </c>
      <c r="H688" s="117">
        <v>0.54088670000000005</v>
      </c>
      <c r="I688" s="117">
        <v>0.64960689999999999</v>
      </c>
      <c r="J688" s="113" t="str">
        <f t="shared" si="30"/>
        <v>TRUE</v>
      </c>
      <c r="K688" s="113" t="str">
        <f t="shared" si="31"/>
        <v>TRUE</v>
      </c>
      <c r="L688" s="113" t="str">
        <f t="shared" si="32"/>
        <v>TRUE</v>
      </c>
    </row>
    <row r="689" spans="1:12" x14ac:dyDescent="0.25">
      <c r="A689" t="s">
        <v>696</v>
      </c>
      <c r="B689" s="5">
        <v>0.54096580000000005</v>
      </c>
      <c r="C689" s="5">
        <v>0.50392539999999997</v>
      </c>
      <c r="D689" s="5">
        <v>0.57800609999999997</v>
      </c>
      <c r="F689" s="113" t="s">
        <v>696</v>
      </c>
      <c r="G689" s="117">
        <v>0.54096580000000005</v>
      </c>
      <c r="H689" s="117">
        <v>0.50392539999999997</v>
      </c>
      <c r="I689" s="117">
        <v>0.57800609999999997</v>
      </c>
      <c r="J689" s="113" t="str">
        <f t="shared" si="30"/>
        <v>TRUE</v>
      </c>
      <c r="K689" s="113" t="str">
        <f t="shared" si="31"/>
        <v>TRUE</v>
      </c>
      <c r="L689" s="113" t="str">
        <f t="shared" si="32"/>
        <v>TRUE</v>
      </c>
    </row>
    <row r="690" spans="1:12" x14ac:dyDescent="0.25">
      <c r="A690" t="s">
        <v>697</v>
      </c>
      <c r="B690" s="5">
        <v>0.5767641</v>
      </c>
      <c r="C690" s="5">
        <v>0.52703199999999994</v>
      </c>
      <c r="D690" s="5">
        <v>0.6264961</v>
      </c>
      <c r="F690" s="113" t="s">
        <v>697</v>
      </c>
      <c r="G690" s="117">
        <v>0.5767641</v>
      </c>
      <c r="H690" s="117">
        <v>0.52703199999999994</v>
      </c>
      <c r="I690" s="117">
        <v>0.6264961</v>
      </c>
      <c r="J690" s="113" t="str">
        <f t="shared" si="30"/>
        <v>TRUE</v>
      </c>
      <c r="K690" s="113" t="str">
        <f t="shared" si="31"/>
        <v>TRUE</v>
      </c>
      <c r="L690" s="113" t="str">
        <f t="shared" si="32"/>
        <v>TRUE</v>
      </c>
    </row>
    <row r="691" spans="1:12" x14ac:dyDescent="0.25">
      <c r="A691" t="s">
        <v>698</v>
      </c>
      <c r="B691" s="5">
        <v>0.61815410000000004</v>
      </c>
      <c r="C691" s="5">
        <v>0.57947029999999999</v>
      </c>
      <c r="D691" s="5">
        <v>0.65683780000000003</v>
      </c>
      <c r="F691" s="113" t="s">
        <v>698</v>
      </c>
      <c r="G691" s="117">
        <v>0.61815410000000004</v>
      </c>
      <c r="H691" s="117">
        <v>0.57947029999999999</v>
      </c>
      <c r="I691" s="117">
        <v>0.65683780000000003</v>
      </c>
      <c r="J691" s="113" t="str">
        <f t="shared" si="30"/>
        <v>TRUE</v>
      </c>
      <c r="K691" s="113" t="str">
        <f t="shared" si="31"/>
        <v>TRUE</v>
      </c>
      <c r="L691" s="113" t="str">
        <f t="shared" si="32"/>
        <v>TRUE</v>
      </c>
    </row>
    <row r="692" spans="1:12" x14ac:dyDescent="0.25">
      <c r="A692" t="s">
        <v>699</v>
      </c>
      <c r="B692" s="5">
        <v>0.59382440000000003</v>
      </c>
      <c r="C692" s="5">
        <v>0.55038469999999995</v>
      </c>
      <c r="D692" s="5">
        <v>0.63726400000000005</v>
      </c>
      <c r="F692" s="113" t="s">
        <v>699</v>
      </c>
      <c r="G692" s="117">
        <v>0.59382440000000003</v>
      </c>
      <c r="H692" s="117">
        <v>0.55038469999999995</v>
      </c>
      <c r="I692" s="117">
        <v>0.63726400000000005</v>
      </c>
      <c r="J692" s="113" t="str">
        <f t="shared" si="30"/>
        <v>TRUE</v>
      </c>
      <c r="K692" s="113" t="str">
        <f t="shared" si="31"/>
        <v>TRUE</v>
      </c>
      <c r="L692" s="113" t="str">
        <f t="shared" si="32"/>
        <v>TRUE</v>
      </c>
    </row>
    <row r="693" spans="1:12" x14ac:dyDescent="0.25">
      <c r="A693" t="s">
        <v>700</v>
      </c>
      <c r="B693" s="5">
        <v>0.59685730000000004</v>
      </c>
      <c r="C693" s="5">
        <v>0.55359389999999997</v>
      </c>
      <c r="D693" s="5">
        <v>0.64012060000000004</v>
      </c>
      <c r="F693" s="113" t="s">
        <v>700</v>
      </c>
      <c r="G693" s="117">
        <v>0.59685730000000004</v>
      </c>
      <c r="H693" s="117">
        <v>0.55359389999999997</v>
      </c>
      <c r="I693" s="117">
        <v>0.64012060000000004</v>
      </c>
      <c r="J693" s="113" t="str">
        <f t="shared" si="30"/>
        <v>TRUE</v>
      </c>
      <c r="K693" s="113" t="str">
        <f t="shared" si="31"/>
        <v>TRUE</v>
      </c>
      <c r="L693" s="113" t="str">
        <f t="shared" si="32"/>
        <v>TRUE</v>
      </c>
    </row>
    <row r="694" spans="1:12" x14ac:dyDescent="0.25">
      <c r="A694" t="s">
        <v>701</v>
      </c>
      <c r="B694" s="5">
        <v>0.59518099999999996</v>
      </c>
      <c r="C694" s="5">
        <v>0.55137639999999999</v>
      </c>
      <c r="D694" s="5">
        <v>0.63898560000000004</v>
      </c>
      <c r="F694" s="113" t="s">
        <v>701</v>
      </c>
      <c r="G694" s="117">
        <v>0.59518099999999996</v>
      </c>
      <c r="H694" s="117">
        <v>0.55137639999999999</v>
      </c>
      <c r="I694" s="117">
        <v>0.63898560000000004</v>
      </c>
      <c r="J694" s="113" t="str">
        <f t="shared" si="30"/>
        <v>TRUE</v>
      </c>
      <c r="K694" s="113" t="str">
        <f t="shared" si="31"/>
        <v>TRUE</v>
      </c>
      <c r="L694" s="113" t="str">
        <f t="shared" si="32"/>
        <v>TRUE</v>
      </c>
    </row>
    <row r="695" spans="1:12" x14ac:dyDescent="0.25">
      <c r="A695" t="s">
        <v>702</v>
      </c>
      <c r="B695" s="5">
        <v>0.68034070000000002</v>
      </c>
      <c r="C695" s="5">
        <v>0.63105739999999999</v>
      </c>
      <c r="D695" s="5">
        <v>0.72962400000000005</v>
      </c>
      <c r="F695" s="113" t="s">
        <v>702</v>
      </c>
      <c r="G695" s="117">
        <v>0.68034070000000002</v>
      </c>
      <c r="H695" s="117">
        <v>0.63105739999999999</v>
      </c>
      <c r="I695" s="117">
        <v>0.72962400000000005</v>
      </c>
      <c r="J695" s="113" t="str">
        <f t="shared" si="30"/>
        <v>TRUE</v>
      </c>
      <c r="K695" s="113" t="str">
        <f t="shared" si="31"/>
        <v>TRUE</v>
      </c>
      <c r="L695" s="113" t="str">
        <f t="shared" si="32"/>
        <v>TRUE</v>
      </c>
    </row>
    <row r="696" spans="1:12" x14ac:dyDescent="0.25">
      <c r="A696" t="s">
        <v>703</v>
      </c>
      <c r="B696" s="5">
        <v>0.64797640000000001</v>
      </c>
      <c r="C696" s="5">
        <v>0.61076359999999996</v>
      </c>
      <c r="D696" s="5">
        <v>0.6851891</v>
      </c>
      <c r="F696" s="113" t="s">
        <v>703</v>
      </c>
      <c r="G696" s="117">
        <v>0.64797640000000001</v>
      </c>
      <c r="H696" s="117">
        <v>0.61076359999999996</v>
      </c>
      <c r="I696" s="117">
        <v>0.6851891</v>
      </c>
      <c r="J696" s="113" t="str">
        <f t="shared" si="30"/>
        <v>TRUE</v>
      </c>
      <c r="K696" s="113" t="str">
        <f t="shared" si="31"/>
        <v>TRUE</v>
      </c>
      <c r="L696" s="113" t="str">
        <f t="shared" si="32"/>
        <v>TRUE</v>
      </c>
    </row>
    <row r="697" spans="1:12" x14ac:dyDescent="0.25">
      <c r="A697" t="s">
        <v>704</v>
      </c>
      <c r="B697" s="5">
        <v>0.56496789999999997</v>
      </c>
      <c r="C697" s="5">
        <v>0.49166579999999999</v>
      </c>
      <c r="D697" s="5">
        <v>0.63827</v>
      </c>
      <c r="F697" s="113" t="s">
        <v>704</v>
      </c>
      <c r="G697" s="117">
        <v>0.56496789999999997</v>
      </c>
      <c r="H697" s="117">
        <v>0.49166579999999999</v>
      </c>
      <c r="I697" s="117">
        <v>0.63827</v>
      </c>
      <c r="J697" s="113" t="str">
        <f t="shared" si="30"/>
        <v>TRUE</v>
      </c>
      <c r="K697" s="113" t="str">
        <f t="shared" si="31"/>
        <v>TRUE</v>
      </c>
      <c r="L697" s="113" t="str">
        <f t="shared" si="32"/>
        <v>TRUE</v>
      </c>
    </row>
    <row r="698" spans="1:12" x14ac:dyDescent="0.25">
      <c r="A698" t="s">
        <v>705</v>
      </c>
      <c r="B698" s="5">
        <v>0.65485369999999998</v>
      </c>
      <c r="C698" s="5">
        <v>0.61699170000000003</v>
      </c>
      <c r="D698" s="5">
        <v>0.69271570000000005</v>
      </c>
      <c r="F698" s="113" t="s">
        <v>705</v>
      </c>
      <c r="G698" s="117">
        <v>0.65485369999999998</v>
      </c>
      <c r="H698" s="117">
        <v>0.61699170000000003</v>
      </c>
      <c r="I698" s="117">
        <v>0.69271570000000005</v>
      </c>
      <c r="J698" s="113" t="str">
        <f t="shared" si="30"/>
        <v>TRUE</v>
      </c>
      <c r="K698" s="113" t="str">
        <f t="shared" si="31"/>
        <v>TRUE</v>
      </c>
      <c r="L698" s="113" t="str">
        <f t="shared" si="32"/>
        <v>TRUE</v>
      </c>
    </row>
    <row r="699" spans="1:12" x14ac:dyDescent="0.25">
      <c r="A699" t="s">
        <v>706</v>
      </c>
      <c r="B699" s="5">
        <v>0.64750969999999997</v>
      </c>
      <c r="C699" s="5">
        <v>0.61636150000000001</v>
      </c>
      <c r="D699" s="5">
        <v>0.67865799999999998</v>
      </c>
      <c r="F699" s="113" t="s">
        <v>706</v>
      </c>
      <c r="G699" s="117">
        <v>0.64750969999999997</v>
      </c>
      <c r="H699" s="117">
        <v>0.61636150000000001</v>
      </c>
      <c r="I699" s="117">
        <v>0.67865799999999998</v>
      </c>
      <c r="J699" s="113" t="str">
        <f t="shared" si="30"/>
        <v>TRUE</v>
      </c>
      <c r="K699" s="113" t="str">
        <f t="shared" si="31"/>
        <v>TRUE</v>
      </c>
      <c r="L699" s="113" t="str">
        <f t="shared" si="32"/>
        <v>TRUE</v>
      </c>
    </row>
    <row r="700" spans="1:12" x14ac:dyDescent="0.25">
      <c r="A700" t="s">
        <v>707</v>
      </c>
      <c r="B700" s="5">
        <v>0.56594080000000002</v>
      </c>
      <c r="C700" s="5">
        <v>0.52065329999999999</v>
      </c>
      <c r="D700" s="5">
        <v>0.61122829999999995</v>
      </c>
      <c r="F700" s="113" t="s">
        <v>707</v>
      </c>
      <c r="G700" s="117">
        <v>0.56594080000000002</v>
      </c>
      <c r="H700" s="117">
        <v>0.52065329999999999</v>
      </c>
      <c r="I700" s="117">
        <v>0.61122829999999995</v>
      </c>
      <c r="J700" s="113" t="str">
        <f t="shared" si="30"/>
        <v>TRUE</v>
      </c>
      <c r="K700" s="113" t="str">
        <f t="shared" si="31"/>
        <v>TRUE</v>
      </c>
      <c r="L700" s="113" t="str">
        <f t="shared" si="32"/>
        <v>TRUE</v>
      </c>
    </row>
    <row r="701" spans="1:12" x14ac:dyDescent="0.25">
      <c r="A701" t="s">
        <v>708</v>
      </c>
      <c r="B701" s="5">
        <v>0.56072509999999998</v>
      </c>
      <c r="C701" s="5">
        <v>0.52998089999999998</v>
      </c>
      <c r="D701" s="5">
        <v>0.59146929999999998</v>
      </c>
      <c r="F701" s="113" t="s">
        <v>708</v>
      </c>
      <c r="G701" s="117">
        <v>0.56072509999999998</v>
      </c>
      <c r="H701" s="117">
        <v>0.52998089999999998</v>
      </c>
      <c r="I701" s="117">
        <v>0.59146929999999998</v>
      </c>
      <c r="J701" s="113" t="str">
        <f t="shared" si="30"/>
        <v>TRUE</v>
      </c>
      <c r="K701" s="113" t="str">
        <f t="shared" si="31"/>
        <v>TRUE</v>
      </c>
      <c r="L701" s="113" t="str">
        <f t="shared" si="32"/>
        <v>TRUE</v>
      </c>
    </row>
    <row r="702" spans="1:12" x14ac:dyDescent="0.25">
      <c r="A702" t="s">
        <v>709</v>
      </c>
      <c r="B702" s="5">
        <v>0.66572699999999996</v>
      </c>
      <c r="C702" s="5">
        <v>0.63117559999999995</v>
      </c>
      <c r="D702" s="5">
        <v>0.70027830000000002</v>
      </c>
      <c r="F702" s="113" t="s">
        <v>709</v>
      </c>
      <c r="G702" s="117">
        <v>0.66572699999999996</v>
      </c>
      <c r="H702" s="117">
        <v>0.63117559999999995</v>
      </c>
      <c r="I702" s="117">
        <v>0.70027830000000002</v>
      </c>
      <c r="J702" s="113" t="str">
        <f t="shared" si="30"/>
        <v>TRUE</v>
      </c>
      <c r="K702" s="113" t="str">
        <f t="shared" si="31"/>
        <v>TRUE</v>
      </c>
      <c r="L702" s="113" t="str">
        <f t="shared" si="32"/>
        <v>TRUE</v>
      </c>
    </row>
    <row r="703" spans="1:12" x14ac:dyDescent="0.25">
      <c r="A703" t="s">
        <v>710</v>
      </c>
      <c r="B703" s="5">
        <v>0.66518379999999999</v>
      </c>
      <c r="C703" s="5">
        <v>0.61013439999999997</v>
      </c>
      <c r="D703" s="5">
        <v>0.72023320000000002</v>
      </c>
      <c r="F703" s="113" t="s">
        <v>710</v>
      </c>
      <c r="G703" s="117">
        <v>0.66518379999999999</v>
      </c>
      <c r="H703" s="117">
        <v>0.61013439999999997</v>
      </c>
      <c r="I703" s="117">
        <v>0.72023320000000002</v>
      </c>
      <c r="J703" s="113" t="str">
        <f t="shared" si="30"/>
        <v>TRUE</v>
      </c>
      <c r="K703" s="113" t="str">
        <f t="shared" si="31"/>
        <v>TRUE</v>
      </c>
      <c r="L703" s="113" t="str">
        <f t="shared" si="32"/>
        <v>TRUE</v>
      </c>
    </row>
    <row r="704" spans="1:12" x14ac:dyDescent="0.25">
      <c r="A704" t="s">
        <v>711</v>
      </c>
      <c r="B704" s="5">
        <v>0.68314609999999998</v>
      </c>
      <c r="C704" s="5">
        <v>0.64866749999999995</v>
      </c>
      <c r="D704" s="5">
        <v>0.7176247</v>
      </c>
      <c r="F704" s="113" t="s">
        <v>711</v>
      </c>
      <c r="G704" s="117">
        <v>0.68314609999999998</v>
      </c>
      <c r="H704" s="117">
        <v>0.64866749999999995</v>
      </c>
      <c r="I704" s="117">
        <v>0.7176247</v>
      </c>
      <c r="J704" s="113" t="str">
        <f t="shared" si="30"/>
        <v>TRUE</v>
      </c>
      <c r="K704" s="113" t="str">
        <f t="shared" si="31"/>
        <v>TRUE</v>
      </c>
      <c r="L704" s="113" t="str">
        <f t="shared" si="32"/>
        <v>TRUE</v>
      </c>
    </row>
    <row r="705" spans="1:12" x14ac:dyDescent="0.25">
      <c r="A705" t="s">
        <v>712</v>
      </c>
      <c r="B705" s="5">
        <v>0.64544959999999996</v>
      </c>
      <c r="C705" s="5">
        <v>0.60242479999999998</v>
      </c>
      <c r="D705" s="5">
        <v>0.68847449999999999</v>
      </c>
      <c r="F705" s="113" t="s">
        <v>712</v>
      </c>
      <c r="G705" s="117">
        <v>0.64544959999999996</v>
      </c>
      <c r="H705" s="117">
        <v>0.60242479999999998</v>
      </c>
      <c r="I705" s="117">
        <v>0.68847449999999999</v>
      </c>
      <c r="J705" s="113" t="str">
        <f t="shared" si="30"/>
        <v>TRUE</v>
      </c>
      <c r="K705" s="113" t="str">
        <f t="shared" si="31"/>
        <v>TRUE</v>
      </c>
      <c r="L705" s="113" t="str">
        <f t="shared" si="32"/>
        <v>TRUE</v>
      </c>
    </row>
    <row r="706" spans="1:12" x14ac:dyDescent="0.25">
      <c r="A706" t="s">
        <v>713</v>
      </c>
      <c r="B706" s="5">
        <v>0.66478060000000005</v>
      </c>
      <c r="C706" s="5">
        <v>0.62269960000000002</v>
      </c>
      <c r="D706" s="5">
        <v>0.70686150000000003</v>
      </c>
      <c r="F706" s="113" t="s">
        <v>713</v>
      </c>
      <c r="G706" s="117">
        <v>0.66478060000000005</v>
      </c>
      <c r="H706" s="117">
        <v>0.62269960000000002</v>
      </c>
      <c r="I706" s="117">
        <v>0.70686150000000003</v>
      </c>
      <c r="J706" s="113" t="str">
        <f t="shared" si="30"/>
        <v>TRUE</v>
      </c>
      <c r="K706" s="113" t="str">
        <f t="shared" si="31"/>
        <v>TRUE</v>
      </c>
      <c r="L706" s="113" t="str">
        <f t="shared" si="32"/>
        <v>TRUE</v>
      </c>
    </row>
    <row r="707" spans="1:12" x14ac:dyDescent="0.25">
      <c r="A707" t="s">
        <v>714</v>
      </c>
      <c r="B707" s="5">
        <v>0.57858169999999998</v>
      </c>
      <c r="C707" s="5">
        <v>0.53075240000000001</v>
      </c>
      <c r="D707" s="5">
        <v>0.62641100000000005</v>
      </c>
      <c r="F707" s="113" t="s">
        <v>714</v>
      </c>
      <c r="G707" s="117">
        <v>0.57858169999999998</v>
      </c>
      <c r="H707" s="117">
        <v>0.53075240000000001</v>
      </c>
      <c r="I707" s="117">
        <v>0.62641100000000005</v>
      </c>
      <c r="J707" s="113" t="str">
        <f t="shared" si="30"/>
        <v>TRUE</v>
      </c>
      <c r="K707" s="113" t="str">
        <f t="shared" si="31"/>
        <v>TRUE</v>
      </c>
      <c r="L707" s="113" t="str">
        <f t="shared" si="32"/>
        <v>TRUE</v>
      </c>
    </row>
    <row r="708" spans="1:12" x14ac:dyDescent="0.25">
      <c r="A708" t="s">
        <v>715</v>
      </c>
      <c r="B708" s="5">
        <v>0.63012500000000005</v>
      </c>
      <c r="C708" s="5">
        <v>0.57930919999999997</v>
      </c>
      <c r="D708" s="5">
        <v>0.68094080000000001</v>
      </c>
      <c r="F708" s="113" t="s">
        <v>715</v>
      </c>
      <c r="G708" s="117">
        <v>0.63012500000000005</v>
      </c>
      <c r="H708" s="117">
        <v>0.57930919999999997</v>
      </c>
      <c r="I708" s="117">
        <v>0.68094080000000001</v>
      </c>
      <c r="J708" s="113" t="str">
        <f t="shared" ref="J708:J771" si="33">IF(B708=G708,"TRUE","FALSE………………….")</f>
        <v>TRUE</v>
      </c>
      <c r="K708" s="113" t="str">
        <f t="shared" ref="K708:K771" si="34">IF(C708=H708,"TRUE","FALSE………………….")</f>
        <v>TRUE</v>
      </c>
      <c r="L708" s="113" t="str">
        <f t="shared" ref="L708:L771" si="35">IF(D708=I708,"TRUE","FALSE………………….")</f>
        <v>TRUE</v>
      </c>
    </row>
    <row r="709" spans="1:12" x14ac:dyDescent="0.25">
      <c r="A709" t="s">
        <v>716</v>
      </c>
      <c r="B709" s="5">
        <v>0.46298220000000001</v>
      </c>
      <c r="C709" s="5">
        <v>0.418908</v>
      </c>
      <c r="D709" s="5">
        <v>0.50705639999999996</v>
      </c>
      <c r="F709" s="113" t="s">
        <v>716</v>
      </c>
      <c r="G709" s="117">
        <v>0.46298220000000001</v>
      </c>
      <c r="H709" s="117">
        <v>0.418908</v>
      </c>
      <c r="I709" s="117">
        <v>0.50705639999999996</v>
      </c>
      <c r="J709" s="113" t="str">
        <f t="shared" si="33"/>
        <v>TRUE</v>
      </c>
      <c r="K709" s="113" t="str">
        <f t="shared" si="34"/>
        <v>TRUE</v>
      </c>
      <c r="L709" s="113" t="str">
        <f t="shared" si="35"/>
        <v>TRUE</v>
      </c>
    </row>
    <row r="710" spans="1:12" x14ac:dyDescent="0.25">
      <c r="A710" t="s">
        <v>717</v>
      </c>
      <c r="B710" s="5">
        <v>0.44393939999999998</v>
      </c>
      <c r="C710" s="5">
        <v>0.41273680000000001</v>
      </c>
      <c r="D710" s="5">
        <v>0.47514210000000001</v>
      </c>
      <c r="F710" s="113" t="s">
        <v>717</v>
      </c>
      <c r="G710" s="117">
        <v>0.44393939999999998</v>
      </c>
      <c r="H710" s="117">
        <v>0.41273680000000001</v>
      </c>
      <c r="I710" s="117">
        <v>0.47514210000000001</v>
      </c>
      <c r="J710" s="113" t="str">
        <f t="shared" si="33"/>
        <v>TRUE</v>
      </c>
      <c r="K710" s="113" t="str">
        <f t="shared" si="34"/>
        <v>TRUE</v>
      </c>
      <c r="L710" s="113" t="str">
        <f t="shared" si="35"/>
        <v>TRUE</v>
      </c>
    </row>
    <row r="711" spans="1:12" x14ac:dyDescent="0.25">
      <c r="A711" t="s">
        <v>718</v>
      </c>
      <c r="B711" s="5">
        <v>0.47741919999999999</v>
      </c>
      <c r="C711" s="5">
        <v>0.43324119999999999</v>
      </c>
      <c r="D711" s="5">
        <v>0.52159730000000004</v>
      </c>
      <c r="F711" s="113" t="s">
        <v>718</v>
      </c>
      <c r="G711" s="117">
        <v>0.47741919999999999</v>
      </c>
      <c r="H711" s="117">
        <v>0.43324119999999999</v>
      </c>
      <c r="I711" s="117">
        <v>0.52159730000000004</v>
      </c>
      <c r="J711" s="113" t="str">
        <f t="shared" si="33"/>
        <v>TRUE</v>
      </c>
      <c r="K711" s="113" t="str">
        <f t="shared" si="34"/>
        <v>TRUE</v>
      </c>
      <c r="L711" s="113" t="str">
        <f t="shared" si="35"/>
        <v>TRUE</v>
      </c>
    </row>
    <row r="712" spans="1:12" x14ac:dyDescent="0.25">
      <c r="A712" t="s">
        <v>719</v>
      </c>
      <c r="B712" s="5">
        <v>0.472053</v>
      </c>
      <c r="C712" s="5">
        <v>0.42867</v>
      </c>
      <c r="D712" s="5">
        <v>0.51543600000000001</v>
      </c>
      <c r="F712" s="113" t="s">
        <v>719</v>
      </c>
      <c r="G712" s="117">
        <v>0.472053</v>
      </c>
      <c r="H712" s="117">
        <v>0.42867</v>
      </c>
      <c r="I712" s="117">
        <v>0.51543600000000001</v>
      </c>
      <c r="J712" s="113" t="str">
        <f t="shared" si="33"/>
        <v>TRUE</v>
      </c>
      <c r="K712" s="113" t="str">
        <f t="shared" si="34"/>
        <v>TRUE</v>
      </c>
      <c r="L712" s="113" t="str">
        <f t="shared" si="35"/>
        <v>TRUE</v>
      </c>
    </row>
    <row r="713" spans="1:12" x14ac:dyDescent="0.25">
      <c r="A713" t="s">
        <v>720</v>
      </c>
      <c r="B713" s="5">
        <v>0.49637949999999997</v>
      </c>
      <c r="C713" s="5">
        <v>0.450492</v>
      </c>
      <c r="D713" s="5">
        <v>0.5422669</v>
      </c>
      <c r="F713" s="113" t="s">
        <v>720</v>
      </c>
      <c r="G713" s="117">
        <v>0.49637949999999997</v>
      </c>
      <c r="H713" s="117">
        <v>0.450492</v>
      </c>
      <c r="I713" s="117">
        <v>0.5422669</v>
      </c>
      <c r="J713" s="113" t="str">
        <f t="shared" si="33"/>
        <v>TRUE</v>
      </c>
      <c r="K713" s="113" t="str">
        <f t="shared" si="34"/>
        <v>TRUE</v>
      </c>
      <c r="L713" s="113" t="str">
        <f t="shared" si="35"/>
        <v>TRUE</v>
      </c>
    </row>
    <row r="714" spans="1:12" x14ac:dyDescent="0.25">
      <c r="A714" t="s">
        <v>721</v>
      </c>
      <c r="B714" s="5">
        <v>0.47830240000000002</v>
      </c>
      <c r="C714" s="5">
        <v>0.44322980000000001</v>
      </c>
      <c r="D714" s="5">
        <v>0.51337489999999997</v>
      </c>
      <c r="F714" s="113" t="s">
        <v>721</v>
      </c>
      <c r="G714" s="117">
        <v>0.47830240000000002</v>
      </c>
      <c r="H714" s="117">
        <v>0.44322980000000001</v>
      </c>
      <c r="I714" s="117">
        <v>0.51337489999999997</v>
      </c>
      <c r="J714" s="113" t="str">
        <f t="shared" si="33"/>
        <v>TRUE</v>
      </c>
      <c r="K714" s="113" t="str">
        <f t="shared" si="34"/>
        <v>TRUE</v>
      </c>
      <c r="L714" s="113" t="str">
        <f t="shared" si="35"/>
        <v>TRUE</v>
      </c>
    </row>
    <row r="715" spans="1:12" x14ac:dyDescent="0.25">
      <c r="A715" t="s">
        <v>722</v>
      </c>
      <c r="B715" s="5">
        <v>0.52131760000000005</v>
      </c>
      <c r="C715" s="5">
        <v>0.48057139999999998</v>
      </c>
      <c r="D715" s="5">
        <v>0.56206370000000005</v>
      </c>
      <c r="F715" s="113" t="s">
        <v>722</v>
      </c>
      <c r="G715" s="117">
        <v>0.52131760000000005</v>
      </c>
      <c r="H715" s="117">
        <v>0.48057139999999998</v>
      </c>
      <c r="I715" s="117">
        <v>0.56206370000000005</v>
      </c>
      <c r="J715" s="113" t="str">
        <f t="shared" si="33"/>
        <v>TRUE</v>
      </c>
      <c r="K715" s="113" t="str">
        <f t="shared" si="34"/>
        <v>TRUE</v>
      </c>
      <c r="L715" s="113" t="str">
        <f t="shared" si="35"/>
        <v>TRUE</v>
      </c>
    </row>
    <row r="716" spans="1:12" x14ac:dyDescent="0.25">
      <c r="A716" t="s">
        <v>723</v>
      </c>
      <c r="B716" s="5">
        <v>0.48135709999999998</v>
      </c>
      <c r="C716" s="5">
        <v>0.43881789999999998</v>
      </c>
      <c r="D716" s="5">
        <v>0.52389629999999998</v>
      </c>
      <c r="F716" s="113" t="s">
        <v>723</v>
      </c>
      <c r="G716" s="117">
        <v>0.48135709999999998</v>
      </c>
      <c r="H716" s="117">
        <v>0.43881789999999998</v>
      </c>
      <c r="I716" s="117">
        <v>0.52389629999999998</v>
      </c>
      <c r="J716" s="113" t="str">
        <f t="shared" si="33"/>
        <v>TRUE</v>
      </c>
      <c r="K716" s="113" t="str">
        <f t="shared" si="34"/>
        <v>TRUE</v>
      </c>
      <c r="L716" s="113" t="str">
        <f t="shared" si="35"/>
        <v>TRUE</v>
      </c>
    </row>
    <row r="717" spans="1:12" x14ac:dyDescent="0.25">
      <c r="A717" t="s">
        <v>724</v>
      </c>
      <c r="B717" s="5">
        <v>0.51787930000000004</v>
      </c>
      <c r="C717" s="5">
        <v>0.47805799999999998</v>
      </c>
      <c r="D717" s="5">
        <v>0.55770059999999999</v>
      </c>
      <c r="F717" s="113" t="s">
        <v>724</v>
      </c>
      <c r="G717" s="117">
        <v>0.51787930000000004</v>
      </c>
      <c r="H717" s="117">
        <v>0.47805799999999998</v>
      </c>
      <c r="I717" s="117">
        <v>0.55770059999999999</v>
      </c>
      <c r="J717" s="113" t="str">
        <f t="shared" si="33"/>
        <v>TRUE</v>
      </c>
      <c r="K717" s="113" t="str">
        <f t="shared" si="34"/>
        <v>TRUE</v>
      </c>
      <c r="L717" s="113" t="str">
        <f t="shared" si="35"/>
        <v>TRUE</v>
      </c>
    </row>
    <row r="718" spans="1:12" x14ac:dyDescent="0.25">
      <c r="A718" t="s">
        <v>725</v>
      </c>
      <c r="B718" s="5">
        <v>0.52886750000000005</v>
      </c>
      <c r="C718" s="5">
        <v>0.49047679999999999</v>
      </c>
      <c r="D718" s="5">
        <v>0.56725820000000005</v>
      </c>
      <c r="F718" s="113" t="s">
        <v>725</v>
      </c>
      <c r="G718" s="117">
        <v>0.52886750000000005</v>
      </c>
      <c r="H718" s="117">
        <v>0.49047679999999999</v>
      </c>
      <c r="I718" s="117">
        <v>0.56725820000000005</v>
      </c>
      <c r="J718" s="113" t="str">
        <f t="shared" si="33"/>
        <v>TRUE</v>
      </c>
      <c r="K718" s="113" t="str">
        <f t="shared" si="34"/>
        <v>TRUE</v>
      </c>
      <c r="L718" s="113" t="str">
        <f t="shared" si="35"/>
        <v>TRUE</v>
      </c>
    </row>
    <row r="719" spans="1:12" x14ac:dyDescent="0.25">
      <c r="A719" t="s">
        <v>726</v>
      </c>
      <c r="B719" s="5">
        <v>0.50177539999999998</v>
      </c>
      <c r="C719" s="5">
        <v>0.45146960000000003</v>
      </c>
      <c r="D719" s="5">
        <v>0.55208109999999999</v>
      </c>
      <c r="F719" s="113" t="s">
        <v>726</v>
      </c>
      <c r="G719" s="117">
        <v>0.50177539999999998</v>
      </c>
      <c r="H719" s="117">
        <v>0.45146960000000003</v>
      </c>
      <c r="I719" s="117">
        <v>0.55208109999999999</v>
      </c>
      <c r="J719" s="113" t="str">
        <f t="shared" si="33"/>
        <v>TRUE</v>
      </c>
      <c r="K719" s="113" t="str">
        <f t="shared" si="34"/>
        <v>TRUE</v>
      </c>
      <c r="L719" s="113" t="str">
        <f t="shared" si="35"/>
        <v>TRUE</v>
      </c>
    </row>
    <row r="720" spans="1:12" x14ac:dyDescent="0.25">
      <c r="A720" t="s">
        <v>727</v>
      </c>
      <c r="B720" s="5">
        <v>0.56719310000000001</v>
      </c>
      <c r="C720" s="5">
        <v>0.51675439999999995</v>
      </c>
      <c r="D720" s="5">
        <v>0.61763170000000001</v>
      </c>
      <c r="F720" s="113" t="s">
        <v>727</v>
      </c>
      <c r="G720" s="117">
        <v>0.56719310000000001</v>
      </c>
      <c r="H720" s="117">
        <v>0.51675439999999995</v>
      </c>
      <c r="I720" s="117">
        <v>0.61763170000000001</v>
      </c>
      <c r="J720" s="113" t="str">
        <f t="shared" si="33"/>
        <v>TRUE</v>
      </c>
      <c r="K720" s="113" t="str">
        <f t="shared" si="34"/>
        <v>TRUE</v>
      </c>
      <c r="L720" s="113" t="str">
        <f t="shared" si="35"/>
        <v>TRUE</v>
      </c>
    </row>
    <row r="721" spans="1:12" x14ac:dyDescent="0.25">
      <c r="A721" t="s">
        <v>728</v>
      </c>
      <c r="B721" s="5">
        <v>0.51624170000000003</v>
      </c>
      <c r="C721" s="5">
        <v>0.4798153</v>
      </c>
      <c r="D721" s="5">
        <v>0.5526681</v>
      </c>
      <c r="F721" s="113" t="s">
        <v>728</v>
      </c>
      <c r="G721" s="117">
        <v>0.51624170000000003</v>
      </c>
      <c r="H721" s="117">
        <v>0.4798153</v>
      </c>
      <c r="I721" s="117">
        <v>0.5526681</v>
      </c>
      <c r="J721" s="113" t="str">
        <f t="shared" si="33"/>
        <v>TRUE</v>
      </c>
      <c r="K721" s="113" t="str">
        <f t="shared" si="34"/>
        <v>TRUE</v>
      </c>
      <c r="L721" s="113" t="str">
        <f t="shared" si="35"/>
        <v>TRUE</v>
      </c>
    </row>
    <row r="722" spans="1:12" x14ac:dyDescent="0.25">
      <c r="A722" t="s">
        <v>729</v>
      </c>
      <c r="B722" s="5">
        <v>0.45010349999999999</v>
      </c>
      <c r="C722" s="5">
        <v>0.40136300000000003</v>
      </c>
      <c r="D722" s="5">
        <v>0.49884410000000001</v>
      </c>
      <c r="F722" s="113" t="s">
        <v>729</v>
      </c>
      <c r="G722" s="117">
        <v>0.45010349999999999</v>
      </c>
      <c r="H722" s="117">
        <v>0.40136300000000003</v>
      </c>
      <c r="I722" s="117">
        <v>0.49884410000000001</v>
      </c>
      <c r="J722" s="113" t="str">
        <f t="shared" si="33"/>
        <v>TRUE</v>
      </c>
      <c r="K722" s="113" t="str">
        <f t="shared" si="34"/>
        <v>TRUE</v>
      </c>
      <c r="L722" s="113" t="str">
        <f t="shared" si="35"/>
        <v>TRUE</v>
      </c>
    </row>
    <row r="723" spans="1:12" x14ac:dyDescent="0.25">
      <c r="A723" t="s">
        <v>730</v>
      </c>
      <c r="B723" s="5">
        <v>0.4577156</v>
      </c>
      <c r="C723" s="5">
        <v>0.42098400000000002</v>
      </c>
      <c r="D723" s="5">
        <v>0.49444729999999998</v>
      </c>
      <c r="F723" s="113" t="s">
        <v>730</v>
      </c>
      <c r="G723" s="117">
        <v>0.4577156</v>
      </c>
      <c r="H723" s="117">
        <v>0.42098400000000002</v>
      </c>
      <c r="I723" s="117">
        <v>0.49444729999999998</v>
      </c>
      <c r="J723" s="113" t="str">
        <f t="shared" si="33"/>
        <v>TRUE</v>
      </c>
      <c r="K723" s="113" t="str">
        <f t="shared" si="34"/>
        <v>TRUE</v>
      </c>
      <c r="L723" s="113" t="str">
        <f t="shared" si="35"/>
        <v>TRUE</v>
      </c>
    </row>
    <row r="724" spans="1:12" x14ac:dyDescent="0.25">
      <c r="A724" t="s">
        <v>731</v>
      </c>
      <c r="B724" s="5">
        <v>0.57018970000000002</v>
      </c>
      <c r="C724" s="5">
        <v>0.53424769999999999</v>
      </c>
      <c r="D724" s="5">
        <v>0.60613170000000005</v>
      </c>
      <c r="F724" s="113" t="s">
        <v>731</v>
      </c>
      <c r="G724" s="117">
        <v>0.57018970000000002</v>
      </c>
      <c r="H724" s="117">
        <v>0.53424769999999999</v>
      </c>
      <c r="I724" s="117">
        <v>0.60613170000000005</v>
      </c>
      <c r="J724" s="113" t="str">
        <f t="shared" si="33"/>
        <v>TRUE</v>
      </c>
      <c r="K724" s="113" t="str">
        <f t="shared" si="34"/>
        <v>TRUE</v>
      </c>
      <c r="L724" s="113" t="str">
        <f t="shared" si="35"/>
        <v>TRUE</v>
      </c>
    </row>
    <row r="725" spans="1:12" x14ac:dyDescent="0.25">
      <c r="A725" t="s">
        <v>732</v>
      </c>
      <c r="B725" s="5">
        <v>0.54949150000000002</v>
      </c>
      <c r="C725" s="5">
        <v>0.49951849999999998</v>
      </c>
      <c r="D725" s="5">
        <v>0.59946449999999996</v>
      </c>
      <c r="F725" s="113" t="s">
        <v>732</v>
      </c>
      <c r="G725" s="117">
        <v>0.54949150000000002</v>
      </c>
      <c r="H725" s="117">
        <v>0.49951849999999998</v>
      </c>
      <c r="I725" s="117">
        <v>0.59946449999999996</v>
      </c>
      <c r="J725" s="113" t="str">
        <f t="shared" si="33"/>
        <v>TRUE</v>
      </c>
      <c r="K725" s="113" t="str">
        <f t="shared" si="34"/>
        <v>TRUE</v>
      </c>
      <c r="L725" s="113" t="str">
        <f t="shared" si="35"/>
        <v>TRUE</v>
      </c>
    </row>
    <row r="726" spans="1:12" x14ac:dyDescent="0.25">
      <c r="A726" t="s">
        <v>733</v>
      </c>
      <c r="B726" s="5">
        <v>0.58412280000000005</v>
      </c>
      <c r="C726" s="5">
        <v>0.54454519999999995</v>
      </c>
      <c r="D726" s="5">
        <v>0.62370040000000004</v>
      </c>
      <c r="F726" s="113" t="s">
        <v>733</v>
      </c>
      <c r="G726" s="117">
        <v>0.58412280000000005</v>
      </c>
      <c r="H726" s="117">
        <v>0.54454519999999995</v>
      </c>
      <c r="I726" s="117">
        <v>0.62370040000000004</v>
      </c>
      <c r="J726" s="113" t="str">
        <f t="shared" si="33"/>
        <v>TRUE</v>
      </c>
      <c r="K726" s="113" t="str">
        <f t="shared" si="34"/>
        <v>TRUE</v>
      </c>
      <c r="L726" s="113" t="str">
        <f t="shared" si="35"/>
        <v>TRUE</v>
      </c>
    </row>
    <row r="727" spans="1:12" x14ac:dyDescent="0.25">
      <c r="A727" t="s">
        <v>734</v>
      </c>
      <c r="B727" s="5">
        <v>0.59006320000000001</v>
      </c>
      <c r="C727" s="5">
        <v>0.549211</v>
      </c>
      <c r="D727" s="5">
        <v>0.63091540000000002</v>
      </c>
      <c r="F727" s="113" t="s">
        <v>734</v>
      </c>
      <c r="G727" s="117">
        <v>0.59006320000000001</v>
      </c>
      <c r="H727" s="117">
        <v>0.549211</v>
      </c>
      <c r="I727" s="117">
        <v>0.63091540000000002</v>
      </c>
      <c r="J727" s="113" t="str">
        <f t="shared" si="33"/>
        <v>TRUE</v>
      </c>
      <c r="K727" s="113" t="str">
        <f t="shared" si="34"/>
        <v>TRUE</v>
      </c>
      <c r="L727" s="113" t="str">
        <f t="shared" si="35"/>
        <v>TRUE</v>
      </c>
    </row>
    <row r="728" spans="1:12" x14ac:dyDescent="0.25">
      <c r="A728" t="s">
        <v>735</v>
      </c>
      <c r="B728" s="5">
        <v>0.58674079999999995</v>
      </c>
      <c r="C728" s="5">
        <v>0.54731260000000004</v>
      </c>
      <c r="D728" s="5">
        <v>0.62616899999999998</v>
      </c>
      <c r="F728" s="113" t="s">
        <v>735</v>
      </c>
      <c r="G728" s="117">
        <v>0.58674079999999995</v>
      </c>
      <c r="H728" s="117">
        <v>0.54731260000000004</v>
      </c>
      <c r="I728" s="117">
        <v>0.62616899999999998</v>
      </c>
      <c r="J728" s="113" t="str">
        <f t="shared" si="33"/>
        <v>TRUE</v>
      </c>
      <c r="K728" s="113" t="str">
        <f t="shared" si="34"/>
        <v>TRUE</v>
      </c>
      <c r="L728" s="113" t="str">
        <f t="shared" si="35"/>
        <v>TRUE</v>
      </c>
    </row>
    <row r="729" spans="1:12" x14ac:dyDescent="0.25">
      <c r="A729" t="s">
        <v>736</v>
      </c>
      <c r="B729" s="5">
        <v>0.4865352</v>
      </c>
      <c r="C729" s="5">
        <v>0.44522400000000001</v>
      </c>
      <c r="D729" s="5">
        <v>0.5278465</v>
      </c>
      <c r="F729" s="113" t="s">
        <v>736</v>
      </c>
      <c r="G729" s="117">
        <v>0.4865352</v>
      </c>
      <c r="H729" s="117">
        <v>0.44522400000000001</v>
      </c>
      <c r="I729" s="117">
        <v>0.5278465</v>
      </c>
      <c r="J729" s="113" t="str">
        <f t="shared" si="33"/>
        <v>TRUE</v>
      </c>
      <c r="K729" s="113" t="str">
        <f t="shared" si="34"/>
        <v>TRUE</v>
      </c>
      <c r="L729" s="113" t="str">
        <f t="shared" si="35"/>
        <v>TRUE</v>
      </c>
    </row>
    <row r="730" spans="1:12" x14ac:dyDescent="0.25">
      <c r="A730" t="s">
        <v>737</v>
      </c>
      <c r="B730" s="5">
        <v>0.53910689999999994</v>
      </c>
      <c r="C730" s="5">
        <v>0.49069479999999999</v>
      </c>
      <c r="D730" s="5">
        <v>0.58751900000000001</v>
      </c>
      <c r="F730" s="113" t="s">
        <v>737</v>
      </c>
      <c r="G730" s="117">
        <v>0.53910689999999994</v>
      </c>
      <c r="H730" s="117">
        <v>0.49069479999999999</v>
      </c>
      <c r="I730" s="117">
        <v>0.58751900000000001</v>
      </c>
      <c r="J730" s="113" t="str">
        <f t="shared" si="33"/>
        <v>TRUE</v>
      </c>
      <c r="K730" s="113" t="str">
        <f t="shared" si="34"/>
        <v>TRUE</v>
      </c>
      <c r="L730" s="113" t="str">
        <f t="shared" si="35"/>
        <v>TRUE</v>
      </c>
    </row>
    <row r="731" spans="1:12" x14ac:dyDescent="0.25">
      <c r="A731" t="s">
        <v>738</v>
      </c>
      <c r="B731" s="5">
        <v>0.52989679999999995</v>
      </c>
      <c r="C731" s="5">
        <v>0.51628620000000003</v>
      </c>
      <c r="D731" s="5">
        <v>0.54350750000000003</v>
      </c>
      <c r="F731" s="113" t="s">
        <v>738</v>
      </c>
      <c r="G731" s="117">
        <v>0.52989679999999995</v>
      </c>
      <c r="H731" s="117">
        <v>0.51628620000000003</v>
      </c>
      <c r="I731" s="117">
        <v>0.54350750000000003</v>
      </c>
      <c r="J731" s="113" t="str">
        <f t="shared" si="33"/>
        <v>TRUE</v>
      </c>
      <c r="K731" s="113" t="str">
        <f t="shared" si="34"/>
        <v>TRUE</v>
      </c>
      <c r="L731" s="113" t="str">
        <f t="shared" si="35"/>
        <v>TRUE</v>
      </c>
    </row>
    <row r="732" spans="1:12" x14ac:dyDescent="0.25">
      <c r="A732" t="s">
        <v>739</v>
      </c>
      <c r="B732" s="5">
        <v>0.57977939999999994</v>
      </c>
      <c r="C732" s="5">
        <v>0.56209290000000001</v>
      </c>
      <c r="D732" s="5">
        <v>0.59746580000000005</v>
      </c>
      <c r="F732" s="113" t="s">
        <v>739</v>
      </c>
      <c r="G732" s="117">
        <v>0.57977939999999994</v>
      </c>
      <c r="H732" s="117">
        <v>0.56209290000000001</v>
      </c>
      <c r="I732" s="117">
        <v>0.59746580000000005</v>
      </c>
      <c r="J732" s="113" t="str">
        <f t="shared" si="33"/>
        <v>TRUE</v>
      </c>
      <c r="K732" s="113" t="str">
        <f t="shared" si="34"/>
        <v>TRUE</v>
      </c>
      <c r="L732" s="113" t="str">
        <f t="shared" si="35"/>
        <v>TRUE</v>
      </c>
    </row>
    <row r="733" spans="1:12" x14ac:dyDescent="0.25">
      <c r="A733" t="s">
        <v>740</v>
      </c>
      <c r="B733" s="5">
        <v>0.55732859999999995</v>
      </c>
      <c r="C733" s="5">
        <v>0.52534610000000004</v>
      </c>
      <c r="D733" s="5">
        <v>0.58931109999999998</v>
      </c>
      <c r="F733" s="113" t="s">
        <v>740</v>
      </c>
      <c r="G733" s="117">
        <v>0.55732859999999995</v>
      </c>
      <c r="H733" s="117">
        <v>0.52534610000000004</v>
      </c>
      <c r="I733" s="117">
        <v>0.58931109999999998</v>
      </c>
      <c r="J733" s="113" t="str">
        <f t="shared" si="33"/>
        <v>TRUE</v>
      </c>
      <c r="K733" s="113" t="str">
        <f t="shared" si="34"/>
        <v>TRUE</v>
      </c>
      <c r="L733" s="113" t="str">
        <f t="shared" si="35"/>
        <v>TRUE</v>
      </c>
    </row>
    <row r="734" spans="1:12" x14ac:dyDescent="0.25">
      <c r="A734" t="s">
        <v>741</v>
      </c>
      <c r="B734" s="5">
        <v>0.56649700000000003</v>
      </c>
      <c r="C734" s="5">
        <v>0.53601100000000002</v>
      </c>
      <c r="D734" s="5">
        <v>0.59698300000000004</v>
      </c>
      <c r="F734" s="113" t="s">
        <v>741</v>
      </c>
      <c r="G734" s="117">
        <v>0.56649700000000003</v>
      </c>
      <c r="H734" s="117">
        <v>0.53601100000000002</v>
      </c>
      <c r="I734" s="117">
        <v>0.59698300000000004</v>
      </c>
      <c r="J734" s="113" t="str">
        <f t="shared" si="33"/>
        <v>TRUE</v>
      </c>
      <c r="K734" s="113" t="str">
        <f t="shared" si="34"/>
        <v>TRUE</v>
      </c>
      <c r="L734" s="113" t="str">
        <f t="shared" si="35"/>
        <v>TRUE</v>
      </c>
    </row>
    <row r="735" spans="1:12" x14ac:dyDescent="0.25">
      <c r="A735" t="s">
        <v>742</v>
      </c>
      <c r="B735" s="5">
        <v>0.61411749999999998</v>
      </c>
      <c r="C735" s="5">
        <v>0.59352890000000003</v>
      </c>
      <c r="D735" s="5">
        <v>0.63470599999999999</v>
      </c>
      <c r="F735" s="113" t="s">
        <v>742</v>
      </c>
      <c r="G735" s="117">
        <v>0.61411749999999998</v>
      </c>
      <c r="H735" s="117">
        <v>0.59352890000000003</v>
      </c>
      <c r="I735" s="117">
        <v>0.63470599999999999</v>
      </c>
      <c r="J735" s="113" t="str">
        <f t="shared" si="33"/>
        <v>TRUE</v>
      </c>
      <c r="K735" s="113" t="str">
        <f t="shared" si="34"/>
        <v>TRUE</v>
      </c>
      <c r="L735" s="113" t="str">
        <f t="shared" si="35"/>
        <v>TRUE</v>
      </c>
    </row>
    <row r="736" spans="1:12" x14ac:dyDescent="0.25">
      <c r="A736" t="s">
        <v>743</v>
      </c>
      <c r="B736" s="5">
        <v>0.50794640000000002</v>
      </c>
      <c r="C736" s="5">
        <v>0.48607660000000003</v>
      </c>
      <c r="D736" s="5">
        <v>0.52981630000000002</v>
      </c>
      <c r="F736" s="113" t="s">
        <v>743</v>
      </c>
      <c r="G736" s="117">
        <v>0.50794640000000002</v>
      </c>
      <c r="H736" s="117">
        <v>0.48607660000000003</v>
      </c>
      <c r="I736" s="117">
        <v>0.52981630000000002</v>
      </c>
      <c r="J736" s="113" t="str">
        <f t="shared" si="33"/>
        <v>TRUE</v>
      </c>
      <c r="K736" s="113" t="str">
        <f t="shared" si="34"/>
        <v>TRUE</v>
      </c>
      <c r="L736" s="113" t="str">
        <f t="shared" si="35"/>
        <v>TRUE</v>
      </c>
    </row>
    <row r="737" spans="1:12" x14ac:dyDescent="0.25">
      <c r="A737" t="s">
        <v>744</v>
      </c>
      <c r="B737" s="5">
        <v>0.60088299999999994</v>
      </c>
      <c r="C737" s="5">
        <v>0.58481720000000004</v>
      </c>
      <c r="D737" s="5">
        <v>0.61694870000000002</v>
      </c>
      <c r="F737" s="113" t="s">
        <v>744</v>
      </c>
      <c r="G737" s="117">
        <v>0.60088299999999994</v>
      </c>
      <c r="H737" s="117">
        <v>0.58481720000000004</v>
      </c>
      <c r="I737" s="117">
        <v>0.61694870000000002</v>
      </c>
      <c r="J737" s="113" t="str">
        <f t="shared" si="33"/>
        <v>TRUE</v>
      </c>
      <c r="K737" s="113" t="str">
        <f t="shared" si="34"/>
        <v>TRUE</v>
      </c>
      <c r="L737" s="113" t="str">
        <f t="shared" si="35"/>
        <v>TRUE</v>
      </c>
    </row>
    <row r="738" spans="1:12" x14ac:dyDescent="0.25">
      <c r="A738" t="s">
        <v>745</v>
      </c>
      <c r="B738" s="5">
        <v>0.58773109999999995</v>
      </c>
      <c r="C738" s="5">
        <v>0.56876439999999995</v>
      </c>
      <c r="D738" s="5">
        <v>0.60669770000000001</v>
      </c>
      <c r="F738" s="113" t="s">
        <v>745</v>
      </c>
      <c r="G738" s="117">
        <v>0.58773109999999995</v>
      </c>
      <c r="H738" s="117">
        <v>0.56876439999999995</v>
      </c>
      <c r="I738" s="117">
        <v>0.60669770000000001</v>
      </c>
      <c r="J738" s="113" t="str">
        <f t="shared" si="33"/>
        <v>TRUE</v>
      </c>
      <c r="K738" s="113" t="str">
        <f t="shared" si="34"/>
        <v>TRUE</v>
      </c>
      <c r="L738" s="113" t="str">
        <f t="shared" si="35"/>
        <v>TRUE</v>
      </c>
    </row>
    <row r="739" spans="1:12" x14ac:dyDescent="0.25">
      <c r="A739" t="s">
        <v>746</v>
      </c>
      <c r="B739" s="5">
        <v>0.64747270000000001</v>
      </c>
      <c r="C739" s="5">
        <v>0.62154770000000004</v>
      </c>
      <c r="D739" s="5">
        <v>0.67339780000000005</v>
      </c>
      <c r="F739" s="113" t="s">
        <v>746</v>
      </c>
      <c r="G739" s="117">
        <v>0.64747270000000001</v>
      </c>
      <c r="H739" s="117">
        <v>0.62154770000000004</v>
      </c>
      <c r="I739" s="117">
        <v>0.67339780000000005</v>
      </c>
      <c r="J739" s="113" t="str">
        <f t="shared" si="33"/>
        <v>TRUE</v>
      </c>
      <c r="K739" s="113" t="str">
        <f t="shared" si="34"/>
        <v>TRUE</v>
      </c>
      <c r="L739" s="113" t="str">
        <f t="shared" si="35"/>
        <v>TRUE</v>
      </c>
    </row>
    <row r="740" spans="1:12" x14ac:dyDescent="0.25">
      <c r="A740" t="s">
        <v>747</v>
      </c>
      <c r="B740" s="5">
        <v>0.59685730000000004</v>
      </c>
      <c r="C740" s="5">
        <v>0.55359389999999997</v>
      </c>
      <c r="D740" s="5">
        <v>0.64012060000000004</v>
      </c>
      <c r="F740" s="113" t="s">
        <v>747</v>
      </c>
      <c r="G740" s="117">
        <v>0.59685730000000004</v>
      </c>
      <c r="H740" s="117">
        <v>0.55359389999999997</v>
      </c>
      <c r="I740" s="117">
        <v>0.64012060000000004</v>
      </c>
      <c r="J740" s="113" t="str">
        <f t="shared" si="33"/>
        <v>TRUE</v>
      </c>
      <c r="K740" s="113" t="str">
        <f t="shared" si="34"/>
        <v>TRUE</v>
      </c>
      <c r="L740" s="113" t="str">
        <f t="shared" si="35"/>
        <v>TRUE</v>
      </c>
    </row>
    <row r="741" spans="1:12" x14ac:dyDescent="0.25">
      <c r="A741" t="s">
        <v>748</v>
      </c>
      <c r="B741" s="5">
        <v>0.61103189999999996</v>
      </c>
      <c r="C741" s="5">
        <v>0.57103999999999999</v>
      </c>
      <c r="D741" s="5">
        <v>0.65102369999999998</v>
      </c>
      <c r="F741" s="113" t="s">
        <v>748</v>
      </c>
      <c r="G741" s="117">
        <v>0.61103189999999996</v>
      </c>
      <c r="H741" s="117">
        <v>0.57103999999999999</v>
      </c>
      <c r="I741" s="117">
        <v>0.65102369999999998</v>
      </c>
      <c r="J741" s="113" t="str">
        <f t="shared" si="33"/>
        <v>TRUE</v>
      </c>
      <c r="K741" s="113" t="str">
        <f t="shared" si="34"/>
        <v>TRUE</v>
      </c>
      <c r="L741" s="113" t="str">
        <f t="shared" si="35"/>
        <v>TRUE</v>
      </c>
    </row>
    <row r="742" spans="1:12" x14ac:dyDescent="0.25">
      <c r="A742" t="s">
        <v>749</v>
      </c>
      <c r="B742" s="5">
        <v>0.66562129999999997</v>
      </c>
      <c r="C742" s="5">
        <v>0.63580449999999999</v>
      </c>
      <c r="D742" s="5">
        <v>0.69543809999999995</v>
      </c>
      <c r="F742" s="113" t="s">
        <v>749</v>
      </c>
      <c r="G742" s="117">
        <v>0.66562129999999997</v>
      </c>
      <c r="H742" s="117">
        <v>0.63580449999999999</v>
      </c>
      <c r="I742" s="117">
        <v>0.69543809999999995</v>
      </c>
      <c r="J742" s="113" t="str">
        <f t="shared" si="33"/>
        <v>TRUE</v>
      </c>
      <c r="K742" s="113" t="str">
        <f t="shared" si="34"/>
        <v>TRUE</v>
      </c>
      <c r="L742" s="113" t="str">
        <f t="shared" si="35"/>
        <v>TRUE</v>
      </c>
    </row>
    <row r="743" spans="1:12" x14ac:dyDescent="0.25">
      <c r="A743" t="s">
        <v>750</v>
      </c>
      <c r="B743" s="5">
        <v>0.56212770000000001</v>
      </c>
      <c r="C743" s="5">
        <v>0.53651510000000002</v>
      </c>
      <c r="D743" s="5">
        <v>0.58774040000000005</v>
      </c>
      <c r="F743" s="113" t="s">
        <v>750</v>
      </c>
      <c r="G743" s="117">
        <v>0.56212770000000001</v>
      </c>
      <c r="H743" s="117">
        <v>0.53651510000000002</v>
      </c>
      <c r="I743" s="117">
        <v>0.58774040000000005</v>
      </c>
      <c r="J743" s="113" t="str">
        <f t="shared" si="33"/>
        <v>TRUE</v>
      </c>
      <c r="K743" s="113" t="str">
        <f t="shared" si="34"/>
        <v>TRUE</v>
      </c>
      <c r="L743" s="113" t="str">
        <f t="shared" si="35"/>
        <v>TRUE</v>
      </c>
    </row>
    <row r="744" spans="1:12" x14ac:dyDescent="0.25">
      <c r="A744" t="s">
        <v>751</v>
      </c>
      <c r="B744" s="5">
        <v>0.64627630000000003</v>
      </c>
      <c r="C744" s="5">
        <v>0.62560199999999999</v>
      </c>
      <c r="D744" s="5">
        <v>0.66695070000000001</v>
      </c>
      <c r="F744" s="113" t="s">
        <v>751</v>
      </c>
      <c r="G744" s="117">
        <v>0.64627630000000003</v>
      </c>
      <c r="H744" s="117">
        <v>0.62560199999999999</v>
      </c>
      <c r="I744" s="117">
        <v>0.66695070000000001</v>
      </c>
      <c r="J744" s="113" t="str">
        <f t="shared" si="33"/>
        <v>TRUE</v>
      </c>
      <c r="K744" s="113" t="str">
        <f t="shared" si="34"/>
        <v>TRUE</v>
      </c>
      <c r="L744" s="113" t="str">
        <f t="shared" si="35"/>
        <v>TRUE</v>
      </c>
    </row>
    <row r="745" spans="1:12" x14ac:dyDescent="0.25">
      <c r="A745" t="s">
        <v>752</v>
      </c>
      <c r="B745" s="5">
        <v>0.473964</v>
      </c>
      <c r="C745" s="5">
        <v>0.45663870000000001</v>
      </c>
      <c r="D745" s="5">
        <v>0.49128929999999998</v>
      </c>
      <c r="F745" s="113" t="s">
        <v>752</v>
      </c>
      <c r="G745" s="117">
        <v>0.473964</v>
      </c>
      <c r="H745" s="117">
        <v>0.45663870000000001</v>
      </c>
      <c r="I745" s="117">
        <v>0.49128929999999998</v>
      </c>
      <c r="J745" s="113" t="str">
        <f t="shared" si="33"/>
        <v>TRUE</v>
      </c>
      <c r="K745" s="113" t="str">
        <f t="shared" si="34"/>
        <v>TRUE</v>
      </c>
      <c r="L745" s="113" t="str">
        <f t="shared" si="35"/>
        <v>TRUE</v>
      </c>
    </row>
    <row r="746" spans="1:12" x14ac:dyDescent="0.25">
      <c r="A746" t="s">
        <v>753</v>
      </c>
      <c r="B746" s="5">
        <v>0.51521439999999996</v>
      </c>
      <c r="C746" s="5">
        <v>0.49114970000000002</v>
      </c>
      <c r="D746" s="5">
        <v>0.53927919999999996</v>
      </c>
      <c r="F746" s="113" t="s">
        <v>753</v>
      </c>
      <c r="G746" s="117">
        <v>0.51521439999999996</v>
      </c>
      <c r="H746" s="117">
        <v>0.49114970000000002</v>
      </c>
      <c r="I746" s="117">
        <v>0.53927919999999996</v>
      </c>
      <c r="J746" s="113" t="str">
        <f t="shared" si="33"/>
        <v>TRUE</v>
      </c>
      <c r="K746" s="113" t="str">
        <f t="shared" si="34"/>
        <v>TRUE</v>
      </c>
      <c r="L746" s="113" t="str">
        <f t="shared" si="35"/>
        <v>TRUE</v>
      </c>
    </row>
    <row r="747" spans="1:12" x14ac:dyDescent="0.25">
      <c r="A747" t="s">
        <v>754</v>
      </c>
      <c r="B747" s="5">
        <v>0.52131760000000005</v>
      </c>
      <c r="C747" s="5">
        <v>0.48057139999999998</v>
      </c>
      <c r="D747" s="5">
        <v>0.56206370000000005</v>
      </c>
      <c r="F747" s="113" t="s">
        <v>754</v>
      </c>
      <c r="G747" s="117">
        <v>0.52131760000000005</v>
      </c>
      <c r="H747" s="117">
        <v>0.48057139999999998</v>
      </c>
      <c r="I747" s="117">
        <v>0.56206370000000005</v>
      </c>
      <c r="J747" s="113" t="str">
        <f t="shared" si="33"/>
        <v>TRUE</v>
      </c>
      <c r="K747" s="113" t="str">
        <f t="shared" si="34"/>
        <v>TRUE</v>
      </c>
      <c r="L747" s="113" t="str">
        <f t="shared" si="35"/>
        <v>TRUE</v>
      </c>
    </row>
    <row r="748" spans="1:12" x14ac:dyDescent="0.25">
      <c r="A748" t="s">
        <v>755</v>
      </c>
      <c r="B748" s="5">
        <v>0.52348530000000004</v>
      </c>
      <c r="C748" s="5">
        <v>0.49414750000000002</v>
      </c>
      <c r="D748" s="5">
        <v>0.55282319999999996</v>
      </c>
      <c r="F748" s="113" t="s">
        <v>755</v>
      </c>
      <c r="G748" s="117">
        <v>0.52348530000000004</v>
      </c>
      <c r="H748" s="117">
        <v>0.49414750000000002</v>
      </c>
      <c r="I748" s="117">
        <v>0.55282319999999996</v>
      </c>
      <c r="J748" s="113" t="str">
        <f t="shared" si="33"/>
        <v>TRUE</v>
      </c>
      <c r="K748" s="113" t="str">
        <f t="shared" si="34"/>
        <v>TRUE</v>
      </c>
      <c r="L748" s="113" t="str">
        <f t="shared" si="35"/>
        <v>TRUE</v>
      </c>
    </row>
    <row r="749" spans="1:12" x14ac:dyDescent="0.25">
      <c r="A749" t="s">
        <v>756</v>
      </c>
      <c r="B749" s="5">
        <v>0.56605450000000002</v>
      </c>
      <c r="C749" s="5">
        <v>0.53555030000000003</v>
      </c>
      <c r="D749" s="5">
        <v>0.59655879999999994</v>
      </c>
      <c r="F749" s="113" t="s">
        <v>756</v>
      </c>
      <c r="G749" s="117">
        <v>0.56605450000000002</v>
      </c>
      <c r="H749" s="117">
        <v>0.53555030000000003</v>
      </c>
      <c r="I749" s="117">
        <v>0.59655879999999994</v>
      </c>
      <c r="J749" s="113" t="str">
        <f t="shared" si="33"/>
        <v>TRUE</v>
      </c>
      <c r="K749" s="113" t="str">
        <f t="shared" si="34"/>
        <v>TRUE</v>
      </c>
      <c r="L749" s="113" t="str">
        <f t="shared" si="35"/>
        <v>TRUE</v>
      </c>
    </row>
    <row r="750" spans="1:12" x14ac:dyDescent="0.25">
      <c r="A750" t="s">
        <v>757</v>
      </c>
      <c r="B750" s="5">
        <v>0.4556248</v>
      </c>
      <c r="C750" s="5">
        <v>0.42595090000000002</v>
      </c>
      <c r="D750" s="5">
        <v>0.48529870000000003</v>
      </c>
      <c r="F750" s="113" t="s">
        <v>757</v>
      </c>
      <c r="G750" s="117">
        <v>0.4556248</v>
      </c>
      <c r="H750" s="117">
        <v>0.42595090000000002</v>
      </c>
      <c r="I750" s="117">
        <v>0.48529870000000003</v>
      </c>
      <c r="J750" s="113" t="str">
        <f t="shared" si="33"/>
        <v>TRUE</v>
      </c>
      <c r="K750" s="113" t="str">
        <f t="shared" si="34"/>
        <v>TRUE</v>
      </c>
      <c r="L750" s="113" t="str">
        <f t="shared" si="35"/>
        <v>TRUE</v>
      </c>
    </row>
    <row r="751" spans="1:12" x14ac:dyDescent="0.25">
      <c r="A751" t="s">
        <v>758</v>
      </c>
      <c r="B751" s="5">
        <v>0.55811529999999998</v>
      </c>
      <c r="C751" s="5">
        <v>0.53742809999999996</v>
      </c>
      <c r="D751" s="5">
        <v>0.5788025</v>
      </c>
      <c r="F751" s="113" t="s">
        <v>758</v>
      </c>
      <c r="G751" s="117">
        <v>0.55811529999999998</v>
      </c>
      <c r="H751" s="117">
        <v>0.53742809999999996</v>
      </c>
      <c r="I751" s="117">
        <v>0.5788025</v>
      </c>
      <c r="J751" s="113" t="str">
        <f t="shared" si="33"/>
        <v>TRUE</v>
      </c>
      <c r="K751" s="113" t="str">
        <f t="shared" si="34"/>
        <v>TRUE</v>
      </c>
      <c r="L751" s="113" t="str">
        <f t="shared" si="35"/>
        <v>TRUE</v>
      </c>
    </row>
    <row r="752" spans="1:12" x14ac:dyDescent="0.25">
      <c r="A752" t="s">
        <v>759</v>
      </c>
      <c r="B752" s="5">
        <v>0.56162860000000003</v>
      </c>
      <c r="C752" s="5">
        <v>0.55309529999999996</v>
      </c>
      <c r="D752" s="5">
        <v>0.57016180000000005</v>
      </c>
      <c r="F752" s="113" t="s">
        <v>759</v>
      </c>
      <c r="G752" s="117">
        <v>0.56162860000000003</v>
      </c>
      <c r="H752" s="117">
        <v>0.55309529999999996</v>
      </c>
      <c r="I752" s="117">
        <v>0.57016180000000005</v>
      </c>
      <c r="J752" s="113" t="str">
        <f t="shared" si="33"/>
        <v>TRUE</v>
      </c>
      <c r="K752" s="113" t="str">
        <f t="shared" si="34"/>
        <v>TRUE</v>
      </c>
      <c r="L752" s="113" t="str">
        <f t="shared" si="35"/>
        <v>TRUE</v>
      </c>
    </row>
    <row r="753" spans="1:12" x14ac:dyDescent="0.25">
      <c r="A753" t="s">
        <v>760</v>
      </c>
      <c r="B753" s="5">
        <v>0.61403189999999996</v>
      </c>
      <c r="C753" s="5">
        <v>0.6028713</v>
      </c>
      <c r="D753" s="5">
        <v>0.62519259999999999</v>
      </c>
      <c r="F753" s="113" t="s">
        <v>760</v>
      </c>
      <c r="G753" s="117">
        <v>0.61403189999999996</v>
      </c>
      <c r="H753" s="117">
        <v>0.6028713</v>
      </c>
      <c r="I753" s="117">
        <v>0.62519259999999999</v>
      </c>
      <c r="J753" s="113" t="str">
        <f t="shared" si="33"/>
        <v>TRUE</v>
      </c>
      <c r="K753" s="113" t="str">
        <f t="shared" si="34"/>
        <v>TRUE</v>
      </c>
      <c r="L753" s="113" t="str">
        <f t="shared" si="35"/>
        <v>TRUE</v>
      </c>
    </row>
    <row r="754" spans="1:12" x14ac:dyDescent="0.25">
      <c r="A754" t="s">
        <v>761</v>
      </c>
      <c r="B754" s="5">
        <v>0.51160720000000004</v>
      </c>
      <c r="C754" s="5">
        <v>0.50149600000000005</v>
      </c>
      <c r="D754" s="5">
        <v>0.52171849999999997</v>
      </c>
      <c r="F754" s="113" t="s">
        <v>761</v>
      </c>
      <c r="G754" s="117">
        <v>0.51160720000000004</v>
      </c>
      <c r="H754" s="117">
        <v>0.50149600000000005</v>
      </c>
      <c r="I754" s="117">
        <v>0.52171849999999997</v>
      </c>
      <c r="J754" s="113" t="str">
        <f t="shared" si="33"/>
        <v>TRUE</v>
      </c>
      <c r="K754" s="113" t="str">
        <f t="shared" si="34"/>
        <v>TRUE</v>
      </c>
      <c r="L754" s="113" t="str">
        <f t="shared" si="35"/>
        <v>TRUE</v>
      </c>
    </row>
    <row r="755" spans="1:12" x14ac:dyDescent="0.25">
      <c r="A755" t="s">
        <v>762</v>
      </c>
      <c r="B755" s="5">
        <v>0.56295050000000002</v>
      </c>
      <c r="C755" s="5">
        <v>0.52762719999999996</v>
      </c>
      <c r="D755" s="5">
        <v>0.59827390000000003</v>
      </c>
      <c r="F755" s="113" t="s">
        <v>762</v>
      </c>
      <c r="G755" s="117">
        <v>0.56295050000000002</v>
      </c>
      <c r="H755" s="117">
        <v>0.52762719999999996</v>
      </c>
      <c r="I755" s="117">
        <v>0.59827390000000003</v>
      </c>
      <c r="J755" s="113" t="str">
        <f t="shared" si="33"/>
        <v>TRUE</v>
      </c>
      <c r="K755" s="113" t="str">
        <f t="shared" si="34"/>
        <v>TRUE</v>
      </c>
      <c r="L755" s="113" t="str">
        <f t="shared" si="35"/>
        <v>TRUE</v>
      </c>
    </row>
    <row r="756" spans="1:12" x14ac:dyDescent="0.25">
      <c r="A756" t="s">
        <v>763</v>
      </c>
      <c r="B756" s="5">
        <v>0.56519710000000001</v>
      </c>
      <c r="C756" s="5">
        <v>0.53379589999999999</v>
      </c>
      <c r="D756" s="5">
        <v>0.59659819999999997</v>
      </c>
      <c r="F756" s="113" t="s">
        <v>763</v>
      </c>
      <c r="G756" s="117">
        <v>0.56519710000000001</v>
      </c>
      <c r="H756" s="117">
        <v>0.53379589999999999</v>
      </c>
      <c r="I756" s="117">
        <v>0.59659819999999997</v>
      </c>
      <c r="J756" s="113" t="str">
        <f t="shared" si="33"/>
        <v>TRUE</v>
      </c>
      <c r="K756" s="113" t="str">
        <f t="shared" si="34"/>
        <v>TRUE</v>
      </c>
      <c r="L756" s="113" t="str">
        <f t="shared" si="35"/>
        <v>TRUE</v>
      </c>
    </row>
    <row r="757" spans="1:12" x14ac:dyDescent="0.25">
      <c r="A757" t="s">
        <v>764</v>
      </c>
      <c r="B757" s="5">
        <v>0.5332325</v>
      </c>
      <c r="C757" s="5">
        <v>0.50267499999999998</v>
      </c>
      <c r="D757" s="5">
        <v>0.56379000000000001</v>
      </c>
      <c r="F757" s="113" t="s">
        <v>764</v>
      </c>
      <c r="G757" s="117">
        <v>0.5332325</v>
      </c>
      <c r="H757" s="117">
        <v>0.50267499999999998</v>
      </c>
      <c r="I757" s="117">
        <v>0.56379000000000001</v>
      </c>
      <c r="J757" s="113" t="str">
        <f t="shared" si="33"/>
        <v>TRUE</v>
      </c>
      <c r="K757" s="113" t="str">
        <f t="shared" si="34"/>
        <v>TRUE</v>
      </c>
      <c r="L757" s="113" t="str">
        <f t="shared" si="35"/>
        <v>TRUE</v>
      </c>
    </row>
    <row r="758" spans="1:12" x14ac:dyDescent="0.25">
      <c r="A758" t="s">
        <v>765</v>
      </c>
      <c r="B758" s="5">
        <v>0.54735319999999998</v>
      </c>
      <c r="C758" s="5">
        <v>0.51189720000000005</v>
      </c>
      <c r="D758" s="5">
        <v>0.58280929999999997</v>
      </c>
      <c r="F758" s="113" t="s">
        <v>765</v>
      </c>
      <c r="G758" s="117">
        <v>0.54735319999999998</v>
      </c>
      <c r="H758" s="117">
        <v>0.51189720000000005</v>
      </c>
      <c r="I758" s="117">
        <v>0.58280929999999997</v>
      </c>
      <c r="J758" s="113" t="str">
        <f t="shared" si="33"/>
        <v>TRUE</v>
      </c>
      <c r="K758" s="113" t="str">
        <f t="shared" si="34"/>
        <v>TRUE</v>
      </c>
      <c r="L758" s="113" t="str">
        <f t="shared" si="35"/>
        <v>TRUE</v>
      </c>
    </row>
    <row r="759" spans="1:12" x14ac:dyDescent="0.25">
      <c r="A759" t="s">
        <v>766</v>
      </c>
      <c r="B759" s="5">
        <v>0.55632340000000002</v>
      </c>
      <c r="C759" s="5">
        <v>0.52711419999999998</v>
      </c>
      <c r="D759" s="5">
        <v>0.58553270000000002</v>
      </c>
      <c r="F759" s="113" t="s">
        <v>766</v>
      </c>
      <c r="G759" s="117">
        <v>0.55632340000000002</v>
      </c>
      <c r="H759" s="117">
        <v>0.52711419999999998</v>
      </c>
      <c r="I759" s="117">
        <v>0.58553270000000002</v>
      </c>
      <c r="J759" s="113" t="str">
        <f t="shared" si="33"/>
        <v>TRUE</v>
      </c>
      <c r="K759" s="113" t="str">
        <f t="shared" si="34"/>
        <v>TRUE</v>
      </c>
      <c r="L759" s="113" t="str">
        <f t="shared" si="35"/>
        <v>TRUE</v>
      </c>
    </row>
    <row r="760" spans="1:12" x14ac:dyDescent="0.25">
      <c r="A760" t="s">
        <v>767</v>
      </c>
      <c r="B760" s="5">
        <v>0.53278619999999999</v>
      </c>
      <c r="C760" s="5">
        <v>0.50634959999999996</v>
      </c>
      <c r="D760" s="5">
        <v>0.55922269999999996</v>
      </c>
      <c r="F760" s="113" t="s">
        <v>767</v>
      </c>
      <c r="G760" s="117">
        <v>0.53278619999999999</v>
      </c>
      <c r="H760" s="117">
        <v>0.50634959999999996</v>
      </c>
      <c r="I760" s="117">
        <v>0.55922269999999996</v>
      </c>
      <c r="J760" s="113" t="str">
        <f t="shared" si="33"/>
        <v>TRUE</v>
      </c>
      <c r="K760" s="113" t="str">
        <f t="shared" si="34"/>
        <v>TRUE</v>
      </c>
      <c r="L760" s="113" t="str">
        <f t="shared" si="35"/>
        <v>TRUE</v>
      </c>
    </row>
    <row r="761" spans="1:12" x14ac:dyDescent="0.25">
      <c r="A761" t="s">
        <v>768</v>
      </c>
      <c r="B761" s="5">
        <v>0.5513245</v>
      </c>
      <c r="C761" s="5">
        <v>0.51790040000000004</v>
      </c>
      <c r="D761" s="5">
        <v>0.58474859999999995</v>
      </c>
      <c r="F761" s="113" t="s">
        <v>768</v>
      </c>
      <c r="G761" s="117">
        <v>0.5513245</v>
      </c>
      <c r="H761" s="117">
        <v>0.51790040000000004</v>
      </c>
      <c r="I761" s="117">
        <v>0.58474859999999995</v>
      </c>
      <c r="J761" s="113" t="str">
        <f t="shared" si="33"/>
        <v>TRUE</v>
      </c>
      <c r="K761" s="113" t="str">
        <f t="shared" si="34"/>
        <v>TRUE</v>
      </c>
      <c r="L761" s="113" t="str">
        <f t="shared" si="35"/>
        <v>TRUE</v>
      </c>
    </row>
    <row r="762" spans="1:12" x14ac:dyDescent="0.25">
      <c r="A762" t="s">
        <v>769</v>
      </c>
      <c r="B762" s="5">
        <v>0.51994149999999995</v>
      </c>
      <c r="C762" s="5">
        <v>0.48812739999999999</v>
      </c>
      <c r="D762" s="5">
        <v>0.55175549999999995</v>
      </c>
      <c r="F762" s="113" t="s">
        <v>769</v>
      </c>
      <c r="G762" s="117">
        <v>0.51994149999999995</v>
      </c>
      <c r="H762" s="117">
        <v>0.48812739999999999</v>
      </c>
      <c r="I762" s="117">
        <v>0.55175549999999995</v>
      </c>
      <c r="J762" s="113" t="str">
        <f t="shared" si="33"/>
        <v>TRUE</v>
      </c>
      <c r="K762" s="113" t="str">
        <f t="shared" si="34"/>
        <v>TRUE</v>
      </c>
      <c r="L762" s="113" t="str">
        <f t="shared" si="35"/>
        <v>TRUE</v>
      </c>
    </row>
    <row r="763" spans="1:12" x14ac:dyDescent="0.25">
      <c r="A763" t="s">
        <v>770</v>
      </c>
      <c r="B763" s="5">
        <v>0.60388149999999996</v>
      </c>
      <c r="C763" s="5">
        <v>0.56984239999999997</v>
      </c>
      <c r="D763" s="5">
        <v>0.63792059999999995</v>
      </c>
      <c r="F763" s="113" t="s">
        <v>770</v>
      </c>
      <c r="G763" s="117">
        <v>0.60388149999999996</v>
      </c>
      <c r="H763" s="117">
        <v>0.56984239999999997</v>
      </c>
      <c r="I763" s="117">
        <v>0.63792059999999995</v>
      </c>
      <c r="J763" s="113" t="str">
        <f t="shared" si="33"/>
        <v>TRUE</v>
      </c>
      <c r="K763" s="113" t="str">
        <f t="shared" si="34"/>
        <v>TRUE</v>
      </c>
      <c r="L763" s="113" t="str">
        <f t="shared" si="35"/>
        <v>TRUE</v>
      </c>
    </row>
    <row r="764" spans="1:12" x14ac:dyDescent="0.25">
      <c r="A764" t="s">
        <v>771</v>
      </c>
      <c r="B764" s="5">
        <v>0.60268889999999997</v>
      </c>
      <c r="C764" s="5">
        <v>0.57494990000000001</v>
      </c>
      <c r="D764" s="5">
        <v>0.63042779999999998</v>
      </c>
      <c r="F764" s="113" t="s">
        <v>771</v>
      </c>
      <c r="G764" s="117">
        <v>0.60268889999999997</v>
      </c>
      <c r="H764" s="117">
        <v>0.57494990000000001</v>
      </c>
      <c r="I764" s="117">
        <v>0.63042779999999998</v>
      </c>
      <c r="J764" s="113" t="str">
        <f t="shared" si="33"/>
        <v>TRUE</v>
      </c>
      <c r="K764" s="113" t="str">
        <f t="shared" si="34"/>
        <v>TRUE</v>
      </c>
      <c r="L764" s="113" t="str">
        <f t="shared" si="35"/>
        <v>TRUE</v>
      </c>
    </row>
    <row r="765" spans="1:12" x14ac:dyDescent="0.25">
      <c r="A765" t="s">
        <v>772</v>
      </c>
      <c r="B765" s="5">
        <v>0.54971420000000004</v>
      </c>
      <c r="C765" s="5">
        <v>0.48889519999999997</v>
      </c>
      <c r="D765" s="5">
        <v>0.61053329999999995</v>
      </c>
      <c r="F765" s="113" t="s">
        <v>772</v>
      </c>
      <c r="G765" s="117">
        <v>0.54971420000000004</v>
      </c>
      <c r="H765" s="117">
        <v>0.48889519999999997</v>
      </c>
      <c r="I765" s="117">
        <v>0.61053329999999995</v>
      </c>
      <c r="J765" s="113" t="str">
        <f t="shared" si="33"/>
        <v>TRUE</v>
      </c>
      <c r="K765" s="113" t="str">
        <f t="shared" si="34"/>
        <v>TRUE</v>
      </c>
      <c r="L765" s="113" t="str">
        <f t="shared" si="35"/>
        <v>TRUE</v>
      </c>
    </row>
    <row r="766" spans="1:12" x14ac:dyDescent="0.25">
      <c r="A766" t="s">
        <v>773</v>
      </c>
      <c r="B766" s="5">
        <v>0.613232</v>
      </c>
      <c r="C766" s="5">
        <v>0.57883989999999996</v>
      </c>
      <c r="D766" s="5">
        <v>0.64762399999999998</v>
      </c>
      <c r="F766" s="113" t="s">
        <v>773</v>
      </c>
      <c r="G766" s="117">
        <v>0.613232</v>
      </c>
      <c r="H766" s="117">
        <v>0.57883989999999996</v>
      </c>
      <c r="I766" s="117">
        <v>0.64762399999999998</v>
      </c>
      <c r="J766" s="113" t="str">
        <f t="shared" si="33"/>
        <v>TRUE</v>
      </c>
      <c r="K766" s="113" t="str">
        <f t="shared" si="34"/>
        <v>TRUE</v>
      </c>
      <c r="L766" s="113" t="str">
        <f t="shared" si="35"/>
        <v>TRUE</v>
      </c>
    </row>
    <row r="767" spans="1:12" x14ac:dyDescent="0.25">
      <c r="A767" t="s">
        <v>774</v>
      </c>
      <c r="B767" s="5">
        <v>0.59197520000000003</v>
      </c>
      <c r="C767" s="5">
        <v>0.56351890000000004</v>
      </c>
      <c r="D767" s="5">
        <v>0.62043150000000002</v>
      </c>
      <c r="F767" s="113" t="s">
        <v>774</v>
      </c>
      <c r="G767" s="117">
        <v>0.59197520000000003</v>
      </c>
      <c r="H767" s="117">
        <v>0.56351890000000004</v>
      </c>
      <c r="I767" s="117">
        <v>0.62043150000000002</v>
      </c>
      <c r="J767" s="113" t="str">
        <f t="shared" si="33"/>
        <v>TRUE</v>
      </c>
      <c r="K767" s="113" t="str">
        <f t="shared" si="34"/>
        <v>TRUE</v>
      </c>
      <c r="L767" s="113" t="str">
        <f t="shared" si="35"/>
        <v>TRUE</v>
      </c>
    </row>
    <row r="768" spans="1:12" x14ac:dyDescent="0.25">
      <c r="A768" t="s">
        <v>775</v>
      </c>
      <c r="B768" s="5">
        <v>0.52854900000000005</v>
      </c>
      <c r="C768" s="5">
        <v>0.49375089999999999</v>
      </c>
      <c r="D768" s="5">
        <v>0.56334709999999999</v>
      </c>
      <c r="F768" s="113" t="s">
        <v>775</v>
      </c>
      <c r="G768" s="117">
        <v>0.52854900000000005</v>
      </c>
      <c r="H768" s="117">
        <v>0.49375089999999999</v>
      </c>
      <c r="I768" s="117">
        <v>0.56334709999999999</v>
      </c>
      <c r="J768" s="113" t="str">
        <f t="shared" si="33"/>
        <v>TRUE</v>
      </c>
      <c r="K768" s="113" t="str">
        <f t="shared" si="34"/>
        <v>TRUE</v>
      </c>
      <c r="L768" s="113" t="str">
        <f t="shared" si="35"/>
        <v>TRUE</v>
      </c>
    </row>
    <row r="769" spans="1:12" x14ac:dyDescent="0.25">
      <c r="A769" t="s">
        <v>776</v>
      </c>
      <c r="B769" s="5">
        <v>0.50509760000000004</v>
      </c>
      <c r="C769" s="5">
        <v>0.4785373</v>
      </c>
      <c r="D769" s="5">
        <v>0.53165790000000002</v>
      </c>
      <c r="F769" s="113" t="s">
        <v>776</v>
      </c>
      <c r="G769" s="117">
        <v>0.50509760000000004</v>
      </c>
      <c r="H769" s="117">
        <v>0.4785373</v>
      </c>
      <c r="I769" s="117">
        <v>0.53165790000000002</v>
      </c>
      <c r="J769" s="113" t="str">
        <f t="shared" si="33"/>
        <v>TRUE</v>
      </c>
      <c r="K769" s="113" t="str">
        <f t="shared" si="34"/>
        <v>TRUE</v>
      </c>
      <c r="L769" s="113" t="str">
        <f t="shared" si="35"/>
        <v>TRUE</v>
      </c>
    </row>
    <row r="770" spans="1:12" x14ac:dyDescent="0.25">
      <c r="A770" t="s">
        <v>777</v>
      </c>
      <c r="B770" s="5">
        <v>0.61595310000000003</v>
      </c>
      <c r="C770" s="5">
        <v>0.5907462</v>
      </c>
      <c r="D770" s="5">
        <v>0.6411599</v>
      </c>
      <c r="F770" s="113" t="s">
        <v>777</v>
      </c>
      <c r="G770" s="117">
        <v>0.61595310000000003</v>
      </c>
      <c r="H770" s="117">
        <v>0.5907462</v>
      </c>
      <c r="I770" s="117">
        <v>0.6411599</v>
      </c>
      <c r="J770" s="113" t="str">
        <f t="shared" si="33"/>
        <v>TRUE</v>
      </c>
      <c r="K770" s="113" t="str">
        <f t="shared" si="34"/>
        <v>TRUE</v>
      </c>
      <c r="L770" s="113" t="str">
        <f t="shared" si="35"/>
        <v>TRUE</v>
      </c>
    </row>
    <row r="771" spans="1:12" x14ac:dyDescent="0.25">
      <c r="A771" t="s">
        <v>778</v>
      </c>
      <c r="B771" s="5">
        <v>0.59447729999999999</v>
      </c>
      <c r="C771" s="5">
        <v>0.55147699999999999</v>
      </c>
      <c r="D771" s="5">
        <v>0.63747770000000004</v>
      </c>
      <c r="F771" s="113" t="s">
        <v>778</v>
      </c>
      <c r="G771" s="117">
        <v>0.59447729999999999</v>
      </c>
      <c r="H771" s="117">
        <v>0.55147699999999999</v>
      </c>
      <c r="I771" s="117">
        <v>0.63747770000000004</v>
      </c>
      <c r="J771" s="113" t="str">
        <f t="shared" si="33"/>
        <v>TRUE</v>
      </c>
      <c r="K771" s="113" t="str">
        <f t="shared" si="34"/>
        <v>TRUE</v>
      </c>
      <c r="L771" s="113" t="str">
        <f t="shared" si="35"/>
        <v>TRUE</v>
      </c>
    </row>
    <row r="772" spans="1:12" x14ac:dyDescent="0.25">
      <c r="A772" t="s">
        <v>779</v>
      </c>
      <c r="B772" s="5">
        <v>0.62256829999999996</v>
      </c>
      <c r="C772" s="5">
        <v>0.58918899999999996</v>
      </c>
      <c r="D772" s="5">
        <v>0.65594750000000002</v>
      </c>
      <c r="F772" s="113" t="s">
        <v>779</v>
      </c>
      <c r="G772" s="117">
        <v>0.62256829999999996</v>
      </c>
      <c r="H772" s="117">
        <v>0.58918899999999996</v>
      </c>
      <c r="I772" s="117">
        <v>0.65594750000000002</v>
      </c>
      <c r="J772" s="113" t="str">
        <f t="shared" ref="J772:J835" si="36">IF(B772=G772,"TRUE","FALSE………………….")</f>
        <v>TRUE</v>
      </c>
      <c r="K772" s="113" t="str">
        <f t="shared" ref="K772:K835" si="37">IF(C772=H772,"TRUE","FALSE………………….")</f>
        <v>TRUE</v>
      </c>
      <c r="L772" s="113" t="str">
        <f t="shared" ref="L772:L835" si="38">IF(D772=I772,"TRUE","FALSE………………….")</f>
        <v>TRUE</v>
      </c>
    </row>
    <row r="773" spans="1:12" x14ac:dyDescent="0.25">
      <c r="A773" t="s">
        <v>780</v>
      </c>
      <c r="B773" s="5">
        <v>0.64122190000000001</v>
      </c>
      <c r="C773" s="5">
        <v>0.60819409999999996</v>
      </c>
      <c r="D773" s="5">
        <v>0.67424969999999995</v>
      </c>
      <c r="F773" s="113" t="s">
        <v>780</v>
      </c>
      <c r="G773" s="117">
        <v>0.64122190000000001</v>
      </c>
      <c r="H773" s="117">
        <v>0.60819409999999996</v>
      </c>
      <c r="I773" s="117">
        <v>0.67424969999999995</v>
      </c>
      <c r="J773" s="113" t="str">
        <f t="shared" si="36"/>
        <v>TRUE</v>
      </c>
      <c r="K773" s="113" t="str">
        <f t="shared" si="37"/>
        <v>TRUE</v>
      </c>
      <c r="L773" s="113" t="str">
        <f t="shared" si="38"/>
        <v>TRUE</v>
      </c>
    </row>
    <row r="774" spans="1:12" x14ac:dyDescent="0.25">
      <c r="A774" t="s">
        <v>781</v>
      </c>
      <c r="B774" s="5">
        <v>0.59910969999999997</v>
      </c>
      <c r="C774" s="5">
        <v>0.56303630000000005</v>
      </c>
      <c r="D774" s="5">
        <v>0.63518300000000005</v>
      </c>
      <c r="F774" s="113" t="s">
        <v>781</v>
      </c>
      <c r="G774" s="117">
        <v>0.59910969999999997</v>
      </c>
      <c r="H774" s="117">
        <v>0.56303630000000005</v>
      </c>
      <c r="I774" s="117">
        <v>0.63518300000000005</v>
      </c>
      <c r="J774" s="113" t="str">
        <f t="shared" si="36"/>
        <v>TRUE</v>
      </c>
      <c r="K774" s="113" t="str">
        <f t="shared" si="37"/>
        <v>TRUE</v>
      </c>
      <c r="L774" s="113" t="str">
        <f t="shared" si="38"/>
        <v>TRUE</v>
      </c>
    </row>
    <row r="775" spans="1:12" x14ac:dyDescent="0.25">
      <c r="A775" t="s">
        <v>782</v>
      </c>
      <c r="B775" s="5">
        <v>0.54790099999999997</v>
      </c>
      <c r="C775" s="5">
        <v>0.51358000000000004</v>
      </c>
      <c r="D775" s="5">
        <v>0.58222189999999996</v>
      </c>
      <c r="F775" s="113" t="s">
        <v>782</v>
      </c>
      <c r="G775" s="117">
        <v>0.54790099999999997</v>
      </c>
      <c r="H775" s="117">
        <v>0.51358000000000004</v>
      </c>
      <c r="I775" s="117">
        <v>0.58222189999999996</v>
      </c>
      <c r="J775" s="113" t="str">
        <f t="shared" si="36"/>
        <v>TRUE</v>
      </c>
      <c r="K775" s="113" t="str">
        <f t="shared" si="37"/>
        <v>TRUE</v>
      </c>
      <c r="L775" s="113" t="str">
        <f t="shared" si="38"/>
        <v>TRUE</v>
      </c>
    </row>
    <row r="776" spans="1:12" x14ac:dyDescent="0.25">
      <c r="A776" t="s">
        <v>783</v>
      </c>
      <c r="B776" s="5">
        <v>0.60523990000000005</v>
      </c>
      <c r="C776" s="5">
        <v>0.57338610000000001</v>
      </c>
      <c r="D776" s="5">
        <v>0.63709380000000004</v>
      </c>
      <c r="F776" s="113" t="s">
        <v>783</v>
      </c>
      <c r="G776" s="117">
        <v>0.60523990000000005</v>
      </c>
      <c r="H776" s="117">
        <v>0.57338610000000001</v>
      </c>
      <c r="I776" s="117">
        <v>0.63709380000000004</v>
      </c>
      <c r="J776" s="113" t="str">
        <f t="shared" si="36"/>
        <v>TRUE</v>
      </c>
      <c r="K776" s="113" t="str">
        <f t="shared" si="37"/>
        <v>TRUE</v>
      </c>
      <c r="L776" s="113" t="str">
        <f t="shared" si="38"/>
        <v>TRUE</v>
      </c>
    </row>
    <row r="777" spans="1:12" x14ac:dyDescent="0.25">
      <c r="A777" t="s">
        <v>784</v>
      </c>
      <c r="B777" s="5">
        <v>0.62601030000000002</v>
      </c>
      <c r="C777" s="5">
        <v>0.57939870000000004</v>
      </c>
      <c r="D777" s="5">
        <v>0.67262180000000005</v>
      </c>
      <c r="F777" s="113" t="s">
        <v>784</v>
      </c>
      <c r="G777" s="117">
        <v>0.62601030000000002</v>
      </c>
      <c r="H777" s="117">
        <v>0.57939870000000004</v>
      </c>
      <c r="I777" s="117">
        <v>0.67262180000000005</v>
      </c>
      <c r="J777" s="113" t="str">
        <f t="shared" si="36"/>
        <v>TRUE</v>
      </c>
      <c r="K777" s="113" t="str">
        <f t="shared" si="37"/>
        <v>TRUE</v>
      </c>
      <c r="L777" s="113" t="str">
        <f t="shared" si="38"/>
        <v>TRUE</v>
      </c>
    </row>
    <row r="778" spans="1:12" x14ac:dyDescent="0.25">
      <c r="A778" t="s">
        <v>785</v>
      </c>
      <c r="B778" s="5">
        <v>0.64360530000000005</v>
      </c>
      <c r="C778" s="5">
        <v>0.59495980000000004</v>
      </c>
      <c r="D778" s="5">
        <v>0.6922507</v>
      </c>
      <c r="F778" s="113" t="s">
        <v>785</v>
      </c>
      <c r="G778" s="117">
        <v>0.64360530000000005</v>
      </c>
      <c r="H778" s="117">
        <v>0.59495980000000004</v>
      </c>
      <c r="I778" s="117">
        <v>0.6922507</v>
      </c>
      <c r="J778" s="113" t="str">
        <f t="shared" si="36"/>
        <v>TRUE</v>
      </c>
      <c r="K778" s="113" t="str">
        <f t="shared" si="37"/>
        <v>TRUE</v>
      </c>
      <c r="L778" s="113" t="str">
        <f t="shared" si="38"/>
        <v>TRUE</v>
      </c>
    </row>
    <row r="779" spans="1:12" x14ac:dyDescent="0.25">
      <c r="A779" t="s">
        <v>786</v>
      </c>
      <c r="B779" s="5">
        <v>0.56908320000000001</v>
      </c>
      <c r="C779" s="5">
        <v>0.53028810000000004</v>
      </c>
      <c r="D779" s="5">
        <v>0.60787840000000004</v>
      </c>
      <c r="F779" s="113" t="s">
        <v>786</v>
      </c>
      <c r="G779" s="117">
        <v>0.56908320000000001</v>
      </c>
      <c r="H779" s="117">
        <v>0.53028810000000004</v>
      </c>
      <c r="I779" s="117">
        <v>0.60787840000000004</v>
      </c>
      <c r="J779" s="113" t="str">
        <f t="shared" si="36"/>
        <v>TRUE</v>
      </c>
      <c r="K779" s="113" t="str">
        <f t="shared" si="37"/>
        <v>TRUE</v>
      </c>
      <c r="L779" s="113" t="str">
        <f t="shared" si="38"/>
        <v>TRUE</v>
      </c>
    </row>
    <row r="780" spans="1:12" x14ac:dyDescent="0.25">
      <c r="A780" t="s">
        <v>787</v>
      </c>
      <c r="B780" s="5">
        <v>0.58455820000000003</v>
      </c>
      <c r="C780" s="5">
        <v>0.5338986</v>
      </c>
      <c r="D780" s="5">
        <v>0.6352177</v>
      </c>
      <c r="F780" s="113" t="s">
        <v>787</v>
      </c>
      <c r="G780" s="117">
        <v>0.58455820000000003</v>
      </c>
      <c r="H780" s="117">
        <v>0.5338986</v>
      </c>
      <c r="I780" s="117">
        <v>0.6352177</v>
      </c>
      <c r="J780" s="113" t="str">
        <f t="shared" si="36"/>
        <v>TRUE</v>
      </c>
      <c r="K780" s="113" t="str">
        <f t="shared" si="37"/>
        <v>TRUE</v>
      </c>
      <c r="L780" s="113" t="str">
        <f t="shared" si="38"/>
        <v>TRUE</v>
      </c>
    </row>
    <row r="781" spans="1:12" x14ac:dyDescent="0.25">
      <c r="A781" t="s">
        <v>788</v>
      </c>
      <c r="B781" s="5">
        <v>0.64557220000000004</v>
      </c>
      <c r="C781" s="5">
        <v>0.60866030000000004</v>
      </c>
      <c r="D781" s="5">
        <v>0.68248410000000004</v>
      </c>
      <c r="F781" s="113" t="s">
        <v>788</v>
      </c>
      <c r="G781" s="117">
        <v>0.64557220000000004</v>
      </c>
      <c r="H781" s="117">
        <v>0.60866030000000004</v>
      </c>
      <c r="I781" s="117">
        <v>0.68248410000000004</v>
      </c>
      <c r="J781" s="113" t="str">
        <f t="shared" si="36"/>
        <v>TRUE</v>
      </c>
      <c r="K781" s="113" t="str">
        <f t="shared" si="37"/>
        <v>TRUE</v>
      </c>
      <c r="L781" s="113" t="str">
        <f t="shared" si="38"/>
        <v>TRUE</v>
      </c>
    </row>
    <row r="782" spans="1:12" x14ac:dyDescent="0.25">
      <c r="A782" t="s">
        <v>789</v>
      </c>
      <c r="B782" s="5">
        <v>0.58152179999999998</v>
      </c>
      <c r="C782" s="5">
        <v>0.53860220000000003</v>
      </c>
      <c r="D782" s="5">
        <v>0.62444140000000004</v>
      </c>
      <c r="F782" s="113" t="s">
        <v>789</v>
      </c>
      <c r="G782" s="117">
        <v>0.58152179999999998</v>
      </c>
      <c r="H782" s="117">
        <v>0.53860220000000003</v>
      </c>
      <c r="I782" s="117">
        <v>0.62444140000000004</v>
      </c>
      <c r="J782" s="113" t="str">
        <f t="shared" si="36"/>
        <v>TRUE</v>
      </c>
      <c r="K782" s="113" t="str">
        <f t="shared" si="37"/>
        <v>TRUE</v>
      </c>
      <c r="L782" s="113" t="str">
        <f t="shared" si="38"/>
        <v>TRUE</v>
      </c>
    </row>
    <row r="783" spans="1:12" x14ac:dyDescent="0.25">
      <c r="A783" t="s">
        <v>790</v>
      </c>
      <c r="B783" s="5">
        <v>0.60515750000000001</v>
      </c>
      <c r="C783" s="5">
        <v>0.55781139999999996</v>
      </c>
      <c r="D783" s="5">
        <v>0.65250370000000002</v>
      </c>
      <c r="F783" s="113" t="s">
        <v>790</v>
      </c>
      <c r="G783" s="117">
        <v>0.60515750000000001</v>
      </c>
      <c r="H783" s="117">
        <v>0.55781139999999996</v>
      </c>
      <c r="I783" s="117">
        <v>0.65250370000000002</v>
      </c>
      <c r="J783" s="113" t="str">
        <f t="shared" si="36"/>
        <v>TRUE</v>
      </c>
      <c r="K783" s="113" t="str">
        <f t="shared" si="37"/>
        <v>TRUE</v>
      </c>
      <c r="L783" s="113" t="str">
        <f t="shared" si="38"/>
        <v>TRUE</v>
      </c>
    </row>
    <row r="784" spans="1:12" x14ac:dyDescent="0.25">
      <c r="A784" t="s">
        <v>791</v>
      </c>
      <c r="B784" s="5">
        <v>0.55416209999999999</v>
      </c>
      <c r="C784" s="5">
        <v>0.51065340000000004</v>
      </c>
      <c r="D784" s="5">
        <v>0.59767079999999995</v>
      </c>
      <c r="F784" s="113" t="s">
        <v>791</v>
      </c>
      <c r="G784" s="117">
        <v>0.55416209999999999</v>
      </c>
      <c r="H784" s="117">
        <v>0.51065340000000004</v>
      </c>
      <c r="I784" s="117">
        <v>0.59767079999999995</v>
      </c>
      <c r="J784" s="113" t="str">
        <f t="shared" si="36"/>
        <v>TRUE</v>
      </c>
      <c r="K784" s="113" t="str">
        <f t="shared" si="37"/>
        <v>TRUE</v>
      </c>
      <c r="L784" s="113" t="str">
        <f t="shared" si="38"/>
        <v>TRUE</v>
      </c>
    </row>
    <row r="785" spans="1:12" x14ac:dyDescent="0.25">
      <c r="A785" t="s">
        <v>792</v>
      </c>
      <c r="B785" s="5">
        <v>0.63707519999999995</v>
      </c>
      <c r="C785" s="5">
        <v>0.58290759999999997</v>
      </c>
      <c r="D785" s="5">
        <v>0.69124269999999999</v>
      </c>
      <c r="F785" s="113" t="s">
        <v>792</v>
      </c>
      <c r="G785" s="117">
        <v>0.63707519999999995</v>
      </c>
      <c r="H785" s="117">
        <v>0.58290759999999997</v>
      </c>
      <c r="I785" s="117">
        <v>0.69124269999999999</v>
      </c>
      <c r="J785" s="113" t="str">
        <f t="shared" si="36"/>
        <v>TRUE</v>
      </c>
      <c r="K785" s="113" t="str">
        <f t="shared" si="37"/>
        <v>TRUE</v>
      </c>
      <c r="L785" s="113" t="str">
        <f t="shared" si="38"/>
        <v>TRUE</v>
      </c>
    </row>
    <row r="786" spans="1:12" x14ac:dyDescent="0.25">
      <c r="A786" t="s">
        <v>793</v>
      </c>
      <c r="B786" s="5">
        <v>0.63539350000000006</v>
      </c>
      <c r="C786" s="5">
        <v>0.5985528</v>
      </c>
      <c r="D786" s="5">
        <v>0.6722342</v>
      </c>
      <c r="F786" s="113" t="s">
        <v>793</v>
      </c>
      <c r="G786" s="117">
        <v>0.63539350000000006</v>
      </c>
      <c r="H786" s="117">
        <v>0.5985528</v>
      </c>
      <c r="I786" s="117">
        <v>0.6722342</v>
      </c>
      <c r="J786" s="113" t="str">
        <f t="shared" si="36"/>
        <v>TRUE</v>
      </c>
      <c r="K786" s="113" t="str">
        <f t="shared" si="37"/>
        <v>TRUE</v>
      </c>
      <c r="L786" s="113" t="str">
        <f t="shared" si="38"/>
        <v>TRUE</v>
      </c>
    </row>
    <row r="787" spans="1:12" x14ac:dyDescent="0.25">
      <c r="A787" t="s">
        <v>794</v>
      </c>
      <c r="B787" s="5">
        <v>0.58179139999999996</v>
      </c>
      <c r="C787" s="5">
        <v>0.50234330000000005</v>
      </c>
      <c r="D787" s="5">
        <v>0.66123949999999998</v>
      </c>
      <c r="F787" s="113" t="s">
        <v>794</v>
      </c>
      <c r="G787" s="117">
        <v>0.58179139999999996</v>
      </c>
      <c r="H787" s="117">
        <v>0.50234330000000005</v>
      </c>
      <c r="I787" s="117">
        <v>0.66123949999999998</v>
      </c>
      <c r="J787" s="113" t="str">
        <f t="shared" si="36"/>
        <v>TRUE</v>
      </c>
      <c r="K787" s="113" t="str">
        <f t="shared" si="37"/>
        <v>TRUE</v>
      </c>
      <c r="L787" s="113" t="str">
        <f t="shared" si="38"/>
        <v>TRUE</v>
      </c>
    </row>
    <row r="788" spans="1:12" x14ac:dyDescent="0.25">
      <c r="A788" t="s">
        <v>795</v>
      </c>
      <c r="B788" s="5">
        <v>0.67053629999999997</v>
      </c>
      <c r="C788" s="5">
        <v>0.62655749999999999</v>
      </c>
      <c r="D788" s="5">
        <v>0.71451509999999996</v>
      </c>
      <c r="F788" s="113" t="s">
        <v>795</v>
      </c>
      <c r="G788" s="117">
        <v>0.67053629999999997</v>
      </c>
      <c r="H788" s="117">
        <v>0.62655749999999999</v>
      </c>
      <c r="I788" s="117">
        <v>0.71451509999999996</v>
      </c>
      <c r="J788" s="113" t="str">
        <f t="shared" si="36"/>
        <v>TRUE</v>
      </c>
      <c r="K788" s="113" t="str">
        <f t="shared" si="37"/>
        <v>TRUE</v>
      </c>
      <c r="L788" s="113" t="str">
        <f t="shared" si="38"/>
        <v>TRUE</v>
      </c>
    </row>
    <row r="789" spans="1:12" x14ac:dyDescent="0.25">
      <c r="A789" t="s">
        <v>796</v>
      </c>
      <c r="B789" s="5">
        <v>0.65234979999999998</v>
      </c>
      <c r="C789" s="5">
        <v>0.61640609999999996</v>
      </c>
      <c r="D789" s="5">
        <v>0.68829340000000006</v>
      </c>
      <c r="F789" s="113" t="s">
        <v>796</v>
      </c>
      <c r="G789" s="117">
        <v>0.65234979999999998</v>
      </c>
      <c r="H789" s="117">
        <v>0.61640609999999996</v>
      </c>
      <c r="I789" s="117">
        <v>0.68829340000000006</v>
      </c>
      <c r="J789" s="113" t="str">
        <f t="shared" si="36"/>
        <v>TRUE</v>
      </c>
      <c r="K789" s="113" t="str">
        <f t="shared" si="37"/>
        <v>TRUE</v>
      </c>
      <c r="L789" s="113" t="str">
        <f t="shared" si="38"/>
        <v>TRUE</v>
      </c>
    </row>
    <row r="790" spans="1:12" x14ac:dyDescent="0.25">
      <c r="A790" t="s">
        <v>797</v>
      </c>
      <c r="B790" s="5">
        <v>0.58433670000000004</v>
      </c>
      <c r="C790" s="5">
        <v>0.53492249999999997</v>
      </c>
      <c r="D790" s="5">
        <v>0.63375099999999995</v>
      </c>
      <c r="F790" s="113" t="s">
        <v>797</v>
      </c>
      <c r="G790" s="117">
        <v>0.58433670000000004</v>
      </c>
      <c r="H790" s="117">
        <v>0.53492249999999997</v>
      </c>
      <c r="I790" s="117">
        <v>0.63375099999999995</v>
      </c>
      <c r="J790" s="113" t="str">
        <f t="shared" si="36"/>
        <v>TRUE</v>
      </c>
      <c r="K790" s="113" t="str">
        <f t="shared" si="37"/>
        <v>TRUE</v>
      </c>
      <c r="L790" s="113" t="str">
        <f t="shared" si="38"/>
        <v>TRUE</v>
      </c>
    </row>
    <row r="791" spans="1:12" x14ac:dyDescent="0.25">
      <c r="A791" t="s">
        <v>798</v>
      </c>
      <c r="B791" s="5">
        <v>0.56216790000000005</v>
      </c>
      <c r="C791" s="5">
        <v>0.52698860000000003</v>
      </c>
      <c r="D791" s="5">
        <v>0.59734719999999997</v>
      </c>
      <c r="F791" s="113" t="s">
        <v>798</v>
      </c>
      <c r="G791" s="117">
        <v>0.56216790000000005</v>
      </c>
      <c r="H791" s="117">
        <v>0.52698860000000003</v>
      </c>
      <c r="I791" s="117">
        <v>0.59734719999999997</v>
      </c>
      <c r="J791" s="113" t="str">
        <f t="shared" si="36"/>
        <v>TRUE</v>
      </c>
      <c r="K791" s="113" t="str">
        <f t="shared" si="37"/>
        <v>TRUE</v>
      </c>
      <c r="L791" s="113" t="str">
        <f t="shared" si="38"/>
        <v>TRUE</v>
      </c>
    </row>
    <row r="792" spans="1:12" x14ac:dyDescent="0.25">
      <c r="A792" t="s">
        <v>799</v>
      </c>
      <c r="B792" s="5">
        <v>0.66279770000000005</v>
      </c>
      <c r="C792" s="5">
        <v>0.62966440000000001</v>
      </c>
      <c r="D792" s="5">
        <v>0.69593099999999997</v>
      </c>
      <c r="F792" s="113" t="s">
        <v>799</v>
      </c>
      <c r="G792" s="117">
        <v>0.66279770000000005</v>
      </c>
      <c r="H792" s="117">
        <v>0.62966440000000001</v>
      </c>
      <c r="I792" s="117">
        <v>0.69593099999999997</v>
      </c>
      <c r="J792" s="113" t="str">
        <f t="shared" si="36"/>
        <v>TRUE</v>
      </c>
      <c r="K792" s="113" t="str">
        <f t="shared" si="37"/>
        <v>TRUE</v>
      </c>
      <c r="L792" s="113" t="str">
        <f t="shared" si="38"/>
        <v>TRUE</v>
      </c>
    </row>
    <row r="793" spans="1:12" x14ac:dyDescent="0.25">
      <c r="A793" t="s">
        <v>800</v>
      </c>
      <c r="B793" s="5">
        <v>0.67178959999999999</v>
      </c>
      <c r="C793" s="5">
        <v>0.61614080000000004</v>
      </c>
      <c r="D793" s="5">
        <v>0.72743840000000004</v>
      </c>
      <c r="F793" s="113" t="s">
        <v>800</v>
      </c>
      <c r="G793" s="117">
        <v>0.67178959999999999</v>
      </c>
      <c r="H793" s="117">
        <v>0.61614080000000004</v>
      </c>
      <c r="I793" s="117">
        <v>0.72743840000000004</v>
      </c>
      <c r="J793" s="113" t="str">
        <f t="shared" si="36"/>
        <v>TRUE</v>
      </c>
      <c r="K793" s="113" t="str">
        <f t="shared" si="37"/>
        <v>TRUE</v>
      </c>
      <c r="L793" s="113" t="str">
        <f t="shared" si="38"/>
        <v>TRUE</v>
      </c>
    </row>
    <row r="794" spans="1:12" x14ac:dyDescent="0.25">
      <c r="A794" t="s">
        <v>801</v>
      </c>
      <c r="B794" s="5">
        <v>0.66447940000000005</v>
      </c>
      <c r="C794" s="5">
        <v>0.6208629</v>
      </c>
      <c r="D794" s="5">
        <v>0.70809580000000005</v>
      </c>
      <c r="F794" s="113" t="s">
        <v>801</v>
      </c>
      <c r="G794" s="117">
        <v>0.66447940000000005</v>
      </c>
      <c r="H794" s="117">
        <v>0.6208629</v>
      </c>
      <c r="I794" s="117">
        <v>0.70809580000000005</v>
      </c>
      <c r="J794" s="113" t="str">
        <f t="shared" si="36"/>
        <v>TRUE</v>
      </c>
      <c r="K794" s="113" t="str">
        <f t="shared" si="37"/>
        <v>TRUE</v>
      </c>
      <c r="L794" s="113" t="str">
        <f t="shared" si="38"/>
        <v>TRUE</v>
      </c>
    </row>
    <row r="795" spans="1:12" x14ac:dyDescent="0.25">
      <c r="A795" t="s">
        <v>802</v>
      </c>
      <c r="B795" s="5">
        <v>0.65628810000000004</v>
      </c>
      <c r="C795" s="5">
        <v>0.60748800000000003</v>
      </c>
      <c r="D795" s="5">
        <v>0.7050883</v>
      </c>
      <c r="F795" s="113" t="s">
        <v>802</v>
      </c>
      <c r="G795" s="117">
        <v>0.65628810000000004</v>
      </c>
      <c r="H795" s="117">
        <v>0.60748800000000003</v>
      </c>
      <c r="I795" s="117">
        <v>0.7050883</v>
      </c>
      <c r="J795" s="113" t="str">
        <f t="shared" si="36"/>
        <v>TRUE</v>
      </c>
      <c r="K795" s="113" t="str">
        <f t="shared" si="37"/>
        <v>TRUE</v>
      </c>
      <c r="L795" s="113" t="str">
        <f t="shared" si="38"/>
        <v>TRUE</v>
      </c>
    </row>
    <row r="796" spans="1:12" x14ac:dyDescent="0.25">
      <c r="A796" t="s">
        <v>803</v>
      </c>
      <c r="B796" s="5">
        <v>0.63329049999999998</v>
      </c>
      <c r="C796" s="5">
        <v>0.58561019999999997</v>
      </c>
      <c r="D796" s="5">
        <v>0.68097090000000005</v>
      </c>
      <c r="F796" s="113" t="s">
        <v>803</v>
      </c>
      <c r="G796" s="117">
        <v>0.63329049999999998</v>
      </c>
      <c r="H796" s="117">
        <v>0.58561019999999997</v>
      </c>
      <c r="I796" s="117">
        <v>0.68097090000000005</v>
      </c>
      <c r="J796" s="113" t="str">
        <f t="shared" si="36"/>
        <v>TRUE</v>
      </c>
      <c r="K796" s="113" t="str">
        <f t="shared" si="37"/>
        <v>TRUE</v>
      </c>
      <c r="L796" s="113" t="str">
        <f t="shared" si="38"/>
        <v>TRUE</v>
      </c>
    </row>
    <row r="797" spans="1:12" x14ac:dyDescent="0.25">
      <c r="A797" t="s">
        <v>804</v>
      </c>
      <c r="B797" s="5">
        <v>0.60910699999999995</v>
      </c>
      <c r="C797" s="5">
        <v>0.55777069999999995</v>
      </c>
      <c r="D797" s="5">
        <v>0.66044340000000001</v>
      </c>
      <c r="F797" s="113" t="s">
        <v>804</v>
      </c>
      <c r="G797" s="117">
        <v>0.60910699999999995</v>
      </c>
      <c r="H797" s="117">
        <v>0.55777069999999995</v>
      </c>
      <c r="I797" s="117">
        <v>0.66044340000000001</v>
      </c>
      <c r="J797" s="113" t="str">
        <f t="shared" si="36"/>
        <v>TRUE</v>
      </c>
      <c r="K797" s="113" t="str">
        <f t="shared" si="37"/>
        <v>TRUE</v>
      </c>
      <c r="L797" s="113" t="str">
        <f t="shared" si="38"/>
        <v>TRUE</v>
      </c>
    </row>
    <row r="798" spans="1:12" x14ac:dyDescent="0.25">
      <c r="A798" t="s">
        <v>805</v>
      </c>
      <c r="B798" s="5">
        <v>0.67365739999999996</v>
      </c>
      <c r="C798" s="5">
        <v>0.62726689999999996</v>
      </c>
      <c r="D798" s="5">
        <v>0.72004780000000002</v>
      </c>
      <c r="F798" s="113" t="s">
        <v>805</v>
      </c>
      <c r="G798" s="117">
        <v>0.67365739999999996</v>
      </c>
      <c r="H798" s="117">
        <v>0.62726689999999996</v>
      </c>
      <c r="I798" s="117">
        <v>0.72004780000000002</v>
      </c>
      <c r="J798" s="113" t="str">
        <f t="shared" si="36"/>
        <v>TRUE</v>
      </c>
      <c r="K798" s="113" t="str">
        <f t="shared" si="37"/>
        <v>TRUE</v>
      </c>
      <c r="L798" s="113" t="str">
        <f t="shared" si="38"/>
        <v>TRUE</v>
      </c>
    </row>
    <row r="799" spans="1:12" x14ac:dyDescent="0.25">
      <c r="A799" t="s">
        <v>806</v>
      </c>
      <c r="B799" s="5">
        <v>0.50224239999999998</v>
      </c>
      <c r="C799" s="5">
        <v>0.45750269999999998</v>
      </c>
      <c r="D799" s="5">
        <v>0.54698199999999997</v>
      </c>
      <c r="F799" s="113" t="s">
        <v>806</v>
      </c>
      <c r="G799" s="117">
        <v>0.50224239999999998</v>
      </c>
      <c r="H799" s="117">
        <v>0.45750269999999998</v>
      </c>
      <c r="I799" s="117">
        <v>0.54698199999999997</v>
      </c>
      <c r="J799" s="113" t="str">
        <f t="shared" si="36"/>
        <v>TRUE</v>
      </c>
      <c r="K799" s="113" t="str">
        <f t="shared" si="37"/>
        <v>TRUE</v>
      </c>
      <c r="L799" s="113" t="str">
        <f t="shared" si="38"/>
        <v>TRUE</v>
      </c>
    </row>
    <row r="800" spans="1:12" x14ac:dyDescent="0.25">
      <c r="A800" t="s">
        <v>807</v>
      </c>
      <c r="B800" s="5">
        <v>0.48980679999999999</v>
      </c>
      <c r="C800" s="5">
        <v>0.45227299999999998</v>
      </c>
      <c r="D800" s="5">
        <v>0.52734049999999999</v>
      </c>
      <c r="F800" s="113" t="s">
        <v>807</v>
      </c>
      <c r="G800" s="117">
        <v>0.48980679999999999</v>
      </c>
      <c r="H800" s="117">
        <v>0.45227299999999998</v>
      </c>
      <c r="I800" s="117">
        <v>0.52734049999999999</v>
      </c>
      <c r="J800" s="113" t="str">
        <f t="shared" si="36"/>
        <v>TRUE</v>
      </c>
      <c r="K800" s="113" t="str">
        <f t="shared" si="37"/>
        <v>TRUE</v>
      </c>
      <c r="L800" s="113" t="str">
        <f t="shared" si="38"/>
        <v>TRUE</v>
      </c>
    </row>
    <row r="801" spans="1:12" x14ac:dyDescent="0.25">
      <c r="A801" t="s">
        <v>808</v>
      </c>
      <c r="B801" s="5">
        <v>0.50000250000000002</v>
      </c>
      <c r="C801" s="5">
        <v>0.45349390000000001</v>
      </c>
      <c r="D801" s="5">
        <v>0.54651110000000003</v>
      </c>
      <c r="F801" s="113" t="s">
        <v>808</v>
      </c>
      <c r="G801" s="117">
        <v>0.50000250000000002</v>
      </c>
      <c r="H801" s="117">
        <v>0.45349390000000001</v>
      </c>
      <c r="I801" s="117">
        <v>0.54651110000000003</v>
      </c>
      <c r="J801" s="113" t="str">
        <f t="shared" si="36"/>
        <v>TRUE</v>
      </c>
      <c r="K801" s="113" t="str">
        <f t="shared" si="37"/>
        <v>TRUE</v>
      </c>
      <c r="L801" s="113" t="str">
        <f t="shared" si="38"/>
        <v>TRUE</v>
      </c>
    </row>
    <row r="802" spans="1:12" x14ac:dyDescent="0.25">
      <c r="A802" t="s">
        <v>809</v>
      </c>
      <c r="B802" s="5">
        <v>0.5111793</v>
      </c>
      <c r="C802" s="5">
        <v>0.46836230000000001</v>
      </c>
      <c r="D802" s="5">
        <v>0.55399640000000006</v>
      </c>
      <c r="F802" s="113" t="s">
        <v>809</v>
      </c>
      <c r="G802" s="117">
        <v>0.5111793</v>
      </c>
      <c r="H802" s="117">
        <v>0.46836230000000001</v>
      </c>
      <c r="I802" s="117">
        <v>0.55399640000000006</v>
      </c>
      <c r="J802" s="113" t="str">
        <f t="shared" si="36"/>
        <v>TRUE</v>
      </c>
      <c r="K802" s="113" t="str">
        <f t="shared" si="37"/>
        <v>TRUE</v>
      </c>
      <c r="L802" s="113" t="str">
        <f t="shared" si="38"/>
        <v>TRUE</v>
      </c>
    </row>
    <row r="803" spans="1:12" x14ac:dyDescent="0.25">
      <c r="A803" t="s">
        <v>810</v>
      </c>
      <c r="B803" s="5">
        <v>0.47111789999999998</v>
      </c>
      <c r="C803" s="5">
        <v>0.43353960000000002</v>
      </c>
      <c r="D803" s="5">
        <v>0.50869620000000004</v>
      </c>
      <c r="F803" s="113" t="s">
        <v>810</v>
      </c>
      <c r="G803" s="117">
        <v>0.47111789999999998</v>
      </c>
      <c r="H803" s="117">
        <v>0.43353960000000002</v>
      </c>
      <c r="I803" s="117">
        <v>0.50869620000000004</v>
      </c>
      <c r="J803" s="113" t="str">
        <f t="shared" si="36"/>
        <v>TRUE</v>
      </c>
      <c r="K803" s="113" t="str">
        <f t="shared" si="37"/>
        <v>TRUE</v>
      </c>
      <c r="L803" s="113" t="str">
        <f t="shared" si="38"/>
        <v>TRUE</v>
      </c>
    </row>
    <row r="804" spans="1:12" x14ac:dyDescent="0.25">
      <c r="A804" t="s">
        <v>811</v>
      </c>
      <c r="B804" s="5">
        <v>0.48420220000000003</v>
      </c>
      <c r="C804" s="5">
        <v>0.44555549999999999</v>
      </c>
      <c r="D804" s="5">
        <v>0.52284889999999995</v>
      </c>
      <c r="F804" s="113" t="s">
        <v>811</v>
      </c>
      <c r="G804" s="117">
        <v>0.48420220000000003</v>
      </c>
      <c r="H804" s="117">
        <v>0.44555549999999999</v>
      </c>
      <c r="I804" s="117">
        <v>0.52284889999999995</v>
      </c>
      <c r="J804" s="113" t="str">
        <f t="shared" si="36"/>
        <v>TRUE</v>
      </c>
      <c r="K804" s="113" t="str">
        <f t="shared" si="37"/>
        <v>TRUE</v>
      </c>
      <c r="L804" s="113" t="str">
        <f t="shared" si="38"/>
        <v>TRUE</v>
      </c>
    </row>
    <row r="805" spans="1:12" x14ac:dyDescent="0.25">
      <c r="A805" t="s">
        <v>812</v>
      </c>
      <c r="B805" s="5">
        <v>0.49920979999999998</v>
      </c>
      <c r="C805" s="5">
        <v>0.4571093</v>
      </c>
      <c r="D805" s="5">
        <v>0.54131019999999996</v>
      </c>
      <c r="F805" s="113" t="s">
        <v>812</v>
      </c>
      <c r="G805" s="117">
        <v>0.49920979999999998</v>
      </c>
      <c r="H805" s="117">
        <v>0.4571093</v>
      </c>
      <c r="I805" s="117">
        <v>0.54131019999999996</v>
      </c>
      <c r="J805" s="113" t="str">
        <f t="shared" si="36"/>
        <v>TRUE</v>
      </c>
      <c r="K805" s="113" t="str">
        <f t="shared" si="37"/>
        <v>TRUE</v>
      </c>
      <c r="L805" s="113" t="str">
        <f t="shared" si="38"/>
        <v>TRUE</v>
      </c>
    </row>
    <row r="806" spans="1:12" x14ac:dyDescent="0.25">
      <c r="A806" t="s">
        <v>813</v>
      </c>
      <c r="B806" s="5">
        <v>0.48573</v>
      </c>
      <c r="C806" s="5">
        <v>0.44430599999999998</v>
      </c>
      <c r="D806" s="5">
        <v>0.52715389999999995</v>
      </c>
      <c r="F806" s="113" t="s">
        <v>813</v>
      </c>
      <c r="G806" s="117">
        <v>0.48573</v>
      </c>
      <c r="H806" s="117">
        <v>0.44430599999999998</v>
      </c>
      <c r="I806" s="117">
        <v>0.52715389999999995</v>
      </c>
      <c r="J806" s="113" t="str">
        <f t="shared" si="36"/>
        <v>TRUE</v>
      </c>
      <c r="K806" s="113" t="str">
        <f t="shared" si="37"/>
        <v>TRUE</v>
      </c>
      <c r="L806" s="113" t="str">
        <f t="shared" si="38"/>
        <v>TRUE</v>
      </c>
    </row>
    <row r="807" spans="1:12" x14ac:dyDescent="0.25">
      <c r="A807" t="s">
        <v>814</v>
      </c>
      <c r="B807" s="5">
        <v>0.57196729999999996</v>
      </c>
      <c r="C807" s="5">
        <v>0.5327385</v>
      </c>
      <c r="D807" s="5">
        <v>0.61119610000000002</v>
      </c>
      <c r="F807" s="113" t="s">
        <v>814</v>
      </c>
      <c r="G807" s="117">
        <v>0.57196729999999996</v>
      </c>
      <c r="H807" s="117">
        <v>0.5327385</v>
      </c>
      <c r="I807" s="117">
        <v>0.61119610000000002</v>
      </c>
      <c r="J807" s="113" t="str">
        <f t="shared" si="36"/>
        <v>TRUE</v>
      </c>
      <c r="K807" s="113" t="str">
        <f t="shared" si="37"/>
        <v>TRUE</v>
      </c>
      <c r="L807" s="113" t="str">
        <f t="shared" si="38"/>
        <v>TRUE</v>
      </c>
    </row>
    <row r="808" spans="1:12" x14ac:dyDescent="0.25">
      <c r="A808" t="s">
        <v>815</v>
      </c>
      <c r="B808" s="5">
        <v>0.57006120000000005</v>
      </c>
      <c r="C808" s="5">
        <v>0.53220000000000001</v>
      </c>
      <c r="D808" s="5">
        <v>0.60792239999999997</v>
      </c>
      <c r="F808" s="113" t="s">
        <v>815</v>
      </c>
      <c r="G808" s="117">
        <v>0.57006120000000005</v>
      </c>
      <c r="H808" s="117">
        <v>0.53220000000000001</v>
      </c>
      <c r="I808" s="117">
        <v>0.60792239999999997</v>
      </c>
      <c r="J808" s="113" t="str">
        <f t="shared" si="36"/>
        <v>TRUE</v>
      </c>
      <c r="K808" s="113" t="str">
        <f t="shared" si="37"/>
        <v>TRUE</v>
      </c>
      <c r="L808" s="113" t="str">
        <f t="shared" si="38"/>
        <v>TRUE</v>
      </c>
    </row>
    <row r="809" spans="1:12" x14ac:dyDescent="0.25">
      <c r="A809" t="s">
        <v>816</v>
      </c>
      <c r="B809" s="5">
        <v>0.51796569999999997</v>
      </c>
      <c r="C809" s="5">
        <v>0.46396999999999999</v>
      </c>
      <c r="D809" s="5">
        <v>0.57196139999999995</v>
      </c>
      <c r="F809" s="113" t="s">
        <v>816</v>
      </c>
      <c r="G809" s="117">
        <v>0.51796569999999997</v>
      </c>
      <c r="H809" s="117">
        <v>0.46396999999999999</v>
      </c>
      <c r="I809" s="117">
        <v>0.57196139999999995</v>
      </c>
      <c r="J809" s="113" t="str">
        <f t="shared" si="36"/>
        <v>TRUE</v>
      </c>
      <c r="K809" s="113" t="str">
        <f t="shared" si="37"/>
        <v>TRUE</v>
      </c>
      <c r="L809" s="113" t="str">
        <f t="shared" si="38"/>
        <v>TRUE</v>
      </c>
    </row>
    <row r="810" spans="1:12" x14ac:dyDescent="0.25">
      <c r="A810" t="s">
        <v>817</v>
      </c>
      <c r="B810" s="5">
        <v>0.55896889999999999</v>
      </c>
      <c r="C810" s="5">
        <v>0.51725849999999995</v>
      </c>
      <c r="D810" s="5">
        <v>0.60067939999999997</v>
      </c>
      <c r="F810" s="113" t="s">
        <v>817</v>
      </c>
      <c r="G810" s="117">
        <v>0.55896889999999999</v>
      </c>
      <c r="H810" s="117">
        <v>0.51725849999999995</v>
      </c>
      <c r="I810" s="117">
        <v>0.60067939999999997</v>
      </c>
      <c r="J810" s="113" t="str">
        <f t="shared" si="36"/>
        <v>TRUE</v>
      </c>
      <c r="K810" s="113" t="str">
        <f t="shared" si="37"/>
        <v>TRUE</v>
      </c>
      <c r="L810" s="113" t="str">
        <f t="shared" si="38"/>
        <v>TRUE</v>
      </c>
    </row>
    <row r="811" spans="1:12" x14ac:dyDescent="0.25">
      <c r="A811" t="s">
        <v>818</v>
      </c>
      <c r="B811" s="5">
        <v>0.53422480000000006</v>
      </c>
      <c r="C811" s="5">
        <v>0.4909116</v>
      </c>
      <c r="D811" s="5">
        <v>0.57753790000000005</v>
      </c>
      <c r="F811" s="113" t="s">
        <v>818</v>
      </c>
      <c r="G811" s="117">
        <v>0.53422480000000006</v>
      </c>
      <c r="H811" s="117">
        <v>0.4909116</v>
      </c>
      <c r="I811" s="117">
        <v>0.57753790000000005</v>
      </c>
      <c r="J811" s="113" t="str">
        <f t="shared" si="36"/>
        <v>TRUE</v>
      </c>
      <c r="K811" s="113" t="str">
        <f t="shared" si="37"/>
        <v>TRUE</v>
      </c>
      <c r="L811" s="113" t="str">
        <f t="shared" si="38"/>
        <v>TRUE</v>
      </c>
    </row>
    <row r="812" spans="1:12" x14ac:dyDescent="0.25">
      <c r="A812" t="s">
        <v>819</v>
      </c>
      <c r="B812" s="5">
        <v>0.47815839999999998</v>
      </c>
      <c r="C812" s="5">
        <v>0.43580999999999998</v>
      </c>
      <c r="D812" s="5">
        <v>0.52050689999999999</v>
      </c>
      <c r="F812" s="113" t="s">
        <v>819</v>
      </c>
      <c r="G812" s="117">
        <v>0.47815839999999998</v>
      </c>
      <c r="H812" s="117">
        <v>0.43580999999999998</v>
      </c>
      <c r="I812" s="117">
        <v>0.52050689999999999</v>
      </c>
      <c r="J812" s="113" t="str">
        <f t="shared" si="36"/>
        <v>TRUE</v>
      </c>
      <c r="K812" s="113" t="str">
        <f t="shared" si="37"/>
        <v>TRUE</v>
      </c>
      <c r="L812" s="113" t="str">
        <f t="shared" si="38"/>
        <v>TRUE</v>
      </c>
    </row>
    <row r="813" spans="1:12" x14ac:dyDescent="0.25">
      <c r="A813" t="s">
        <v>820</v>
      </c>
      <c r="B813" s="5">
        <v>0.44835390000000003</v>
      </c>
      <c r="C813" s="5">
        <v>0.41135620000000001</v>
      </c>
      <c r="D813" s="5">
        <v>0.48535149999999999</v>
      </c>
      <c r="F813" s="113" t="s">
        <v>820</v>
      </c>
      <c r="G813" s="117">
        <v>0.44835390000000003</v>
      </c>
      <c r="H813" s="117">
        <v>0.41135620000000001</v>
      </c>
      <c r="I813" s="117">
        <v>0.48535149999999999</v>
      </c>
      <c r="J813" s="113" t="str">
        <f t="shared" si="36"/>
        <v>TRUE</v>
      </c>
      <c r="K813" s="113" t="str">
        <f t="shared" si="37"/>
        <v>TRUE</v>
      </c>
      <c r="L813" s="113" t="str">
        <f t="shared" si="38"/>
        <v>TRUE</v>
      </c>
    </row>
    <row r="814" spans="1:12" x14ac:dyDescent="0.25">
      <c r="A814" t="s">
        <v>821</v>
      </c>
      <c r="B814" s="5">
        <v>0.5706871</v>
      </c>
      <c r="C814" s="5">
        <v>0.53358349999999999</v>
      </c>
      <c r="D814" s="5">
        <v>0.60779079999999996</v>
      </c>
      <c r="F814" s="113" t="s">
        <v>821</v>
      </c>
      <c r="G814" s="117">
        <v>0.5706871</v>
      </c>
      <c r="H814" s="117">
        <v>0.53358349999999999</v>
      </c>
      <c r="I814" s="117">
        <v>0.60779079999999996</v>
      </c>
      <c r="J814" s="113" t="str">
        <f t="shared" si="36"/>
        <v>TRUE</v>
      </c>
      <c r="K814" s="113" t="str">
        <f t="shared" si="37"/>
        <v>TRUE</v>
      </c>
      <c r="L814" s="113" t="str">
        <f t="shared" si="38"/>
        <v>TRUE</v>
      </c>
    </row>
    <row r="815" spans="1:12" x14ac:dyDescent="0.25">
      <c r="A815" t="s">
        <v>822</v>
      </c>
      <c r="B815" s="5">
        <v>0.51609349999999998</v>
      </c>
      <c r="C815" s="5">
        <v>0.47270450000000003</v>
      </c>
      <c r="D815" s="5">
        <v>0.55948240000000005</v>
      </c>
      <c r="F815" s="113" t="s">
        <v>822</v>
      </c>
      <c r="G815" s="117">
        <v>0.51609349999999998</v>
      </c>
      <c r="H815" s="117">
        <v>0.47270450000000003</v>
      </c>
      <c r="I815" s="117">
        <v>0.55948240000000005</v>
      </c>
      <c r="J815" s="113" t="str">
        <f t="shared" si="36"/>
        <v>TRUE</v>
      </c>
      <c r="K815" s="113" t="str">
        <f t="shared" si="37"/>
        <v>TRUE</v>
      </c>
      <c r="L815" s="113" t="str">
        <f t="shared" si="38"/>
        <v>TRUE</v>
      </c>
    </row>
    <row r="816" spans="1:12" x14ac:dyDescent="0.25">
      <c r="A816" t="s">
        <v>823</v>
      </c>
      <c r="B816" s="5">
        <v>0.58117799999999997</v>
      </c>
      <c r="C816" s="5">
        <v>0.53802050000000001</v>
      </c>
      <c r="D816" s="5">
        <v>0.62433550000000004</v>
      </c>
      <c r="F816" s="113" t="s">
        <v>823</v>
      </c>
      <c r="G816" s="117">
        <v>0.58117799999999997</v>
      </c>
      <c r="H816" s="117">
        <v>0.53802050000000001</v>
      </c>
      <c r="I816" s="117">
        <v>0.62433550000000004</v>
      </c>
      <c r="J816" s="113" t="str">
        <f t="shared" si="36"/>
        <v>TRUE</v>
      </c>
      <c r="K816" s="113" t="str">
        <f t="shared" si="37"/>
        <v>TRUE</v>
      </c>
      <c r="L816" s="113" t="str">
        <f t="shared" si="38"/>
        <v>TRUE</v>
      </c>
    </row>
    <row r="817" spans="1:12" x14ac:dyDescent="0.25">
      <c r="A817" t="s">
        <v>824</v>
      </c>
      <c r="B817" s="5">
        <v>0.62758800000000003</v>
      </c>
      <c r="C817" s="5">
        <v>0.58918570000000003</v>
      </c>
      <c r="D817" s="5">
        <v>0.66599019999999998</v>
      </c>
      <c r="F817" s="113" t="s">
        <v>824</v>
      </c>
      <c r="G817" s="117">
        <v>0.62758800000000003</v>
      </c>
      <c r="H817" s="117">
        <v>0.58918570000000003</v>
      </c>
      <c r="I817" s="117">
        <v>0.66599019999999998</v>
      </c>
      <c r="J817" s="113" t="str">
        <f t="shared" si="36"/>
        <v>TRUE</v>
      </c>
      <c r="K817" s="113" t="str">
        <f t="shared" si="37"/>
        <v>TRUE</v>
      </c>
      <c r="L817" s="113" t="str">
        <f t="shared" si="38"/>
        <v>TRUE</v>
      </c>
    </row>
    <row r="818" spans="1:12" x14ac:dyDescent="0.25">
      <c r="A818" t="s">
        <v>825</v>
      </c>
      <c r="B818" s="5">
        <v>0.56588179999999999</v>
      </c>
      <c r="C818" s="5">
        <v>0.51924999999999999</v>
      </c>
      <c r="D818" s="5">
        <v>0.61251359999999999</v>
      </c>
      <c r="F818" s="113" t="s">
        <v>825</v>
      </c>
      <c r="G818" s="117">
        <v>0.56588179999999999</v>
      </c>
      <c r="H818" s="117">
        <v>0.51924999999999999</v>
      </c>
      <c r="I818" s="117">
        <v>0.61251359999999999</v>
      </c>
      <c r="J818" s="113" t="str">
        <f t="shared" si="36"/>
        <v>TRUE</v>
      </c>
      <c r="K818" s="113" t="str">
        <f t="shared" si="37"/>
        <v>TRUE</v>
      </c>
      <c r="L818" s="113" t="str">
        <f t="shared" si="38"/>
        <v>TRUE</v>
      </c>
    </row>
    <row r="819" spans="1:12" x14ac:dyDescent="0.25">
      <c r="A819" t="s">
        <v>826</v>
      </c>
      <c r="B819" s="5">
        <v>0.49203049999999998</v>
      </c>
      <c r="C819" s="5">
        <v>0.44977790000000001</v>
      </c>
      <c r="D819" s="5">
        <v>0.53428299999999995</v>
      </c>
      <c r="F819" s="113" t="s">
        <v>826</v>
      </c>
      <c r="G819" s="117">
        <v>0.49203049999999998</v>
      </c>
      <c r="H819" s="117">
        <v>0.44977790000000001</v>
      </c>
      <c r="I819" s="117">
        <v>0.53428299999999995</v>
      </c>
      <c r="J819" s="113" t="str">
        <f t="shared" si="36"/>
        <v>TRUE</v>
      </c>
      <c r="K819" s="113" t="str">
        <f t="shared" si="37"/>
        <v>TRUE</v>
      </c>
      <c r="L819" s="113" t="str">
        <f t="shared" si="38"/>
        <v>TRUE</v>
      </c>
    </row>
    <row r="820" spans="1:12" x14ac:dyDescent="0.25">
      <c r="A820" t="s">
        <v>827</v>
      </c>
      <c r="B820" s="5">
        <v>0.53779549999999998</v>
      </c>
      <c r="C820" s="5">
        <v>0.49450490000000002</v>
      </c>
      <c r="D820" s="5">
        <v>0.58108599999999999</v>
      </c>
      <c r="F820" s="113" t="s">
        <v>827</v>
      </c>
      <c r="G820" s="117">
        <v>0.53779549999999998</v>
      </c>
      <c r="H820" s="117">
        <v>0.49450490000000002</v>
      </c>
      <c r="I820" s="117">
        <v>0.58108599999999999</v>
      </c>
      <c r="J820" s="113" t="str">
        <f t="shared" si="36"/>
        <v>TRUE</v>
      </c>
      <c r="K820" s="113" t="str">
        <f t="shared" si="37"/>
        <v>TRUE</v>
      </c>
      <c r="L820" s="113" t="str">
        <f t="shared" si="38"/>
        <v>TRUE</v>
      </c>
    </row>
    <row r="821" spans="1:12" x14ac:dyDescent="0.25">
      <c r="A821" t="s">
        <v>828</v>
      </c>
      <c r="B821" s="5">
        <v>0.54885030000000001</v>
      </c>
      <c r="C821" s="5">
        <v>0.53610690000000005</v>
      </c>
      <c r="D821" s="5">
        <v>0.56159369999999997</v>
      </c>
      <c r="F821" s="113" t="s">
        <v>828</v>
      </c>
      <c r="G821" s="117">
        <v>0.54885030000000001</v>
      </c>
      <c r="H821" s="117">
        <v>0.53610690000000005</v>
      </c>
      <c r="I821" s="117">
        <v>0.56159369999999997</v>
      </c>
      <c r="J821" s="113" t="str">
        <f t="shared" si="36"/>
        <v>TRUE</v>
      </c>
      <c r="K821" s="113" t="str">
        <f t="shared" si="37"/>
        <v>TRUE</v>
      </c>
      <c r="L821" s="113" t="str">
        <f t="shared" si="38"/>
        <v>TRUE</v>
      </c>
    </row>
    <row r="822" spans="1:12" x14ac:dyDescent="0.25">
      <c r="A822" t="s">
        <v>829</v>
      </c>
      <c r="B822" s="5">
        <v>0.58575980000000005</v>
      </c>
      <c r="C822" s="5">
        <v>0.56738339999999998</v>
      </c>
      <c r="D822" s="5">
        <v>0.60413609999999995</v>
      </c>
      <c r="F822" s="113" t="s">
        <v>829</v>
      </c>
      <c r="G822" s="117">
        <v>0.58575980000000005</v>
      </c>
      <c r="H822" s="117">
        <v>0.56738339999999998</v>
      </c>
      <c r="I822" s="117">
        <v>0.60413609999999995</v>
      </c>
      <c r="J822" s="113" t="str">
        <f t="shared" si="36"/>
        <v>TRUE</v>
      </c>
      <c r="K822" s="113" t="str">
        <f t="shared" si="37"/>
        <v>TRUE</v>
      </c>
      <c r="L822" s="113" t="str">
        <f t="shared" si="38"/>
        <v>TRUE</v>
      </c>
    </row>
    <row r="823" spans="1:12" x14ac:dyDescent="0.25">
      <c r="A823" t="s">
        <v>830</v>
      </c>
      <c r="B823" s="5">
        <v>0.5513245</v>
      </c>
      <c r="C823" s="5">
        <v>0.51790040000000004</v>
      </c>
      <c r="D823" s="5">
        <v>0.58474859999999995</v>
      </c>
      <c r="F823" s="113" t="s">
        <v>830</v>
      </c>
      <c r="G823" s="117">
        <v>0.5513245</v>
      </c>
      <c r="H823" s="117">
        <v>0.51790040000000004</v>
      </c>
      <c r="I823" s="117">
        <v>0.58474859999999995</v>
      </c>
      <c r="J823" s="113" t="str">
        <f t="shared" si="36"/>
        <v>TRUE</v>
      </c>
      <c r="K823" s="113" t="str">
        <f t="shared" si="37"/>
        <v>TRUE</v>
      </c>
      <c r="L823" s="113" t="str">
        <f t="shared" si="38"/>
        <v>TRUE</v>
      </c>
    </row>
    <row r="824" spans="1:12" x14ac:dyDescent="0.25">
      <c r="A824" t="s">
        <v>831</v>
      </c>
      <c r="B824" s="5">
        <v>0.57868430000000004</v>
      </c>
      <c r="C824" s="5">
        <v>0.54680989999999996</v>
      </c>
      <c r="D824" s="5">
        <v>0.61055859999999995</v>
      </c>
      <c r="F824" s="113" t="s">
        <v>831</v>
      </c>
      <c r="G824" s="117">
        <v>0.57868430000000004</v>
      </c>
      <c r="H824" s="117">
        <v>0.54680989999999996</v>
      </c>
      <c r="I824" s="117">
        <v>0.61055859999999995</v>
      </c>
      <c r="J824" s="113" t="str">
        <f t="shared" si="36"/>
        <v>TRUE</v>
      </c>
      <c r="K824" s="113" t="str">
        <f t="shared" si="37"/>
        <v>TRUE</v>
      </c>
      <c r="L824" s="113" t="str">
        <f t="shared" si="38"/>
        <v>TRUE</v>
      </c>
    </row>
    <row r="825" spans="1:12" x14ac:dyDescent="0.25">
      <c r="A825" t="s">
        <v>832</v>
      </c>
      <c r="B825" s="5">
        <v>0.61182910000000001</v>
      </c>
      <c r="C825" s="5">
        <v>0.589866</v>
      </c>
      <c r="D825" s="5">
        <v>0.63379220000000003</v>
      </c>
      <c r="F825" s="113" t="s">
        <v>832</v>
      </c>
      <c r="G825" s="117">
        <v>0.61182910000000001</v>
      </c>
      <c r="H825" s="117">
        <v>0.589866</v>
      </c>
      <c r="I825" s="117">
        <v>0.63379220000000003</v>
      </c>
      <c r="J825" s="113" t="str">
        <f t="shared" si="36"/>
        <v>TRUE</v>
      </c>
      <c r="K825" s="113" t="str">
        <f t="shared" si="37"/>
        <v>TRUE</v>
      </c>
      <c r="L825" s="113" t="str">
        <f t="shared" si="38"/>
        <v>TRUE</v>
      </c>
    </row>
    <row r="826" spans="1:12" x14ac:dyDescent="0.25">
      <c r="A826" t="s">
        <v>833</v>
      </c>
      <c r="B826" s="5">
        <v>0.51161000000000001</v>
      </c>
      <c r="C826" s="5">
        <v>0.49005609999999999</v>
      </c>
      <c r="D826" s="5">
        <v>0.53316379999999997</v>
      </c>
      <c r="F826" s="113" t="s">
        <v>833</v>
      </c>
      <c r="G826" s="117">
        <v>0.51161000000000001</v>
      </c>
      <c r="H826" s="117">
        <v>0.49005609999999999</v>
      </c>
      <c r="I826" s="117">
        <v>0.53316379999999997</v>
      </c>
      <c r="J826" s="113" t="str">
        <f t="shared" si="36"/>
        <v>TRUE</v>
      </c>
      <c r="K826" s="113" t="str">
        <f t="shared" si="37"/>
        <v>TRUE</v>
      </c>
      <c r="L826" s="113" t="str">
        <f t="shared" si="38"/>
        <v>TRUE</v>
      </c>
    </row>
    <row r="827" spans="1:12" x14ac:dyDescent="0.25">
      <c r="A827" t="s">
        <v>834</v>
      </c>
      <c r="B827" s="5">
        <v>0.60478710000000002</v>
      </c>
      <c r="C827" s="5">
        <v>0.58865639999999997</v>
      </c>
      <c r="D827" s="5">
        <v>0.62091790000000002</v>
      </c>
      <c r="F827" s="113" t="s">
        <v>834</v>
      </c>
      <c r="G827" s="117">
        <v>0.60478710000000002</v>
      </c>
      <c r="H827" s="117">
        <v>0.58865639999999997</v>
      </c>
      <c r="I827" s="117">
        <v>0.62091790000000002</v>
      </c>
      <c r="J827" s="113" t="str">
        <f t="shared" si="36"/>
        <v>TRUE</v>
      </c>
      <c r="K827" s="113" t="str">
        <f t="shared" si="37"/>
        <v>TRUE</v>
      </c>
      <c r="L827" s="113" t="str">
        <f t="shared" si="38"/>
        <v>TRUE</v>
      </c>
    </row>
    <row r="828" spans="1:12" x14ac:dyDescent="0.25">
      <c r="A828" t="s">
        <v>835</v>
      </c>
      <c r="B828" s="5">
        <v>0.60926880000000005</v>
      </c>
      <c r="C828" s="5">
        <v>0.59100160000000002</v>
      </c>
      <c r="D828" s="5">
        <v>0.62753599999999998</v>
      </c>
      <c r="F828" s="113" t="s">
        <v>835</v>
      </c>
      <c r="G828" s="117">
        <v>0.60926880000000005</v>
      </c>
      <c r="H828" s="117">
        <v>0.59100160000000002</v>
      </c>
      <c r="I828" s="117">
        <v>0.62753599999999998</v>
      </c>
      <c r="J828" s="113" t="str">
        <f t="shared" si="36"/>
        <v>TRUE</v>
      </c>
      <c r="K828" s="113" t="str">
        <f t="shared" si="37"/>
        <v>TRUE</v>
      </c>
      <c r="L828" s="113" t="str">
        <f t="shared" si="38"/>
        <v>TRUE</v>
      </c>
    </row>
    <row r="829" spans="1:12" x14ac:dyDescent="0.25">
      <c r="A829" t="s">
        <v>836</v>
      </c>
      <c r="B829" s="5">
        <v>0.61881540000000002</v>
      </c>
      <c r="C829" s="5">
        <v>0.59242530000000004</v>
      </c>
      <c r="D829" s="5">
        <v>0.64520549999999999</v>
      </c>
      <c r="F829" s="113" t="s">
        <v>836</v>
      </c>
      <c r="G829" s="117">
        <v>0.61881540000000002</v>
      </c>
      <c r="H829" s="117">
        <v>0.59242530000000004</v>
      </c>
      <c r="I829" s="117">
        <v>0.64520549999999999</v>
      </c>
      <c r="J829" s="113" t="str">
        <f t="shared" si="36"/>
        <v>TRUE</v>
      </c>
      <c r="K829" s="113" t="str">
        <f t="shared" si="37"/>
        <v>TRUE</v>
      </c>
      <c r="L829" s="113" t="str">
        <f t="shared" si="38"/>
        <v>TRUE</v>
      </c>
    </row>
    <row r="830" spans="1:12" x14ac:dyDescent="0.25">
      <c r="A830" t="s">
        <v>837</v>
      </c>
      <c r="B830" s="5">
        <v>0.60515750000000001</v>
      </c>
      <c r="C830" s="5">
        <v>0.55781139999999996</v>
      </c>
      <c r="D830" s="5">
        <v>0.65250370000000002</v>
      </c>
      <c r="F830" s="113" t="s">
        <v>837</v>
      </c>
      <c r="G830" s="117">
        <v>0.60515750000000001</v>
      </c>
      <c r="H830" s="117">
        <v>0.55781139999999996</v>
      </c>
      <c r="I830" s="117">
        <v>0.65250370000000002</v>
      </c>
      <c r="J830" s="113" t="str">
        <f t="shared" si="36"/>
        <v>TRUE</v>
      </c>
      <c r="K830" s="113" t="str">
        <f t="shared" si="37"/>
        <v>TRUE</v>
      </c>
      <c r="L830" s="113" t="str">
        <f t="shared" si="38"/>
        <v>TRUE</v>
      </c>
    </row>
    <row r="831" spans="1:12" x14ac:dyDescent="0.25">
      <c r="A831" t="s">
        <v>838</v>
      </c>
      <c r="B831" s="5">
        <v>0.62495369999999995</v>
      </c>
      <c r="C831" s="5">
        <v>0.58200989999999997</v>
      </c>
      <c r="D831" s="5">
        <v>0.66789750000000003</v>
      </c>
      <c r="F831" s="113" t="s">
        <v>838</v>
      </c>
      <c r="G831" s="117">
        <v>0.62495369999999995</v>
      </c>
      <c r="H831" s="117">
        <v>0.58200989999999997</v>
      </c>
      <c r="I831" s="117">
        <v>0.66789750000000003</v>
      </c>
      <c r="J831" s="113" t="str">
        <f t="shared" si="36"/>
        <v>TRUE</v>
      </c>
      <c r="K831" s="113" t="str">
        <f t="shared" si="37"/>
        <v>TRUE</v>
      </c>
      <c r="L831" s="113" t="str">
        <f t="shared" si="38"/>
        <v>TRUE</v>
      </c>
    </row>
    <row r="832" spans="1:12" x14ac:dyDescent="0.25">
      <c r="A832" t="s">
        <v>839</v>
      </c>
      <c r="B832" s="5">
        <v>0.66455830000000005</v>
      </c>
      <c r="C832" s="5">
        <v>0.6357353</v>
      </c>
      <c r="D832" s="5">
        <v>0.69338129999999998</v>
      </c>
      <c r="F832" s="113" t="s">
        <v>839</v>
      </c>
      <c r="G832" s="117">
        <v>0.66455830000000005</v>
      </c>
      <c r="H832" s="117">
        <v>0.6357353</v>
      </c>
      <c r="I832" s="117">
        <v>0.69338129999999998</v>
      </c>
      <c r="J832" s="113" t="str">
        <f t="shared" si="36"/>
        <v>TRUE</v>
      </c>
      <c r="K832" s="113" t="str">
        <f t="shared" si="37"/>
        <v>TRUE</v>
      </c>
      <c r="L832" s="113" t="str">
        <f t="shared" si="38"/>
        <v>TRUE</v>
      </c>
    </row>
    <row r="833" spans="1:12" x14ac:dyDescent="0.25">
      <c r="A833" t="s">
        <v>840</v>
      </c>
      <c r="B833" s="5">
        <v>0.56810729999999998</v>
      </c>
      <c r="C833" s="5">
        <v>0.53906960000000004</v>
      </c>
      <c r="D833" s="5">
        <v>0.59714500000000004</v>
      </c>
      <c r="F833" s="113" t="s">
        <v>840</v>
      </c>
      <c r="G833" s="117">
        <v>0.56810729999999998</v>
      </c>
      <c r="H833" s="117">
        <v>0.53906960000000004</v>
      </c>
      <c r="I833" s="117">
        <v>0.59714500000000004</v>
      </c>
      <c r="J833" s="113" t="str">
        <f t="shared" si="36"/>
        <v>TRUE</v>
      </c>
      <c r="K833" s="113" t="str">
        <f t="shared" si="37"/>
        <v>TRUE</v>
      </c>
      <c r="L833" s="113" t="str">
        <f t="shared" si="38"/>
        <v>TRUE</v>
      </c>
    </row>
    <row r="834" spans="1:12" x14ac:dyDescent="0.25">
      <c r="A834" t="s">
        <v>841</v>
      </c>
      <c r="B834" s="5">
        <v>0.65194390000000002</v>
      </c>
      <c r="C834" s="5">
        <v>0.62985800000000003</v>
      </c>
      <c r="D834" s="5">
        <v>0.67402969999999995</v>
      </c>
      <c r="F834" s="113" t="s">
        <v>841</v>
      </c>
      <c r="G834" s="117">
        <v>0.65194390000000002</v>
      </c>
      <c r="H834" s="117">
        <v>0.62985800000000003</v>
      </c>
      <c r="I834" s="117">
        <v>0.67402969999999995</v>
      </c>
      <c r="J834" s="113" t="str">
        <f t="shared" si="36"/>
        <v>TRUE</v>
      </c>
      <c r="K834" s="113" t="str">
        <f t="shared" si="37"/>
        <v>TRUE</v>
      </c>
      <c r="L834" s="113" t="str">
        <f t="shared" si="38"/>
        <v>TRUE</v>
      </c>
    </row>
    <row r="835" spans="1:12" x14ac:dyDescent="0.25">
      <c r="A835" t="s">
        <v>842</v>
      </c>
      <c r="B835" s="5">
        <v>0.49069780000000002</v>
      </c>
      <c r="C835" s="5">
        <v>0.4737825</v>
      </c>
      <c r="D835" s="5">
        <v>0.50761319999999999</v>
      </c>
      <c r="F835" s="113" t="s">
        <v>842</v>
      </c>
      <c r="G835" s="117">
        <v>0.49069780000000002</v>
      </c>
      <c r="H835" s="117">
        <v>0.4737825</v>
      </c>
      <c r="I835" s="117">
        <v>0.50761319999999999</v>
      </c>
      <c r="J835" s="113" t="str">
        <f t="shared" si="36"/>
        <v>TRUE</v>
      </c>
      <c r="K835" s="113" t="str">
        <f t="shared" si="37"/>
        <v>TRUE</v>
      </c>
      <c r="L835" s="113" t="str">
        <f t="shared" si="38"/>
        <v>TRUE</v>
      </c>
    </row>
    <row r="836" spans="1:12" x14ac:dyDescent="0.25">
      <c r="A836" t="s">
        <v>843</v>
      </c>
      <c r="B836" s="5">
        <v>0.55315230000000004</v>
      </c>
      <c r="C836" s="5">
        <v>0.52960110000000005</v>
      </c>
      <c r="D836" s="5">
        <v>0.57670350000000004</v>
      </c>
      <c r="F836" s="113" t="s">
        <v>843</v>
      </c>
      <c r="G836" s="117">
        <v>0.55315230000000004</v>
      </c>
      <c r="H836" s="117">
        <v>0.52960110000000005</v>
      </c>
      <c r="I836" s="117">
        <v>0.57670350000000004</v>
      </c>
      <c r="J836" s="113" t="str">
        <f t="shared" ref="J836:J899" si="39">IF(B836=G836,"TRUE","FALSE………………….")</f>
        <v>TRUE</v>
      </c>
      <c r="K836" s="113" t="str">
        <f t="shared" ref="K836:K899" si="40">IF(C836=H836,"TRUE","FALSE………………….")</f>
        <v>TRUE</v>
      </c>
      <c r="L836" s="113" t="str">
        <f t="shared" ref="L836:L899" si="41">IF(D836=I836,"TRUE","FALSE………………….")</f>
        <v>TRUE</v>
      </c>
    </row>
    <row r="837" spans="1:12" x14ac:dyDescent="0.25">
      <c r="A837" t="s">
        <v>844</v>
      </c>
      <c r="B837" s="5">
        <v>0.49920979999999998</v>
      </c>
      <c r="C837" s="5">
        <v>0.4571093</v>
      </c>
      <c r="D837" s="5">
        <v>0.54131019999999996</v>
      </c>
      <c r="F837" s="113" t="s">
        <v>844</v>
      </c>
      <c r="G837" s="117">
        <v>0.49920979999999998</v>
      </c>
      <c r="H837" s="117">
        <v>0.4571093</v>
      </c>
      <c r="I837" s="117">
        <v>0.54131019999999996</v>
      </c>
      <c r="J837" s="113" t="str">
        <f t="shared" si="39"/>
        <v>TRUE</v>
      </c>
      <c r="K837" s="113" t="str">
        <f t="shared" si="40"/>
        <v>TRUE</v>
      </c>
      <c r="L837" s="113" t="str">
        <f t="shared" si="41"/>
        <v>TRUE</v>
      </c>
    </row>
    <row r="838" spans="1:12" x14ac:dyDescent="0.25">
      <c r="A838" t="s">
        <v>845</v>
      </c>
      <c r="B838" s="5">
        <v>0.53386009999999995</v>
      </c>
      <c r="C838" s="5">
        <v>0.50406530000000005</v>
      </c>
      <c r="D838" s="5">
        <v>0.56365500000000002</v>
      </c>
      <c r="F838" s="113" t="s">
        <v>845</v>
      </c>
      <c r="G838" s="117">
        <v>0.53386009999999995</v>
      </c>
      <c r="H838" s="117">
        <v>0.50406530000000005</v>
      </c>
      <c r="I838" s="117">
        <v>0.56365500000000002</v>
      </c>
      <c r="J838" s="113" t="str">
        <f t="shared" si="39"/>
        <v>TRUE</v>
      </c>
      <c r="K838" s="113" t="str">
        <f t="shared" si="40"/>
        <v>TRUE</v>
      </c>
      <c r="L838" s="113" t="str">
        <f t="shared" si="41"/>
        <v>TRUE</v>
      </c>
    </row>
    <row r="839" spans="1:12" x14ac:dyDescent="0.25">
      <c r="A839" t="s">
        <v>846</v>
      </c>
      <c r="B839" s="5">
        <v>0.56040449999999997</v>
      </c>
      <c r="C839" s="5">
        <v>0.52916249999999998</v>
      </c>
      <c r="D839" s="5">
        <v>0.59164660000000002</v>
      </c>
      <c r="F839" s="113" t="s">
        <v>846</v>
      </c>
      <c r="G839" s="117">
        <v>0.56040449999999997</v>
      </c>
      <c r="H839" s="117">
        <v>0.52916249999999998</v>
      </c>
      <c r="I839" s="117">
        <v>0.59164660000000002</v>
      </c>
      <c r="J839" s="113" t="str">
        <f t="shared" si="39"/>
        <v>TRUE</v>
      </c>
      <c r="K839" s="113" t="str">
        <f t="shared" si="40"/>
        <v>TRUE</v>
      </c>
      <c r="L839" s="113" t="str">
        <f t="shared" si="41"/>
        <v>TRUE</v>
      </c>
    </row>
    <row r="840" spans="1:12" x14ac:dyDescent="0.25">
      <c r="A840" t="s">
        <v>847</v>
      </c>
      <c r="B840" s="5">
        <v>0.4569127</v>
      </c>
      <c r="C840" s="5">
        <v>0.42787930000000002</v>
      </c>
      <c r="D840" s="5">
        <v>0.48594599999999999</v>
      </c>
      <c r="F840" s="113" t="s">
        <v>847</v>
      </c>
      <c r="G840" s="117">
        <v>0.4569127</v>
      </c>
      <c r="H840" s="117">
        <v>0.42787930000000002</v>
      </c>
      <c r="I840" s="117">
        <v>0.48594599999999999</v>
      </c>
      <c r="J840" s="113" t="str">
        <f t="shared" si="39"/>
        <v>TRUE</v>
      </c>
      <c r="K840" s="113" t="str">
        <f t="shared" si="40"/>
        <v>TRUE</v>
      </c>
      <c r="L840" s="113" t="str">
        <f t="shared" si="41"/>
        <v>TRUE</v>
      </c>
    </row>
    <row r="841" spans="1:12" x14ac:dyDescent="0.25">
      <c r="A841" t="s">
        <v>848</v>
      </c>
      <c r="B841" s="5">
        <v>0.55943180000000003</v>
      </c>
      <c r="C841" s="5">
        <v>0.53859780000000002</v>
      </c>
      <c r="D841" s="5">
        <v>0.5802657</v>
      </c>
      <c r="F841" s="113" t="s">
        <v>848</v>
      </c>
      <c r="G841" s="117">
        <v>0.55943180000000003</v>
      </c>
      <c r="H841" s="117">
        <v>0.53859780000000002</v>
      </c>
      <c r="I841" s="117">
        <v>0.5802657</v>
      </c>
      <c r="J841" s="113" t="str">
        <f t="shared" si="39"/>
        <v>TRUE</v>
      </c>
      <c r="K841" s="113" t="str">
        <f t="shared" si="40"/>
        <v>TRUE</v>
      </c>
      <c r="L841" s="113" t="str">
        <f t="shared" si="41"/>
        <v>TRUE</v>
      </c>
    </row>
    <row r="842" spans="1:12" x14ac:dyDescent="0.25">
      <c r="A842" t="s">
        <v>849</v>
      </c>
      <c r="B842" s="5">
        <v>0.56974610000000003</v>
      </c>
      <c r="C842" s="5">
        <v>0.56122289999999997</v>
      </c>
      <c r="D842" s="5">
        <v>0.57826920000000004</v>
      </c>
      <c r="F842" s="113" t="s">
        <v>849</v>
      </c>
      <c r="G842" s="117">
        <v>0.56974610000000003</v>
      </c>
      <c r="H842" s="117">
        <v>0.56122289999999997</v>
      </c>
      <c r="I842" s="117">
        <v>0.57826920000000004</v>
      </c>
      <c r="J842" s="113" t="str">
        <f t="shared" si="39"/>
        <v>TRUE</v>
      </c>
      <c r="K842" s="113" t="str">
        <f t="shared" si="40"/>
        <v>TRUE</v>
      </c>
      <c r="L842" s="113" t="str">
        <f t="shared" si="41"/>
        <v>TRUE</v>
      </c>
    </row>
    <row r="843" spans="1:12" x14ac:dyDescent="0.25">
      <c r="A843" t="s">
        <v>850</v>
      </c>
      <c r="B843" s="5">
        <v>0.62021389999999998</v>
      </c>
      <c r="C843" s="5">
        <v>0.60869130000000005</v>
      </c>
      <c r="D843" s="5">
        <v>0.63173639999999998</v>
      </c>
      <c r="F843" s="113" t="s">
        <v>850</v>
      </c>
      <c r="G843" s="117">
        <v>0.62021389999999998</v>
      </c>
      <c r="H843" s="117">
        <v>0.60869130000000005</v>
      </c>
      <c r="I843" s="117">
        <v>0.63173639999999998</v>
      </c>
      <c r="J843" s="113" t="str">
        <f t="shared" si="39"/>
        <v>TRUE</v>
      </c>
      <c r="K843" s="113" t="str">
        <f t="shared" si="40"/>
        <v>TRUE</v>
      </c>
      <c r="L843" s="113" t="str">
        <f t="shared" si="41"/>
        <v>TRUE</v>
      </c>
    </row>
    <row r="844" spans="1:12" x14ac:dyDescent="0.25">
      <c r="A844" t="s">
        <v>851</v>
      </c>
      <c r="B844" s="5">
        <v>0.52085530000000002</v>
      </c>
      <c r="C844" s="5">
        <v>0.51080309999999995</v>
      </c>
      <c r="D844" s="5">
        <v>0.53090749999999998</v>
      </c>
      <c r="F844" s="113" t="s">
        <v>851</v>
      </c>
      <c r="G844" s="117">
        <v>0.52085530000000002</v>
      </c>
      <c r="H844" s="117">
        <v>0.51080309999999995</v>
      </c>
      <c r="I844" s="117">
        <v>0.53090749999999998</v>
      </c>
      <c r="J844" s="113" t="str">
        <f t="shared" si="39"/>
        <v>TRUE</v>
      </c>
      <c r="K844" s="113" t="str">
        <f t="shared" si="40"/>
        <v>TRUE</v>
      </c>
      <c r="L844" s="113" t="str">
        <f t="shared" si="41"/>
        <v>TRUE</v>
      </c>
    </row>
    <row r="845" spans="1:12" x14ac:dyDescent="0.25">
      <c r="A845" t="s">
        <v>852</v>
      </c>
      <c r="B845" s="5">
        <v>0.56726500000000002</v>
      </c>
      <c r="C845" s="5">
        <v>0.53539760000000003</v>
      </c>
      <c r="D845" s="5">
        <v>0.59913229999999995</v>
      </c>
      <c r="F845" s="113" t="s">
        <v>852</v>
      </c>
      <c r="G845" s="117">
        <v>0.56726500000000002</v>
      </c>
      <c r="H845" s="117">
        <v>0.53539760000000003</v>
      </c>
      <c r="I845" s="117">
        <v>0.59913229999999995</v>
      </c>
      <c r="J845" s="113" t="str">
        <f t="shared" si="39"/>
        <v>TRUE</v>
      </c>
      <c r="K845" s="113" t="str">
        <f t="shared" si="40"/>
        <v>TRUE</v>
      </c>
      <c r="L845" s="113" t="str">
        <f t="shared" si="41"/>
        <v>TRUE</v>
      </c>
    </row>
    <row r="846" spans="1:12" x14ac:dyDescent="0.25">
      <c r="A846" t="s">
        <v>853</v>
      </c>
      <c r="B846" s="5">
        <v>0.58341330000000002</v>
      </c>
      <c r="C846" s="5">
        <v>0.55227559999999998</v>
      </c>
      <c r="D846" s="5">
        <v>0.61455099999999996</v>
      </c>
      <c r="F846" s="113" t="s">
        <v>853</v>
      </c>
      <c r="G846" s="117">
        <v>0.58341330000000002</v>
      </c>
      <c r="H846" s="117">
        <v>0.55227559999999998</v>
      </c>
      <c r="I846" s="117">
        <v>0.61455099999999996</v>
      </c>
      <c r="J846" s="113" t="str">
        <f t="shared" si="39"/>
        <v>TRUE</v>
      </c>
      <c r="K846" s="113" t="str">
        <f t="shared" si="40"/>
        <v>TRUE</v>
      </c>
      <c r="L846" s="113" t="str">
        <f t="shared" si="41"/>
        <v>TRUE</v>
      </c>
    </row>
    <row r="847" spans="1:12" x14ac:dyDescent="0.25">
      <c r="A847" t="s">
        <v>854</v>
      </c>
      <c r="B847" s="5">
        <v>0.52760929999999995</v>
      </c>
      <c r="C847" s="5">
        <v>0.4977762</v>
      </c>
      <c r="D847" s="5">
        <v>0.55744229999999995</v>
      </c>
      <c r="F847" s="113" t="s">
        <v>854</v>
      </c>
      <c r="G847" s="117">
        <v>0.52760929999999995</v>
      </c>
      <c r="H847" s="117">
        <v>0.4977762</v>
      </c>
      <c r="I847" s="117">
        <v>0.55744229999999995</v>
      </c>
      <c r="J847" s="113" t="str">
        <f t="shared" si="39"/>
        <v>TRUE</v>
      </c>
      <c r="K847" s="113" t="str">
        <f t="shared" si="40"/>
        <v>TRUE</v>
      </c>
      <c r="L847" s="113" t="str">
        <f t="shared" si="41"/>
        <v>TRUE</v>
      </c>
    </row>
    <row r="848" spans="1:12" x14ac:dyDescent="0.25">
      <c r="A848" t="s">
        <v>855</v>
      </c>
      <c r="B848" s="5">
        <v>0.54461780000000004</v>
      </c>
      <c r="C848" s="5">
        <v>0.51351279999999999</v>
      </c>
      <c r="D848" s="5">
        <v>0.57572270000000003</v>
      </c>
      <c r="F848" s="113" t="s">
        <v>855</v>
      </c>
      <c r="G848" s="117">
        <v>0.54461780000000004</v>
      </c>
      <c r="H848" s="117">
        <v>0.51351279999999999</v>
      </c>
      <c r="I848" s="117">
        <v>0.57572270000000003</v>
      </c>
      <c r="J848" s="113" t="str">
        <f t="shared" si="39"/>
        <v>TRUE</v>
      </c>
      <c r="K848" s="113" t="str">
        <f t="shared" si="40"/>
        <v>TRUE</v>
      </c>
      <c r="L848" s="113" t="str">
        <f t="shared" si="41"/>
        <v>TRUE</v>
      </c>
    </row>
    <row r="849" spans="1:12" x14ac:dyDescent="0.25">
      <c r="A849" t="s">
        <v>856</v>
      </c>
      <c r="B849" s="5">
        <v>0.55782880000000001</v>
      </c>
      <c r="C849" s="5">
        <v>0.52897459999999996</v>
      </c>
      <c r="D849" s="5">
        <v>0.58668299999999995</v>
      </c>
      <c r="F849" s="113" t="s">
        <v>856</v>
      </c>
      <c r="G849" s="117">
        <v>0.55782880000000001</v>
      </c>
      <c r="H849" s="117">
        <v>0.52897459999999996</v>
      </c>
      <c r="I849" s="117">
        <v>0.58668299999999995</v>
      </c>
      <c r="J849" s="113" t="str">
        <f t="shared" si="39"/>
        <v>TRUE</v>
      </c>
      <c r="K849" s="113" t="str">
        <f t="shared" si="40"/>
        <v>TRUE</v>
      </c>
      <c r="L849" s="113" t="str">
        <f t="shared" si="41"/>
        <v>TRUE</v>
      </c>
    </row>
    <row r="850" spans="1:12" x14ac:dyDescent="0.25">
      <c r="A850" t="s">
        <v>857</v>
      </c>
      <c r="B850" s="5">
        <v>0.52276690000000003</v>
      </c>
      <c r="C850" s="5">
        <v>0.49388579999999999</v>
      </c>
      <c r="D850" s="5">
        <v>0.55164800000000003</v>
      </c>
      <c r="F850" s="113" t="s">
        <v>857</v>
      </c>
      <c r="G850" s="117">
        <v>0.52276690000000003</v>
      </c>
      <c r="H850" s="117">
        <v>0.49388579999999999</v>
      </c>
      <c r="I850" s="117">
        <v>0.55164800000000003</v>
      </c>
      <c r="J850" s="113" t="str">
        <f t="shared" si="39"/>
        <v>TRUE</v>
      </c>
      <c r="K850" s="113" t="str">
        <f t="shared" si="40"/>
        <v>TRUE</v>
      </c>
      <c r="L850" s="113" t="str">
        <f t="shared" si="41"/>
        <v>TRUE</v>
      </c>
    </row>
    <row r="851" spans="1:12" x14ac:dyDescent="0.25">
      <c r="A851" t="s">
        <v>858</v>
      </c>
      <c r="B851" s="5">
        <v>0.57030729999999996</v>
      </c>
      <c r="C851" s="5">
        <v>0.53806830000000005</v>
      </c>
      <c r="D851" s="5">
        <v>0.60254620000000003</v>
      </c>
      <c r="F851" s="113" t="s">
        <v>858</v>
      </c>
      <c r="G851" s="117">
        <v>0.57030729999999996</v>
      </c>
      <c r="H851" s="117">
        <v>0.53806830000000005</v>
      </c>
      <c r="I851" s="117">
        <v>0.60254620000000003</v>
      </c>
      <c r="J851" s="113" t="str">
        <f t="shared" si="39"/>
        <v>TRUE</v>
      </c>
      <c r="K851" s="113" t="str">
        <f t="shared" si="40"/>
        <v>TRUE</v>
      </c>
      <c r="L851" s="113" t="str">
        <f t="shared" si="41"/>
        <v>TRUE</v>
      </c>
    </row>
    <row r="852" spans="1:12" x14ac:dyDescent="0.25">
      <c r="A852" t="s">
        <v>859</v>
      </c>
      <c r="B852" s="5">
        <v>0.51921980000000001</v>
      </c>
      <c r="C852" s="5">
        <v>0.48549039999999999</v>
      </c>
      <c r="D852" s="5">
        <v>0.55294929999999998</v>
      </c>
      <c r="F852" s="113" t="s">
        <v>859</v>
      </c>
      <c r="G852" s="117">
        <v>0.51921980000000001</v>
      </c>
      <c r="H852" s="117">
        <v>0.48549039999999999</v>
      </c>
      <c r="I852" s="117">
        <v>0.55294929999999998</v>
      </c>
      <c r="J852" s="113" t="str">
        <f t="shared" si="39"/>
        <v>TRUE</v>
      </c>
      <c r="K852" s="113" t="str">
        <f t="shared" si="40"/>
        <v>TRUE</v>
      </c>
      <c r="L852" s="113" t="str">
        <f t="shared" si="41"/>
        <v>TRUE</v>
      </c>
    </row>
    <row r="853" spans="1:12" x14ac:dyDescent="0.25">
      <c r="A853" t="s">
        <v>860</v>
      </c>
      <c r="B853" s="5">
        <v>0.62658789999999998</v>
      </c>
      <c r="C853" s="5">
        <v>0.59528110000000001</v>
      </c>
      <c r="D853" s="5">
        <v>0.65789470000000005</v>
      </c>
      <c r="F853" s="113" t="s">
        <v>860</v>
      </c>
      <c r="G853" s="117">
        <v>0.62658789999999998</v>
      </c>
      <c r="H853" s="117">
        <v>0.59528110000000001</v>
      </c>
      <c r="I853" s="117">
        <v>0.65789470000000005</v>
      </c>
      <c r="J853" s="113" t="str">
        <f t="shared" si="39"/>
        <v>TRUE</v>
      </c>
      <c r="K853" s="113" t="str">
        <f t="shared" si="40"/>
        <v>TRUE</v>
      </c>
      <c r="L853" s="113" t="str">
        <f t="shared" si="41"/>
        <v>TRUE</v>
      </c>
    </row>
    <row r="854" spans="1:12" x14ac:dyDescent="0.25">
      <c r="A854" t="s">
        <v>861</v>
      </c>
      <c r="B854" s="5">
        <v>0.60581510000000005</v>
      </c>
      <c r="C854" s="5">
        <v>0.57725789999999999</v>
      </c>
      <c r="D854" s="5">
        <v>0.63437239999999995</v>
      </c>
      <c r="F854" s="113" t="s">
        <v>861</v>
      </c>
      <c r="G854" s="117">
        <v>0.60581510000000005</v>
      </c>
      <c r="H854" s="117">
        <v>0.57725789999999999</v>
      </c>
      <c r="I854" s="117">
        <v>0.63437239999999995</v>
      </c>
      <c r="J854" s="113" t="str">
        <f t="shared" si="39"/>
        <v>TRUE</v>
      </c>
      <c r="K854" s="113" t="str">
        <f t="shared" si="40"/>
        <v>TRUE</v>
      </c>
      <c r="L854" s="113" t="str">
        <f t="shared" si="41"/>
        <v>TRUE</v>
      </c>
    </row>
    <row r="855" spans="1:12" x14ac:dyDescent="0.25">
      <c r="A855" t="s">
        <v>862</v>
      </c>
      <c r="B855" s="5">
        <v>0.56950610000000002</v>
      </c>
      <c r="C855" s="5">
        <v>0.54186250000000002</v>
      </c>
      <c r="D855" s="5">
        <v>0.59714979999999995</v>
      </c>
      <c r="F855" s="113" t="s">
        <v>862</v>
      </c>
      <c r="G855" s="117">
        <v>0.56950610000000002</v>
      </c>
      <c r="H855" s="117">
        <v>0.54186250000000002</v>
      </c>
      <c r="I855" s="117">
        <v>0.59714979999999995</v>
      </c>
      <c r="J855" s="113" t="str">
        <f t="shared" si="39"/>
        <v>TRUE</v>
      </c>
      <c r="K855" s="113" t="str">
        <f t="shared" si="40"/>
        <v>TRUE</v>
      </c>
      <c r="L855" s="113" t="str">
        <f t="shared" si="41"/>
        <v>TRUE</v>
      </c>
    </row>
    <row r="856" spans="1:12" x14ac:dyDescent="0.25">
      <c r="A856" t="s">
        <v>863</v>
      </c>
      <c r="B856" s="5">
        <v>0.60696649999999996</v>
      </c>
      <c r="C856" s="5">
        <v>0.57646719999999996</v>
      </c>
      <c r="D856" s="5">
        <v>0.63746579999999997</v>
      </c>
      <c r="F856" s="113" t="s">
        <v>863</v>
      </c>
      <c r="G856" s="117">
        <v>0.60696649999999996</v>
      </c>
      <c r="H856" s="117">
        <v>0.57646719999999996</v>
      </c>
      <c r="I856" s="117">
        <v>0.63746579999999997</v>
      </c>
      <c r="J856" s="113" t="str">
        <f t="shared" si="39"/>
        <v>TRUE</v>
      </c>
      <c r="K856" s="113" t="str">
        <f t="shared" si="40"/>
        <v>TRUE</v>
      </c>
      <c r="L856" s="113" t="str">
        <f t="shared" si="41"/>
        <v>TRUE</v>
      </c>
    </row>
    <row r="857" spans="1:12" x14ac:dyDescent="0.25">
      <c r="A857" t="s">
        <v>864</v>
      </c>
      <c r="B857" s="5">
        <v>0.61570239999999998</v>
      </c>
      <c r="C857" s="5">
        <v>0.58571220000000002</v>
      </c>
      <c r="D857" s="5">
        <v>0.64569270000000001</v>
      </c>
      <c r="F857" s="113" t="s">
        <v>864</v>
      </c>
      <c r="G857" s="117">
        <v>0.61570239999999998</v>
      </c>
      <c r="H857" s="117">
        <v>0.58571220000000002</v>
      </c>
      <c r="I857" s="117">
        <v>0.64569270000000001</v>
      </c>
      <c r="J857" s="113" t="str">
        <f t="shared" si="39"/>
        <v>TRUE</v>
      </c>
      <c r="K857" s="113" t="str">
        <f t="shared" si="40"/>
        <v>TRUE</v>
      </c>
      <c r="L857" s="113" t="str">
        <f t="shared" si="41"/>
        <v>TRUE</v>
      </c>
    </row>
    <row r="858" spans="1:12" x14ac:dyDescent="0.25">
      <c r="A858" t="s">
        <v>865</v>
      </c>
      <c r="B858" s="5">
        <v>0.54631989999999997</v>
      </c>
      <c r="C858" s="5">
        <v>0.51463709999999996</v>
      </c>
      <c r="D858" s="5">
        <v>0.57800269999999998</v>
      </c>
      <c r="F858" s="113" t="s">
        <v>865</v>
      </c>
      <c r="G858" s="117">
        <v>0.54631989999999997</v>
      </c>
      <c r="H858" s="117">
        <v>0.51463709999999996</v>
      </c>
      <c r="I858" s="117">
        <v>0.57800269999999998</v>
      </c>
      <c r="J858" s="113" t="str">
        <f t="shared" si="39"/>
        <v>TRUE</v>
      </c>
      <c r="K858" s="113" t="str">
        <f t="shared" si="40"/>
        <v>TRUE</v>
      </c>
      <c r="L858" s="113" t="str">
        <f t="shared" si="41"/>
        <v>TRUE</v>
      </c>
    </row>
    <row r="859" spans="1:12" x14ac:dyDescent="0.25">
      <c r="A859" t="s">
        <v>866</v>
      </c>
      <c r="B859" s="5">
        <v>0.51532199999999995</v>
      </c>
      <c r="C859" s="5">
        <v>0.48844700000000002</v>
      </c>
      <c r="D859" s="5">
        <v>0.54219689999999998</v>
      </c>
      <c r="F859" s="113" t="s">
        <v>866</v>
      </c>
      <c r="G859" s="117">
        <v>0.51532199999999995</v>
      </c>
      <c r="H859" s="117">
        <v>0.48844700000000002</v>
      </c>
      <c r="I859" s="117">
        <v>0.54219689999999998</v>
      </c>
      <c r="J859" s="113" t="str">
        <f t="shared" si="39"/>
        <v>TRUE</v>
      </c>
      <c r="K859" s="113" t="str">
        <f t="shared" si="40"/>
        <v>TRUE</v>
      </c>
      <c r="L859" s="113" t="str">
        <f t="shared" si="41"/>
        <v>TRUE</v>
      </c>
    </row>
    <row r="860" spans="1:12" x14ac:dyDescent="0.25">
      <c r="A860" t="s">
        <v>867</v>
      </c>
      <c r="B860" s="5">
        <v>0.60247550000000005</v>
      </c>
      <c r="C860" s="5">
        <v>0.57634280000000004</v>
      </c>
      <c r="D860" s="5">
        <v>0.62860819999999995</v>
      </c>
      <c r="F860" s="113" t="s">
        <v>867</v>
      </c>
      <c r="G860" s="117">
        <v>0.60247550000000005</v>
      </c>
      <c r="H860" s="117">
        <v>0.57634280000000004</v>
      </c>
      <c r="I860" s="117">
        <v>0.62860819999999995</v>
      </c>
      <c r="J860" s="113" t="str">
        <f t="shared" si="39"/>
        <v>TRUE</v>
      </c>
      <c r="K860" s="113" t="str">
        <f t="shared" si="40"/>
        <v>TRUE</v>
      </c>
      <c r="L860" s="113" t="str">
        <f t="shared" si="41"/>
        <v>TRUE</v>
      </c>
    </row>
    <row r="861" spans="1:12" x14ac:dyDescent="0.25">
      <c r="A861" t="s">
        <v>868</v>
      </c>
      <c r="B861" s="5">
        <v>0.59627160000000001</v>
      </c>
      <c r="C861" s="5">
        <v>0.56369599999999997</v>
      </c>
      <c r="D861" s="5">
        <v>0.62884720000000005</v>
      </c>
      <c r="F861" s="113" t="s">
        <v>868</v>
      </c>
      <c r="G861" s="117">
        <v>0.59627160000000001</v>
      </c>
      <c r="H861" s="117">
        <v>0.56369599999999997</v>
      </c>
      <c r="I861" s="117">
        <v>0.62884720000000005</v>
      </c>
      <c r="J861" s="113" t="str">
        <f t="shared" si="39"/>
        <v>TRUE</v>
      </c>
      <c r="K861" s="113" t="str">
        <f t="shared" si="40"/>
        <v>TRUE</v>
      </c>
      <c r="L861" s="113" t="str">
        <f t="shared" si="41"/>
        <v>TRUE</v>
      </c>
    </row>
    <row r="862" spans="1:12" x14ac:dyDescent="0.25">
      <c r="A862" t="s">
        <v>869</v>
      </c>
      <c r="B862" s="5">
        <v>0.602132</v>
      </c>
      <c r="C862" s="5">
        <v>0.57221829999999996</v>
      </c>
      <c r="D862" s="5">
        <v>0.63204570000000004</v>
      </c>
      <c r="F862" s="113" t="s">
        <v>869</v>
      </c>
      <c r="G862" s="117">
        <v>0.602132</v>
      </c>
      <c r="H862" s="117">
        <v>0.57221829999999996</v>
      </c>
      <c r="I862" s="117">
        <v>0.63204570000000004</v>
      </c>
      <c r="J862" s="113" t="str">
        <f t="shared" si="39"/>
        <v>TRUE</v>
      </c>
      <c r="K862" s="113" t="str">
        <f t="shared" si="40"/>
        <v>TRUE</v>
      </c>
      <c r="L862" s="113" t="str">
        <f t="shared" si="41"/>
        <v>TRUE</v>
      </c>
    </row>
    <row r="863" spans="1:12" x14ac:dyDescent="0.25">
      <c r="A863" t="s">
        <v>870</v>
      </c>
      <c r="B863" s="5">
        <v>0.62773199999999996</v>
      </c>
      <c r="C863" s="5">
        <v>0.59629160000000003</v>
      </c>
      <c r="D863" s="5">
        <v>0.65917239999999999</v>
      </c>
      <c r="F863" s="113" t="s">
        <v>870</v>
      </c>
      <c r="G863" s="117">
        <v>0.62773199999999996</v>
      </c>
      <c r="H863" s="117">
        <v>0.59629160000000003</v>
      </c>
      <c r="I863" s="117">
        <v>0.65917239999999999</v>
      </c>
      <c r="J863" s="113" t="str">
        <f t="shared" si="39"/>
        <v>TRUE</v>
      </c>
      <c r="K863" s="113" t="str">
        <f t="shared" si="40"/>
        <v>TRUE</v>
      </c>
      <c r="L863" s="113" t="str">
        <f t="shared" si="41"/>
        <v>TRUE</v>
      </c>
    </row>
    <row r="864" spans="1:12" x14ac:dyDescent="0.25">
      <c r="A864" t="s">
        <v>871</v>
      </c>
      <c r="B864" s="5">
        <v>0.59798070000000003</v>
      </c>
      <c r="C864" s="5">
        <v>0.56597310000000001</v>
      </c>
      <c r="D864" s="5">
        <v>0.62998829999999995</v>
      </c>
      <c r="F864" s="113" t="s">
        <v>871</v>
      </c>
      <c r="G864" s="117">
        <v>0.59798070000000003</v>
      </c>
      <c r="H864" s="117">
        <v>0.56597310000000001</v>
      </c>
      <c r="I864" s="117">
        <v>0.62998829999999995</v>
      </c>
      <c r="J864" s="113" t="str">
        <f t="shared" si="39"/>
        <v>TRUE</v>
      </c>
      <c r="K864" s="113" t="str">
        <f t="shared" si="40"/>
        <v>TRUE</v>
      </c>
      <c r="L864" s="113" t="str">
        <f t="shared" si="41"/>
        <v>TRUE</v>
      </c>
    </row>
    <row r="865" spans="1:12" x14ac:dyDescent="0.25">
      <c r="A865" t="s">
        <v>872</v>
      </c>
      <c r="B865" s="5">
        <v>0.56034980000000001</v>
      </c>
      <c r="C865" s="5">
        <v>0.52802289999999996</v>
      </c>
      <c r="D865" s="5">
        <v>0.59267669999999995</v>
      </c>
      <c r="F865" s="113" t="s">
        <v>872</v>
      </c>
      <c r="G865" s="117">
        <v>0.56034980000000001</v>
      </c>
      <c r="H865" s="117">
        <v>0.52802289999999996</v>
      </c>
      <c r="I865" s="117">
        <v>0.59267669999999995</v>
      </c>
      <c r="J865" s="113" t="str">
        <f t="shared" si="39"/>
        <v>TRUE</v>
      </c>
      <c r="K865" s="113" t="str">
        <f t="shared" si="40"/>
        <v>TRUE</v>
      </c>
      <c r="L865" s="113" t="str">
        <f t="shared" si="41"/>
        <v>TRUE</v>
      </c>
    </row>
    <row r="866" spans="1:12" x14ac:dyDescent="0.25">
      <c r="A866" t="s">
        <v>873</v>
      </c>
      <c r="B866" s="5">
        <v>0.58017540000000001</v>
      </c>
      <c r="C866" s="5">
        <v>0.54817119999999997</v>
      </c>
      <c r="D866" s="5">
        <v>0.61217949999999999</v>
      </c>
      <c r="F866" s="113" t="s">
        <v>873</v>
      </c>
      <c r="G866" s="117">
        <v>0.58017540000000001</v>
      </c>
      <c r="H866" s="117">
        <v>0.54817119999999997</v>
      </c>
      <c r="I866" s="117">
        <v>0.61217949999999999</v>
      </c>
      <c r="J866" s="113" t="str">
        <f t="shared" si="39"/>
        <v>TRUE</v>
      </c>
      <c r="K866" s="113" t="str">
        <f t="shared" si="40"/>
        <v>TRUE</v>
      </c>
      <c r="L866" s="113" t="str">
        <f t="shared" si="41"/>
        <v>TRUE</v>
      </c>
    </row>
    <row r="867" spans="1:12" x14ac:dyDescent="0.25">
      <c r="A867" t="s">
        <v>874</v>
      </c>
      <c r="B867" s="5">
        <v>0.62627180000000005</v>
      </c>
      <c r="C867" s="5">
        <v>0.58274349999999997</v>
      </c>
      <c r="D867" s="5">
        <v>0.66980010000000001</v>
      </c>
      <c r="F867" s="113" t="s">
        <v>874</v>
      </c>
      <c r="G867" s="117">
        <v>0.62627180000000005</v>
      </c>
      <c r="H867" s="117">
        <v>0.58274349999999997</v>
      </c>
      <c r="I867" s="117">
        <v>0.66980010000000001</v>
      </c>
      <c r="J867" s="113" t="str">
        <f t="shared" si="39"/>
        <v>TRUE</v>
      </c>
      <c r="K867" s="113" t="str">
        <f t="shared" si="40"/>
        <v>TRUE</v>
      </c>
      <c r="L867" s="113" t="str">
        <f t="shared" si="41"/>
        <v>TRUE</v>
      </c>
    </row>
    <row r="868" spans="1:12" x14ac:dyDescent="0.25">
      <c r="A868" t="s">
        <v>875</v>
      </c>
      <c r="B868" s="5">
        <v>0.65473709999999996</v>
      </c>
      <c r="C868" s="5">
        <v>0.609877</v>
      </c>
      <c r="D868" s="5">
        <v>0.69959709999999997</v>
      </c>
      <c r="F868" s="113" t="s">
        <v>875</v>
      </c>
      <c r="G868" s="117">
        <v>0.65473709999999996</v>
      </c>
      <c r="H868" s="117">
        <v>0.609877</v>
      </c>
      <c r="I868" s="117">
        <v>0.69959709999999997</v>
      </c>
      <c r="J868" s="113" t="str">
        <f t="shared" si="39"/>
        <v>TRUE</v>
      </c>
      <c r="K868" s="113" t="str">
        <f t="shared" si="40"/>
        <v>TRUE</v>
      </c>
      <c r="L868" s="113" t="str">
        <f t="shared" si="41"/>
        <v>TRUE</v>
      </c>
    </row>
    <row r="869" spans="1:12" x14ac:dyDescent="0.25">
      <c r="A869" t="s">
        <v>876</v>
      </c>
      <c r="B869" s="5">
        <v>0.54898999999999998</v>
      </c>
      <c r="C869" s="5">
        <v>0.50712599999999997</v>
      </c>
      <c r="D869" s="5">
        <v>0.59085410000000005</v>
      </c>
      <c r="F869" s="113" t="s">
        <v>876</v>
      </c>
      <c r="G869" s="117">
        <v>0.54898999999999998</v>
      </c>
      <c r="H869" s="117">
        <v>0.50712599999999997</v>
      </c>
      <c r="I869" s="117">
        <v>0.59085410000000005</v>
      </c>
      <c r="J869" s="113" t="str">
        <f t="shared" si="39"/>
        <v>TRUE</v>
      </c>
      <c r="K869" s="113" t="str">
        <f t="shared" si="40"/>
        <v>TRUE</v>
      </c>
      <c r="L869" s="113" t="str">
        <f t="shared" si="41"/>
        <v>TRUE</v>
      </c>
    </row>
    <row r="870" spans="1:12" x14ac:dyDescent="0.25">
      <c r="A870" t="s">
        <v>877</v>
      </c>
      <c r="B870" s="5">
        <v>0.57354369999999999</v>
      </c>
      <c r="C870" s="5">
        <v>0.53087770000000001</v>
      </c>
      <c r="D870" s="5">
        <v>0.61620980000000003</v>
      </c>
      <c r="F870" s="113" t="s">
        <v>877</v>
      </c>
      <c r="G870" s="117">
        <v>0.57354369999999999</v>
      </c>
      <c r="H870" s="117">
        <v>0.53087770000000001</v>
      </c>
      <c r="I870" s="117">
        <v>0.61620980000000003</v>
      </c>
      <c r="J870" s="113" t="str">
        <f t="shared" si="39"/>
        <v>TRUE</v>
      </c>
      <c r="K870" s="113" t="str">
        <f t="shared" si="40"/>
        <v>TRUE</v>
      </c>
      <c r="L870" s="113" t="str">
        <f t="shared" si="41"/>
        <v>TRUE</v>
      </c>
    </row>
    <row r="871" spans="1:12" x14ac:dyDescent="0.25">
      <c r="A871" t="s">
        <v>878</v>
      </c>
      <c r="B871" s="5">
        <v>0.63495369999999995</v>
      </c>
      <c r="C871" s="5">
        <v>0.59689219999999998</v>
      </c>
      <c r="D871" s="5">
        <v>0.67301520000000004</v>
      </c>
      <c r="F871" s="113" t="s">
        <v>878</v>
      </c>
      <c r="G871" s="117">
        <v>0.63495369999999995</v>
      </c>
      <c r="H871" s="117">
        <v>0.59689219999999998</v>
      </c>
      <c r="I871" s="117">
        <v>0.67301520000000004</v>
      </c>
      <c r="J871" s="113" t="str">
        <f t="shared" si="39"/>
        <v>TRUE</v>
      </c>
      <c r="K871" s="113" t="str">
        <f t="shared" si="40"/>
        <v>TRUE</v>
      </c>
      <c r="L871" s="113" t="str">
        <f t="shared" si="41"/>
        <v>TRUE</v>
      </c>
    </row>
    <row r="872" spans="1:12" x14ac:dyDescent="0.25">
      <c r="A872" t="s">
        <v>879</v>
      </c>
      <c r="B872" s="5">
        <v>0.55701129999999999</v>
      </c>
      <c r="C872" s="5">
        <v>0.51788210000000001</v>
      </c>
      <c r="D872" s="5">
        <v>0.59614060000000002</v>
      </c>
      <c r="F872" s="113" t="s">
        <v>879</v>
      </c>
      <c r="G872" s="117">
        <v>0.55701129999999999</v>
      </c>
      <c r="H872" s="117">
        <v>0.51788210000000001</v>
      </c>
      <c r="I872" s="117">
        <v>0.59614060000000002</v>
      </c>
      <c r="J872" s="113" t="str">
        <f t="shared" si="39"/>
        <v>TRUE</v>
      </c>
      <c r="K872" s="113" t="str">
        <f t="shared" si="40"/>
        <v>TRUE</v>
      </c>
      <c r="L872" s="113" t="str">
        <f t="shared" si="41"/>
        <v>TRUE</v>
      </c>
    </row>
    <row r="873" spans="1:12" x14ac:dyDescent="0.25">
      <c r="A873" t="s">
        <v>880</v>
      </c>
      <c r="B873" s="5">
        <v>0.60644799999999999</v>
      </c>
      <c r="C873" s="5">
        <v>0.56389719999999999</v>
      </c>
      <c r="D873" s="5">
        <v>0.64899879999999999</v>
      </c>
      <c r="F873" s="113" t="s">
        <v>880</v>
      </c>
      <c r="G873" s="117">
        <v>0.60644799999999999</v>
      </c>
      <c r="H873" s="117">
        <v>0.56389719999999999</v>
      </c>
      <c r="I873" s="117">
        <v>0.64899879999999999</v>
      </c>
      <c r="J873" s="113" t="str">
        <f t="shared" si="39"/>
        <v>TRUE</v>
      </c>
      <c r="K873" s="113" t="str">
        <f t="shared" si="40"/>
        <v>TRUE</v>
      </c>
      <c r="L873" s="113" t="str">
        <f t="shared" si="41"/>
        <v>TRUE</v>
      </c>
    </row>
    <row r="874" spans="1:12" x14ac:dyDescent="0.25">
      <c r="A874" t="s">
        <v>881</v>
      </c>
      <c r="B874" s="5">
        <v>0.55601409999999996</v>
      </c>
      <c r="C874" s="5">
        <v>0.51113770000000003</v>
      </c>
      <c r="D874" s="5">
        <v>0.60089049999999999</v>
      </c>
      <c r="F874" s="113" t="s">
        <v>881</v>
      </c>
      <c r="G874" s="117">
        <v>0.55601409999999996</v>
      </c>
      <c r="H874" s="117">
        <v>0.51113770000000003</v>
      </c>
      <c r="I874" s="117">
        <v>0.60089049999999999</v>
      </c>
      <c r="J874" s="113" t="str">
        <f t="shared" si="39"/>
        <v>TRUE</v>
      </c>
      <c r="K874" s="113" t="str">
        <f t="shared" si="40"/>
        <v>TRUE</v>
      </c>
      <c r="L874" s="113" t="str">
        <f t="shared" si="41"/>
        <v>TRUE</v>
      </c>
    </row>
    <row r="875" spans="1:12" x14ac:dyDescent="0.25">
      <c r="A875" t="s">
        <v>882</v>
      </c>
      <c r="B875" s="5">
        <v>0.66326070000000004</v>
      </c>
      <c r="C875" s="5">
        <v>0.61876520000000002</v>
      </c>
      <c r="D875" s="5">
        <v>0.7077561</v>
      </c>
      <c r="F875" s="113" t="s">
        <v>882</v>
      </c>
      <c r="G875" s="117">
        <v>0.66326070000000004</v>
      </c>
      <c r="H875" s="117">
        <v>0.61876520000000002</v>
      </c>
      <c r="I875" s="117">
        <v>0.7077561</v>
      </c>
      <c r="J875" s="113" t="str">
        <f t="shared" si="39"/>
        <v>TRUE</v>
      </c>
      <c r="K875" s="113" t="str">
        <f t="shared" si="40"/>
        <v>TRUE</v>
      </c>
      <c r="L875" s="113" t="str">
        <f t="shared" si="41"/>
        <v>TRUE</v>
      </c>
    </row>
    <row r="876" spans="1:12" x14ac:dyDescent="0.25">
      <c r="A876" t="s">
        <v>883</v>
      </c>
      <c r="B876" s="5">
        <v>0.63321400000000005</v>
      </c>
      <c r="C876" s="5">
        <v>0.59353129999999998</v>
      </c>
      <c r="D876" s="5">
        <v>0.67289670000000001</v>
      </c>
      <c r="F876" s="113" t="s">
        <v>883</v>
      </c>
      <c r="G876" s="117">
        <v>0.63321400000000005</v>
      </c>
      <c r="H876" s="117">
        <v>0.59353129999999998</v>
      </c>
      <c r="I876" s="117">
        <v>0.67289670000000001</v>
      </c>
      <c r="J876" s="113" t="str">
        <f t="shared" si="39"/>
        <v>TRUE</v>
      </c>
      <c r="K876" s="113" t="str">
        <f t="shared" si="40"/>
        <v>TRUE</v>
      </c>
      <c r="L876" s="113" t="str">
        <f t="shared" si="41"/>
        <v>TRUE</v>
      </c>
    </row>
    <row r="877" spans="1:12" x14ac:dyDescent="0.25">
      <c r="A877" t="s">
        <v>884</v>
      </c>
      <c r="B877" s="5">
        <v>0.62514919999999996</v>
      </c>
      <c r="C877" s="5">
        <v>0.58588249999999997</v>
      </c>
      <c r="D877" s="5">
        <v>0.6644158</v>
      </c>
      <c r="F877" s="113" t="s">
        <v>884</v>
      </c>
      <c r="G877" s="117">
        <v>0.62514919999999996</v>
      </c>
      <c r="H877" s="117">
        <v>0.58588249999999997</v>
      </c>
      <c r="I877" s="117">
        <v>0.6644158</v>
      </c>
      <c r="J877" s="113" t="str">
        <f t="shared" si="39"/>
        <v>TRUE</v>
      </c>
      <c r="K877" s="113" t="str">
        <f t="shared" si="40"/>
        <v>TRUE</v>
      </c>
      <c r="L877" s="113" t="str">
        <f t="shared" si="41"/>
        <v>TRUE</v>
      </c>
    </row>
    <row r="878" spans="1:12" x14ac:dyDescent="0.25">
      <c r="A878" t="s">
        <v>885</v>
      </c>
      <c r="B878" s="5">
        <v>0.66795230000000005</v>
      </c>
      <c r="C878" s="5">
        <v>0.62544719999999998</v>
      </c>
      <c r="D878" s="5">
        <v>0.71045740000000002</v>
      </c>
      <c r="F878" s="113" t="s">
        <v>885</v>
      </c>
      <c r="G878" s="117">
        <v>0.66795230000000005</v>
      </c>
      <c r="H878" s="117">
        <v>0.62544719999999998</v>
      </c>
      <c r="I878" s="117">
        <v>0.71045740000000002</v>
      </c>
      <c r="J878" s="113" t="str">
        <f t="shared" si="39"/>
        <v>TRUE</v>
      </c>
      <c r="K878" s="113" t="str">
        <f t="shared" si="40"/>
        <v>TRUE</v>
      </c>
      <c r="L878" s="113" t="str">
        <f t="shared" si="41"/>
        <v>TRUE</v>
      </c>
    </row>
    <row r="879" spans="1:12" x14ac:dyDescent="0.25">
      <c r="A879" t="s">
        <v>886</v>
      </c>
      <c r="B879" s="5">
        <v>0.65530790000000005</v>
      </c>
      <c r="C879" s="5">
        <v>0.61402999999999996</v>
      </c>
      <c r="D879" s="5">
        <v>0.69658580000000003</v>
      </c>
      <c r="F879" s="113" t="s">
        <v>886</v>
      </c>
      <c r="G879" s="117">
        <v>0.65530790000000005</v>
      </c>
      <c r="H879" s="117">
        <v>0.61402999999999996</v>
      </c>
      <c r="I879" s="117">
        <v>0.69658580000000003</v>
      </c>
      <c r="J879" s="113" t="str">
        <f t="shared" si="39"/>
        <v>TRUE</v>
      </c>
      <c r="K879" s="113" t="str">
        <f t="shared" si="40"/>
        <v>TRUE</v>
      </c>
      <c r="L879" s="113" t="str">
        <f t="shared" si="41"/>
        <v>TRUE</v>
      </c>
    </row>
    <row r="880" spans="1:12" x14ac:dyDescent="0.25">
      <c r="A880" t="s">
        <v>887</v>
      </c>
      <c r="B880" s="5">
        <v>0.59795739999999997</v>
      </c>
      <c r="C880" s="5">
        <v>0.55489980000000005</v>
      </c>
      <c r="D880" s="5">
        <v>0.64101509999999995</v>
      </c>
      <c r="F880" s="113" t="s">
        <v>887</v>
      </c>
      <c r="G880" s="117">
        <v>0.59795739999999997</v>
      </c>
      <c r="H880" s="117">
        <v>0.55489980000000005</v>
      </c>
      <c r="I880" s="117">
        <v>0.64101509999999995</v>
      </c>
      <c r="J880" s="113" t="str">
        <f t="shared" si="39"/>
        <v>TRUE</v>
      </c>
      <c r="K880" s="113" t="str">
        <f t="shared" si="40"/>
        <v>TRUE</v>
      </c>
      <c r="L880" s="113" t="str">
        <f t="shared" si="41"/>
        <v>TRUE</v>
      </c>
    </row>
    <row r="881" spans="1:12" x14ac:dyDescent="0.25">
      <c r="A881" t="s">
        <v>888</v>
      </c>
      <c r="B881" s="5">
        <v>0.57071769999999999</v>
      </c>
      <c r="C881" s="5">
        <v>0.53406089999999995</v>
      </c>
      <c r="D881" s="5">
        <v>0.60737439999999998</v>
      </c>
      <c r="F881" s="113" t="s">
        <v>888</v>
      </c>
      <c r="G881" s="117">
        <v>0.57071769999999999</v>
      </c>
      <c r="H881" s="117">
        <v>0.53406089999999995</v>
      </c>
      <c r="I881" s="117">
        <v>0.60737439999999998</v>
      </c>
      <c r="J881" s="113" t="str">
        <f t="shared" si="39"/>
        <v>TRUE</v>
      </c>
      <c r="K881" s="113" t="str">
        <f t="shared" si="40"/>
        <v>TRUE</v>
      </c>
      <c r="L881" s="113" t="str">
        <f t="shared" si="41"/>
        <v>TRUE</v>
      </c>
    </row>
    <row r="882" spans="1:12" x14ac:dyDescent="0.25">
      <c r="A882" t="s">
        <v>889</v>
      </c>
      <c r="B882" s="5">
        <v>0.65943960000000001</v>
      </c>
      <c r="C882" s="5">
        <v>0.62454330000000002</v>
      </c>
      <c r="D882" s="5">
        <v>0.69433590000000001</v>
      </c>
      <c r="F882" s="113" t="s">
        <v>889</v>
      </c>
      <c r="G882" s="117">
        <v>0.65943960000000001</v>
      </c>
      <c r="H882" s="117">
        <v>0.62454330000000002</v>
      </c>
      <c r="I882" s="117">
        <v>0.69433590000000001</v>
      </c>
      <c r="J882" s="113" t="str">
        <f t="shared" si="39"/>
        <v>TRUE</v>
      </c>
      <c r="K882" s="113" t="str">
        <f t="shared" si="40"/>
        <v>TRUE</v>
      </c>
      <c r="L882" s="113" t="str">
        <f t="shared" si="41"/>
        <v>TRUE</v>
      </c>
    </row>
    <row r="883" spans="1:12" x14ac:dyDescent="0.25">
      <c r="A883" t="s">
        <v>890</v>
      </c>
      <c r="B883" s="5">
        <v>0.64644979999999996</v>
      </c>
      <c r="C883" s="5">
        <v>0.60425770000000001</v>
      </c>
      <c r="D883" s="5">
        <v>0.68864190000000003</v>
      </c>
      <c r="F883" s="113" t="s">
        <v>890</v>
      </c>
      <c r="G883" s="117">
        <v>0.64644979999999996</v>
      </c>
      <c r="H883" s="117">
        <v>0.60425770000000001</v>
      </c>
      <c r="I883" s="117">
        <v>0.68864190000000003</v>
      </c>
      <c r="J883" s="113" t="str">
        <f t="shared" si="39"/>
        <v>TRUE</v>
      </c>
      <c r="K883" s="113" t="str">
        <f t="shared" si="40"/>
        <v>TRUE</v>
      </c>
      <c r="L883" s="113" t="str">
        <f t="shared" si="41"/>
        <v>TRUE</v>
      </c>
    </row>
    <row r="884" spans="1:12" x14ac:dyDescent="0.25">
      <c r="A884" t="s">
        <v>891</v>
      </c>
      <c r="B884" s="5">
        <v>0.64418900000000001</v>
      </c>
      <c r="C884" s="5">
        <v>0.60240629999999995</v>
      </c>
      <c r="D884" s="5">
        <v>0.68597160000000001</v>
      </c>
      <c r="F884" s="113" t="s">
        <v>891</v>
      </c>
      <c r="G884" s="117">
        <v>0.64418900000000001</v>
      </c>
      <c r="H884" s="117">
        <v>0.60240629999999995</v>
      </c>
      <c r="I884" s="117">
        <v>0.68597160000000001</v>
      </c>
      <c r="J884" s="113" t="str">
        <f t="shared" si="39"/>
        <v>TRUE</v>
      </c>
      <c r="K884" s="113" t="str">
        <f t="shared" si="40"/>
        <v>TRUE</v>
      </c>
      <c r="L884" s="113" t="str">
        <f t="shared" si="41"/>
        <v>TRUE</v>
      </c>
    </row>
    <row r="885" spans="1:12" x14ac:dyDescent="0.25">
      <c r="A885" t="s">
        <v>892</v>
      </c>
      <c r="B885" s="5">
        <v>0.65531609999999996</v>
      </c>
      <c r="C885" s="5">
        <v>0.61105100000000001</v>
      </c>
      <c r="D885" s="5">
        <v>0.69958129999999996</v>
      </c>
      <c r="F885" s="113" t="s">
        <v>892</v>
      </c>
      <c r="G885" s="117">
        <v>0.65531609999999996</v>
      </c>
      <c r="H885" s="117">
        <v>0.61105100000000001</v>
      </c>
      <c r="I885" s="117">
        <v>0.69958129999999996</v>
      </c>
      <c r="J885" s="113" t="str">
        <f t="shared" si="39"/>
        <v>TRUE</v>
      </c>
      <c r="K885" s="113" t="str">
        <f t="shared" si="40"/>
        <v>TRUE</v>
      </c>
      <c r="L885" s="113" t="str">
        <f t="shared" si="41"/>
        <v>TRUE</v>
      </c>
    </row>
    <row r="886" spans="1:12" x14ac:dyDescent="0.25">
      <c r="A886" t="s">
        <v>893</v>
      </c>
      <c r="B886" s="5">
        <v>0.64151899999999995</v>
      </c>
      <c r="C886" s="5">
        <v>0.5978</v>
      </c>
      <c r="D886" s="5">
        <v>0.68523809999999996</v>
      </c>
      <c r="F886" s="113" t="s">
        <v>893</v>
      </c>
      <c r="G886" s="117">
        <v>0.64151899999999995</v>
      </c>
      <c r="H886" s="117">
        <v>0.5978</v>
      </c>
      <c r="I886" s="117">
        <v>0.68523809999999996</v>
      </c>
      <c r="J886" s="113" t="str">
        <f t="shared" si="39"/>
        <v>TRUE</v>
      </c>
      <c r="K886" s="113" t="str">
        <f t="shared" si="40"/>
        <v>TRUE</v>
      </c>
      <c r="L886" s="113" t="str">
        <f t="shared" si="41"/>
        <v>TRUE</v>
      </c>
    </row>
    <row r="887" spans="1:12" x14ac:dyDescent="0.25">
      <c r="A887" t="s">
        <v>894</v>
      </c>
      <c r="B887" s="5">
        <v>0.62371399999999999</v>
      </c>
      <c r="C887" s="5">
        <v>0.57909270000000002</v>
      </c>
      <c r="D887" s="5">
        <v>0.66833529999999997</v>
      </c>
      <c r="F887" s="113" t="s">
        <v>894</v>
      </c>
      <c r="G887" s="117">
        <v>0.62371399999999999</v>
      </c>
      <c r="H887" s="117">
        <v>0.57909270000000002</v>
      </c>
      <c r="I887" s="117">
        <v>0.66833529999999997</v>
      </c>
      <c r="J887" s="113" t="str">
        <f t="shared" si="39"/>
        <v>TRUE</v>
      </c>
      <c r="K887" s="113" t="str">
        <f t="shared" si="40"/>
        <v>TRUE</v>
      </c>
      <c r="L887" s="113" t="str">
        <f t="shared" si="41"/>
        <v>TRUE</v>
      </c>
    </row>
    <row r="888" spans="1:12" x14ac:dyDescent="0.25">
      <c r="A888" t="s">
        <v>895</v>
      </c>
      <c r="B888" s="5">
        <v>0.63440090000000005</v>
      </c>
      <c r="C888" s="5">
        <v>0.59063929999999998</v>
      </c>
      <c r="D888" s="5">
        <v>0.6781625</v>
      </c>
      <c r="F888" s="113" t="s">
        <v>895</v>
      </c>
      <c r="G888" s="117">
        <v>0.63440090000000005</v>
      </c>
      <c r="H888" s="117">
        <v>0.59063929999999998</v>
      </c>
      <c r="I888" s="117">
        <v>0.6781625</v>
      </c>
      <c r="J888" s="113" t="str">
        <f t="shared" si="39"/>
        <v>TRUE</v>
      </c>
      <c r="K888" s="113" t="str">
        <f t="shared" si="40"/>
        <v>TRUE</v>
      </c>
      <c r="L888" s="113" t="str">
        <f t="shared" si="41"/>
        <v>TRUE</v>
      </c>
    </row>
    <row r="889" spans="1:12" x14ac:dyDescent="0.25">
      <c r="A889" t="s">
        <v>896</v>
      </c>
      <c r="B889" s="5">
        <v>0.51106960000000001</v>
      </c>
      <c r="C889" s="5">
        <v>0.46896789999999999</v>
      </c>
      <c r="D889" s="5">
        <v>0.55317119999999997</v>
      </c>
      <c r="F889" s="113" t="s">
        <v>896</v>
      </c>
      <c r="G889" s="117">
        <v>0.51106960000000001</v>
      </c>
      <c r="H889" s="117">
        <v>0.46896789999999999</v>
      </c>
      <c r="I889" s="117">
        <v>0.55317119999999997</v>
      </c>
      <c r="J889" s="113" t="str">
        <f t="shared" si="39"/>
        <v>TRUE</v>
      </c>
      <c r="K889" s="113" t="str">
        <f t="shared" si="40"/>
        <v>TRUE</v>
      </c>
      <c r="L889" s="113" t="str">
        <f t="shared" si="41"/>
        <v>TRUE</v>
      </c>
    </row>
    <row r="890" spans="1:12" x14ac:dyDescent="0.25">
      <c r="A890" t="s">
        <v>897</v>
      </c>
      <c r="B890" s="5">
        <v>0.51720909999999998</v>
      </c>
      <c r="C890" s="5">
        <v>0.47578799999999999</v>
      </c>
      <c r="D890" s="5">
        <v>0.55863019999999997</v>
      </c>
      <c r="F890" s="113" t="s">
        <v>897</v>
      </c>
      <c r="G890" s="117">
        <v>0.51720909999999998</v>
      </c>
      <c r="H890" s="117">
        <v>0.47578799999999999</v>
      </c>
      <c r="I890" s="117">
        <v>0.55863019999999997</v>
      </c>
      <c r="J890" s="113" t="str">
        <f t="shared" si="39"/>
        <v>TRUE</v>
      </c>
      <c r="K890" s="113" t="str">
        <f t="shared" si="40"/>
        <v>TRUE</v>
      </c>
      <c r="L890" s="113" t="str">
        <f t="shared" si="41"/>
        <v>TRUE</v>
      </c>
    </row>
    <row r="891" spans="1:12" x14ac:dyDescent="0.25">
      <c r="A891" t="s">
        <v>898</v>
      </c>
      <c r="B891" s="5">
        <v>0.50813359999999996</v>
      </c>
      <c r="C891" s="5">
        <v>0.46957260000000001</v>
      </c>
      <c r="D891" s="5">
        <v>0.54669449999999997</v>
      </c>
      <c r="F891" s="113" t="s">
        <v>898</v>
      </c>
      <c r="G891" s="117">
        <v>0.50813359999999996</v>
      </c>
      <c r="H891" s="117">
        <v>0.46957260000000001</v>
      </c>
      <c r="I891" s="117">
        <v>0.54669449999999997</v>
      </c>
      <c r="J891" s="113" t="str">
        <f t="shared" si="39"/>
        <v>TRUE</v>
      </c>
      <c r="K891" s="113" t="str">
        <f t="shared" si="40"/>
        <v>TRUE</v>
      </c>
      <c r="L891" s="113" t="str">
        <f t="shared" si="41"/>
        <v>TRUE</v>
      </c>
    </row>
    <row r="892" spans="1:12" x14ac:dyDescent="0.25">
      <c r="A892" t="s">
        <v>899</v>
      </c>
      <c r="B892" s="5">
        <v>0.51587530000000004</v>
      </c>
      <c r="C892" s="5">
        <v>0.47555599999999998</v>
      </c>
      <c r="D892" s="5">
        <v>0.55619459999999998</v>
      </c>
      <c r="F892" s="113" t="s">
        <v>899</v>
      </c>
      <c r="G892" s="117">
        <v>0.51587530000000004</v>
      </c>
      <c r="H892" s="117">
        <v>0.47555599999999998</v>
      </c>
      <c r="I892" s="117">
        <v>0.55619459999999998</v>
      </c>
      <c r="J892" s="113" t="str">
        <f t="shared" si="39"/>
        <v>TRUE</v>
      </c>
      <c r="K892" s="113" t="str">
        <f t="shared" si="40"/>
        <v>TRUE</v>
      </c>
      <c r="L892" s="113" t="str">
        <f t="shared" si="41"/>
        <v>TRUE</v>
      </c>
    </row>
    <row r="893" spans="1:12" x14ac:dyDescent="0.25">
      <c r="A893" t="s">
        <v>900</v>
      </c>
      <c r="B893" s="5">
        <v>0.48295779999999999</v>
      </c>
      <c r="C893" s="5">
        <v>0.44488549999999999</v>
      </c>
      <c r="D893" s="5">
        <v>0.52103010000000005</v>
      </c>
      <c r="F893" s="113" t="s">
        <v>900</v>
      </c>
      <c r="G893" s="117">
        <v>0.48295779999999999</v>
      </c>
      <c r="H893" s="117">
        <v>0.44488549999999999</v>
      </c>
      <c r="I893" s="117">
        <v>0.52103010000000005</v>
      </c>
      <c r="J893" s="113" t="str">
        <f t="shared" si="39"/>
        <v>TRUE</v>
      </c>
      <c r="K893" s="113" t="str">
        <f t="shared" si="40"/>
        <v>TRUE</v>
      </c>
      <c r="L893" s="113" t="str">
        <f t="shared" si="41"/>
        <v>TRUE</v>
      </c>
    </row>
    <row r="894" spans="1:12" x14ac:dyDescent="0.25">
      <c r="A894" t="s">
        <v>901</v>
      </c>
      <c r="B894" s="5">
        <v>0.48737399999999997</v>
      </c>
      <c r="C894" s="5">
        <v>0.4481213</v>
      </c>
      <c r="D894" s="5">
        <v>0.52662679999999995</v>
      </c>
      <c r="F894" s="113" t="s">
        <v>901</v>
      </c>
      <c r="G894" s="117">
        <v>0.48737399999999997</v>
      </c>
      <c r="H894" s="117">
        <v>0.4481213</v>
      </c>
      <c r="I894" s="117">
        <v>0.52662679999999995</v>
      </c>
      <c r="J894" s="113" t="str">
        <f t="shared" si="39"/>
        <v>TRUE</v>
      </c>
      <c r="K894" s="113" t="str">
        <f t="shared" si="40"/>
        <v>TRUE</v>
      </c>
      <c r="L894" s="113" t="str">
        <f t="shared" si="41"/>
        <v>TRUE</v>
      </c>
    </row>
    <row r="895" spans="1:12" x14ac:dyDescent="0.25">
      <c r="A895" t="s">
        <v>902</v>
      </c>
      <c r="B895" s="5">
        <v>0.53381699999999999</v>
      </c>
      <c r="C895" s="5">
        <v>0.49009130000000001</v>
      </c>
      <c r="D895" s="5">
        <v>0.57754269999999996</v>
      </c>
      <c r="F895" s="113" t="s">
        <v>902</v>
      </c>
      <c r="G895" s="117">
        <v>0.53381699999999999</v>
      </c>
      <c r="H895" s="117">
        <v>0.49009130000000001</v>
      </c>
      <c r="I895" s="117">
        <v>0.57754269999999996</v>
      </c>
      <c r="J895" s="113" t="str">
        <f t="shared" si="39"/>
        <v>TRUE</v>
      </c>
      <c r="K895" s="113" t="str">
        <f t="shared" si="40"/>
        <v>TRUE</v>
      </c>
      <c r="L895" s="113" t="str">
        <f t="shared" si="41"/>
        <v>TRUE</v>
      </c>
    </row>
    <row r="896" spans="1:12" x14ac:dyDescent="0.25">
      <c r="A896" t="s">
        <v>903</v>
      </c>
      <c r="B896" s="5">
        <v>0.48309839999999998</v>
      </c>
      <c r="C896" s="5">
        <v>0.44007220000000002</v>
      </c>
      <c r="D896" s="5">
        <v>0.5261247</v>
      </c>
      <c r="F896" s="113" t="s">
        <v>903</v>
      </c>
      <c r="G896" s="117">
        <v>0.48309839999999998</v>
      </c>
      <c r="H896" s="117">
        <v>0.44007220000000002</v>
      </c>
      <c r="I896" s="117">
        <v>0.5261247</v>
      </c>
      <c r="J896" s="113" t="str">
        <f t="shared" si="39"/>
        <v>TRUE</v>
      </c>
      <c r="K896" s="113" t="str">
        <f t="shared" si="40"/>
        <v>TRUE</v>
      </c>
      <c r="L896" s="113" t="str">
        <f t="shared" si="41"/>
        <v>TRUE</v>
      </c>
    </row>
    <row r="897" spans="1:12" x14ac:dyDescent="0.25">
      <c r="A897" t="s">
        <v>904</v>
      </c>
      <c r="B897" s="5">
        <v>0.59282349999999995</v>
      </c>
      <c r="C897" s="5">
        <v>0.54974140000000005</v>
      </c>
      <c r="D897" s="5">
        <v>0.63590550000000001</v>
      </c>
      <c r="F897" s="113" t="s">
        <v>904</v>
      </c>
      <c r="G897" s="117">
        <v>0.59282349999999995</v>
      </c>
      <c r="H897" s="117">
        <v>0.54974140000000005</v>
      </c>
      <c r="I897" s="117">
        <v>0.63590550000000001</v>
      </c>
      <c r="J897" s="113" t="str">
        <f t="shared" si="39"/>
        <v>TRUE</v>
      </c>
      <c r="K897" s="113" t="str">
        <f t="shared" si="40"/>
        <v>TRUE</v>
      </c>
      <c r="L897" s="113" t="str">
        <f t="shared" si="41"/>
        <v>TRUE</v>
      </c>
    </row>
    <row r="898" spans="1:12" x14ac:dyDescent="0.25">
      <c r="A898" t="s">
        <v>905</v>
      </c>
      <c r="B898" s="5">
        <v>0.57788079999999997</v>
      </c>
      <c r="C898" s="5">
        <v>0.53972209999999998</v>
      </c>
      <c r="D898" s="5">
        <v>0.61603940000000001</v>
      </c>
      <c r="F898" s="113" t="s">
        <v>905</v>
      </c>
      <c r="G898" s="117">
        <v>0.57788079999999997</v>
      </c>
      <c r="H898" s="117">
        <v>0.53972209999999998</v>
      </c>
      <c r="I898" s="117">
        <v>0.61603940000000001</v>
      </c>
      <c r="J898" s="113" t="str">
        <f t="shared" si="39"/>
        <v>TRUE</v>
      </c>
      <c r="K898" s="113" t="str">
        <f t="shared" si="40"/>
        <v>TRUE</v>
      </c>
      <c r="L898" s="113" t="str">
        <f t="shared" si="41"/>
        <v>TRUE</v>
      </c>
    </row>
    <row r="899" spans="1:12" x14ac:dyDescent="0.25">
      <c r="A899" t="s">
        <v>906</v>
      </c>
      <c r="B899" s="5">
        <v>0.51772119999999999</v>
      </c>
      <c r="C899" s="5">
        <v>0.48147010000000001</v>
      </c>
      <c r="D899" s="5">
        <v>0.55397220000000003</v>
      </c>
      <c r="F899" s="113" t="s">
        <v>906</v>
      </c>
      <c r="G899" s="117">
        <v>0.51772119999999999</v>
      </c>
      <c r="H899" s="117">
        <v>0.48147010000000001</v>
      </c>
      <c r="I899" s="117">
        <v>0.55397220000000003</v>
      </c>
      <c r="J899" s="113" t="str">
        <f t="shared" si="39"/>
        <v>TRUE</v>
      </c>
      <c r="K899" s="113" t="str">
        <f t="shared" si="40"/>
        <v>TRUE</v>
      </c>
      <c r="L899" s="113" t="str">
        <f t="shared" si="41"/>
        <v>TRUE</v>
      </c>
    </row>
    <row r="900" spans="1:12" x14ac:dyDescent="0.25">
      <c r="A900" t="s">
        <v>907</v>
      </c>
      <c r="B900" s="5">
        <v>0.5502011</v>
      </c>
      <c r="C900" s="5">
        <v>0.51117020000000002</v>
      </c>
      <c r="D900" s="5">
        <v>0.58923210000000004</v>
      </c>
      <c r="F900" s="113" t="s">
        <v>907</v>
      </c>
      <c r="G900" s="117">
        <v>0.5502011</v>
      </c>
      <c r="H900" s="117">
        <v>0.51117020000000002</v>
      </c>
      <c r="I900" s="117">
        <v>0.58923210000000004</v>
      </c>
      <c r="J900" s="113" t="str">
        <f t="shared" ref="J900:J963" si="42">IF(B900=G900,"TRUE","FALSE………………….")</f>
        <v>TRUE</v>
      </c>
      <c r="K900" s="113" t="str">
        <f t="shared" ref="K900:K963" si="43">IF(C900=H900,"TRUE","FALSE………………….")</f>
        <v>TRUE</v>
      </c>
      <c r="L900" s="113" t="str">
        <f t="shared" ref="L900:L963" si="44">IF(D900=I900,"TRUE","FALSE………………….")</f>
        <v>TRUE</v>
      </c>
    </row>
    <row r="901" spans="1:12" x14ac:dyDescent="0.25">
      <c r="A901" t="s">
        <v>908</v>
      </c>
      <c r="B901" s="5">
        <v>0.57696009999999998</v>
      </c>
      <c r="C901" s="5">
        <v>0.53668490000000002</v>
      </c>
      <c r="D901" s="5">
        <v>0.61723539999999999</v>
      </c>
      <c r="F901" s="113" t="s">
        <v>908</v>
      </c>
      <c r="G901" s="117">
        <v>0.57696009999999998</v>
      </c>
      <c r="H901" s="117">
        <v>0.53668490000000002</v>
      </c>
      <c r="I901" s="117">
        <v>0.61723539999999999</v>
      </c>
      <c r="J901" s="113" t="str">
        <f t="shared" si="42"/>
        <v>TRUE</v>
      </c>
      <c r="K901" s="113" t="str">
        <f t="shared" si="43"/>
        <v>TRUE</v>
      </c>
      <c r="L901" s="113" t="str">
        <f t="shared" si="44"/>
        <v>TRUE</v>
      </c>
    </row>
    <row r="902" spans="1:12" x14ac:dyDescent="0.25">
      <c r="A902" t="s">
        <v>909</v>
      </c>
      <c r="B902" s="5">
        <v>0.49994450000000001</v>
      </c>
      <c r="C902" s="5">
        <v>0.45878720000000001</v>
      </c>
      <c r="D902" s="5">
        <v>0.54110179999999997</v>
      </c>
      <c r="F902" s="113" t="s">
        <v>909</v>
      </c>
      <c r="G902" s="117">
        <v>0.49994450000000001</v>
      </c>
      <c r="H902" s="117">
        <v>0.45878720000000001</v>
      </c>
      <c r="I902" s="117">
        <v>0.54110179999999997</v>
      </c>
      <c r="J902" s="113" t="str">
        <f t="shared" si="42"/>
        <v>TRUE</v>
      </c>
      <c r="K902" s="113" t="str">
        <f t="shared" si="43"/>
        <v>TRUE</v>
      </c>
      <c r="L902" s="113" t="str">
        <f t="shared" si="44"/>
        <v>TRUE</v>
      </c>
    </row>
    <row r="903" spans="1:12" x14ac:dyDescent="0.25">
      <c r="A903" t="s">
        <v>910</v>
      </c>
      <c r="B903" s="5">
        <v>0.45977240000000003</v>
      </c>
      <c r="C903" s="5">
        <v>0.42490529999999999</v>
      </c>
      <c r="D903" s="5">
        <v>0.49463960000000001</v>
      </c>
      <c r="F903" s="113" t="s">
        <v>910</v>
      </c>
      <c r="G903" s="117">
        <v>0.45977240000000003</v>
      </c>
      <c r="H903" s="117">
        <v>0.42490529999999999</v>
      </c>
      <c r="I903" s="117">
        <v>0.49463960000000001</v>
      </c>
      <c r="J903" s="113" t="str">
        <f t="shared" si="42"/>
        <v>TRUE</v>
      </c>
      <c r="K903" s="113" t="str">
        <f t="shared" si="43"/>
        <v>TRUE</v>
      </c>
      <c r="L903" s="113" t="str">
        <f t="shared" si="44"/>
        <v>TRUE</v>
      </c>
    </row>
    <row r="904" spans="1:12" x14ac:dyDescent="0.25">
      <c r="A904" t="s">
        <v>911</v>
      </c>
      <c r="B904" s="5">
        <v>0.54837619999999998</v>
      </c>
      <c r="C904" s="5">
        <v>0.51189019999999996</v>
      </c>
      <c r="D904" s="5">
        <v>0.58486229999999995</v>
      </c>
      <c r="F904" s="113" t="s">
        <v>911</v>
      </c>
      <c r="G904" s="117">
        <v>0.54837619999999998</v>
      </c>
      <c r="H904" s="117">
        <v>0.51189019999999996</v>
      </c>
      <c r="I904" s="117">
        <v>0.58486229999999995</v>
      </c>
      <c r="J904" s="113" t="str">
        <f t="shared" si="42"/>
        <v>TRUE</v>
      </c>
      <c r="K904" s="113" t="str">
        <f t="shared" si="43"/>
        <v>TRUE</v>
      </c>
      <c r="L904" s="113" t="str">
        <f t="shared" si="44"/>
        <v>TRUE</v>
      </c>
    </row>
    <row r="905" spans="1:12" x14ac:dyDescent="0.25">
      <c r="A905" t="s">
        <v>912</v>
      </c>
      <c r="B905" s="5">
        <v>0.54279520000000003</v>
      </c>
      <c r="C905" s="5">
        <v>0.4991197</v>
      </c>
      <c r="D905" s="5">
        <v>0.58647070000000001</v>
      </c>
      <c r="F905" s="113" t="s">
        <v>912</v>
      </c>
      <c r="G905" s="117">
        <v>0.54279520000000003</v>
      </c>
      <c r="H905" s="117">
        <v>0.4991197</v>
      </c>
      <c r="I905" s="117">
        <v>0.58647070000000001</v>
      </c>
      <c r="J905" s="113" t="str">
        <f t="shared" si="42"/>
        <v>TRUE</v>
      </c>
      <c r="K905" s="113" t="str">
        <f t="shared" si="43"/>
        <v>TRUE</v>
      </c>
      <c r="L905" s="113" t="str">
        <f t="shared" si="44"/>
        <v>TRUE</v>
      </c>
    </row>
    <row r="906" spans="1:12" x14ac:dyDescent="0.25">
      <c r="A906" t="s">
        <v>913</v>
      </c>
      <c r="B906" s="5">
        <v>0.56004880000000001</v>
      </c>
      <c r="C906" s="5">
        <v>0.52094099999999999</v>
      </c>
      <c r="D906" s="5">
        <v>0.59915649999999998</v>
      </c>
      <c r="F906" s="113" t="s">
        <v>913</v>
      </c>
      <c r="G906" s="117">
        <v>0.56004880000000001</v>
      </c>
      <c r="H906" s="117">
        <v>0.52094099999999999</v>
      </c>
      <c r="I906" s="117">
        <v>0.59915649999999998</v>
      </c>
      <c r="J906" s="113" t="str">
        <f t="shared" si="42"/>
        <v>TRUE</v>
      </c>
      <c r="K906" s="113" t="str">
        <f t="shared" si="43"/>
        <v>TRUE</v>
      </c>
      <c r="L906" s="113" t="str">
        <f t="shared" si="44"/>
        <v>TRUE</v>
      </c>
    </row>
    <row r="907" spans="1:12" x14ac:dyDescent="0.25">
      <c r="A907" t="s">
        <v>914</v>
      </c>
      <c r="B907" s="5">
        <v>0.60043190000000002</v>
      </c>
      <c r="C907" s="5">
        <v>0.55856649999999997</v>
      </c>
      <c r="D907" s="5">
        <v>0.64229720000000001</v>
      </c>
      <c r="F907" s="113" t="s">
        <v>914</v>
      </c>
      <c r="G907" s="117">
        <v>0.60043190000000002</v>
      </c>
      <c r="H907" s="117">
        <v>0.55856649999999997</v>
      </c>
      <c r="I907" s="117">
        <v>0.64229720000000001</v>
      </c>
      <c r="J907" s="113" t="str">
        <f t="shared" si="42"/>
        <v>TRUE</v>
      </c>
      <c r="K907" s="113" t="str">
        <f t="shared" si="43"/>
        <v>TRUE</v>
      </c>
      <c r="L907" s="113" t="str">
        <f t="shared" si="44"/>
        <v>TRUE</v>
      </c>
    </row>
    <row r="908" spans="1:12" x14ac:dyDescent="0.25">
      <c r="A908" t="s">
        <v>915</v>
      </c>
      <c r="B908" s="5">
        <v>0.55556749999999999</v>
      </c>
      <c r="C908" s="5">
        <v>0.51358459999999995</v>
      </c>
      <c r="D908" s="5">
        <v>0.59755040000000004</v>
      </c>
      <c r="F908" s="113" t="s">
        <v>915</v>
      </c>
      <c r="G908" s="117">
        <v>0.55556749999999999</v>
      </c>
      <c r="H908" s="117">
        <v>0.51358459999999995</v>
      </c>
      <c r="I908" s="117">
        <v>0.59755040000000004</v>
      </c>
      <c r="J908" s="113" t="str">
        <f t="shared" si="42"/>
        <v>TRUE</v>
      </c>
      <c r="K908" s="113" t="str">
        <f t="shared" si="43"/>
        <v>TRUE</v>
      </c>
      <c r="L908" s="113" t="str">
        <f t="shared" si="44"/>
        <v>TRUE</v>
      </c>
    </row>
    <row r="909" spans="1:12" x14ac:dyDescent="0.25">
      <c r="A909" t="s">
        <v>916</v>
      </c>
      <c r="B909" s="5">
        <v>0.49508940000000001</v>
      </c>
      <c r="C909" s="5">
        <v>0.45296570000000003</v>
      </c>
      <c r="D909" s="5">
        <v>0.53721319999999995</v>
      </c>
      <c r="F909" s="113" t="s">
        <v>916</v>
      </c>
      <c r="G909" s="117">
        <v>0.49508940000000001</v>
      </c>
      <c r="H909" s="117">
        <v>0.45296570000000003</v>
      </c>
      <c r="I909" s="117">
        <v>0.53721319999999995</v>
      </c>
      <c r="J909" s="113" t="str">
        <f t="shared" si="42"/>
        <v>TRUE</v>
      </c>
      <c r="K909" s="113" t="str">
        <f t="shared" si="43"/>
        <v>TRUE</v>
      </c>
      <c r="L909" s="113" t="str">
        <f t="shared" si="44"/>
        <v>TRUE</v>
      </c>
    </row>
    <row r="910" spans="1:12" x14ac:dyDescent="0.25">
      <c r="A910" t="s">
        <v>917</v>
      </c>
      <c r="B910" s="5">
        <v>0.52899379999999996</v>
      </c>
      <c r="C910" s="5">
        <v>0.487174</v>
      </c>
      <c r="D910" s="5">
        <v>0.57081349999999997</v>
      </c>
      <c r="F910" s="113" t="s">
        <v>917</v>
      </c>
      <c r="G910" s="117">
        <v>0.52899379999999996</v>
      </c>
      <c r="H910" s="117">
        <v>0.487174</v>
      </c>
      <c r="I910" s="117">
        <v>0.57081349999999997</v>
      </c>
      <c r="J910" s="113" t="str">
        <f t="shared" si="42"/>
        <v>TRUE</v>
      </c>
      <c r="K910" s="113" t="str">
        <f t="shared" si="43"/>
        <v>TRUE</v>
      </c>
      <c r="L910" s="113" t="str">
        <f t="shared" si="44"/>
        <v>TRUE</v>
      </c>
    </row>
    <row r="911" spans="1:12" x14ac:dyDescent="0.25">
      <c r="A911" t="s">
        <v>918</v>
      </c>
      <c r="B911" s="5">
        <v>0.54947959999999996</v>
      </c>
      <c r="C911" s="5">
        <v>0.53696699999999997</v>
      </c>
      <c r="D911" s="5">
        <v>0.56199220000000005</v>
      </c>
      <c r="F911" s="113" t="s">
        <v>918</v>
      </c>
      <c r="G911" s="117">
        <v>0.54947959999999996</v>
      </c>
      <c r="H911" s="117">
        <v>0.53696699999999997</v>
      </c>
      <c r="I911" s="117">
        <v>0.56199220000000005</v>
      </c>
      <c r="J911" s="113" t="str">
        <f t="shared" si="42"/>
        <v>TRUE</v>
      </c>
      <c r="K911" s="113" t="str">
        <f t="shared" si="43"/>
        <v>TRUE</v>
      </c>
      <c r="L911" s="113" t="str">
        <f t="shared" si="44"/>
        <v>TRUE</v>
      </c>
    </row>
    <row r="912" spans="1:12" x14ac:dyDescent="0.25">
      <c r="A912" t="s">
        <v>919</v>
      </c>
      <c r="B912" s="5">
        <v>0.59375990000000001</v>
      </c>
      <c r="C912" s="5">
        <v>0.57543960000000005</v>
      </c>
      <c r="D912" s="5">
        <v>0.61208019999999996</v>
      </c>
      <c r="F912" s="113" t="s">
        <v>919</v>
      </c>
      <c r="G912" s="117">
        <v>0.59375990000000001</v>
      </c>
      <c r="H912" s="117">
        <v>0.57543960000000005</v>
      </c>
      <c r="I912" s="117">
        <v>0.61208019999999996</v>
      </c>
      <c r="J912" s="113" t="str">
        <f t="shared" si="42"/>
        <v>TRUE</v>
      </c>
      <c r="K912" s="113" t="str">
        <f t="shared" si="43"/>
        <v>TRUE</v>
      </c>
      <c r="L912" s="113" t="str">
        <f t="shared" si="44"/>
        <v>TRUE</v>
      </c>
    </row>
    <row r="913" spans="1:12" x14ac:dyDescent="0.25">
      <c r="A913" t="s">
        <v>920</v>
      </c>
      <c r="B913" s="5">
        <v>0.57030729999999996</v>
      </c>
      <c r="C913" s="5">
        <v>0.53806830000000005</v>
      </c>
      <c r="D913" s="5">
        <v>0.60254620000000003</v>
      </c>
      <c r="F913" s="113" t="s">
        <v>920</v>
      </c>
      <c r="G913" s="117">
        <v>0.57030729999999996</v>
      </c>
      <c r="H913" s="117">
        <v>0.53806830000000005</v>
      </c>
      <c r="I913" s="117">
        <v>0.60254620000000003</v>
      </c>
      <c r="J913" s="113" t="str">
        <f t="shared" si="42"/>
        <v>TRUE</v>
      </c>
      <c r="K913" s="113" t="str">
        <f t="shared" si="43"/>
        <v>TRUE</v>
      </c>
      <c r="L913" s="113" t="str">
        <f t="shared" si="44"/>
        <v>TRUE</v>
      </c>
    </row>
    <row r="914" spans="1:12" x14ac:dyDescent="0.25">
      <c r="A914" t="s">
        <v>921</v>
      </c>
      <c r="B914" s="5">
        <v>0.59224790000000005</v>
      </c>
      <c r="C914" s="5">
        <v>0.57506789999999997</v>
      </c>
      <c r="D914" s="5">
        <v>0.60942799999999997</v>
      </c>
      <c r="F914" s="113" t="s">
        <v>921</v>
      </c>
      <c r="G914" s="117">
        <v>0.59224790000000005</v>
      </c>
      <c r="H914" s="117">
        <v>0.57506789999999997</v>
      </c>
      <c r="I914" s="117">
        <v>0.60942799999999997</v>
      </c>
      <c r="J914" s="113" t="str">
        <f t="shared" si="42"/>
        <v>TRUE</v>
      </c>
      <c r="K914" s="113" t="str">
        <f t="shared" si="43"/>
        <v>TRUE</v>
      </c>
      <c r="L914" s="113" t="str">
        <f t="shared" si="44"/>
        <v>TRUE</v>
      </c>
    </row>
    <row r="915" spans="1:12" x14ac:dyDescent="0.25">
      <c r="A915" t="s">
        <v>922</v>
      </c>
      <c r="B915" s="5">
        <v>0.6012866</v>
      </c>
      <c r="C915" s="5">
        <v>0.57926100000000003</v>
      </c>
      <c r="D915" s="5">
        <v>0.62331230000000004</v>
      </c>
      <c r="F915" s="113" t="s">
        <v>922</v>
      </c>
      <c r="G915" s="117">
        <v>0.6012866</v>
      </c>
      <c r="H915" s="117">
        <v>0.57926100000000003</v>
      </c>
      <c r="I915" s="117">
        <v>0.62331230000000004</v>
      </c>
      <c r="J915" s="113" t="str">
        <f t="shared" si="42"/>
        <v>TRUE</v>
      </c>
      <c r="K915" s="113" t="str">
        <f t="shared" si="43"/>
        <v>TRUE</v>
      </c>
      <c r="L915" s="113" t="str">
        <f t="shared" si="44"/>
        <v>TRUE</v>
      </c>
    </row>
    <row r="916" spans="1:12" x14ac:dyDescent="0.25">
      <c r="A916" t="s">
        <v>923</v>
      </c>
      <c r="B916" s="5">
        <v>0.52403379999999999</v>
      </c>
      <c r="C916" s="5">
        <v>0.50268120000000005</v>
      </c>
      <c r="D916" s="5">
        <v>0.54538640000000005</v>
      </c>
      <c r="F916" s="113" t="s">
        <v>923</v>
      </c>
      <c r="G916" s="117">
        <v>0.52403379999999999</v>
      </c>
      <c r="H916" s="117">
        <v>0.50268120000000005</v>
      </c>
      <c r="I916" s="117">
        <v>0.54538640000000005</v>
      </c>
      <c r="J916" s="113" t="str">
        <f t="shared" si="42"/>
        <v>TRUE</v>
      </c>
      <c r="K916" s="113" t="str">
        <f t="shared" si="43"/>
        <v>TRUE</v>
      </c>
      <c r="L916" s="113" t="str">
        <f t="shared" si="44"/>
        <v>TRUE</v>
      </c>
    </row>
    <row r="917" spans="1:12" x14ac:dyDescent="0.25">
      <c r="A917" t="s">
        <v>924</v>
      </c>
      <c r="B917" s="5">
        <v>0.59252130000000003</v>
      </c>
      <c r="C917" s="5">
        <v>0.57784599999999997</v>
      </c>
      <c r="D917" s="5">
        <v>0.60719650000000003</v>
      </c>
      <c r="F917" s="113" t="s">
        <v>924</v>
      </c>
      <c r="G917" s="117">
        <v>0.59252130000000003</v>
      </c>
      <c r="H917" s="117">
        <v>0.57784599999999997</v>
      </c>
      <c r="I917" s="117">
        <v>0.60719650000000003</v>
      </c>
      <c r="J917" s="113" t="str">
        <f t="shared" si="42"/>
        <v>TRUE</v>
      </c>
      <c r="K917" s="113" t="str">
        <f t="shared" si="43"/>
        <v>TRUE</v>
      </c>
      <c r="L917" s="113" t="str">
        <f t="shared" si="44"/>
        <v>TRUE</v>
      </c>
    </row>
    <row r="918" spans="1:12" x14ac:dyDescent="0.25">
      <c r="A918" t="s">
        <v>925</v>
      </c>
      <c r="B918" s="5">
        <v>0.59887290000000004</v>
      </c>
      <c r="C918" s="5">
        <v>0.58166850000000003</v>
      </c>
      <c r="D918" s="5">
        <v>0.61607719999999999</v>
      </c>
      <c r="F918" s="113" t="s">
        <v>925</v>
      </c>
      <c r="G918" s="117">
        <v>0.59887290000000004</v>
      </c>
      <c r="H918" s="117">
        <v>0.58166850000000003</v>
      </c>
      <c r="I918" s="117">
        <v>0.61607719999999999</v>
      </c>
      <c r="J918" s="113" t="str">
        <f t="shared" si="42"/>
        <v>TRUE</v>
      </c>
      <c r="K918" s="113" t="str">
        <f t="shared" si="43"/>
        <v>TRUE</v>
      </c>
      <c r="L918" s="113" t="str">
        <f t="shared" si="44"/>
        <v>TRUE</v>
      </c>
    </row>
    <row r="919" spans="1:12" x14ac:dyDescent="0.25">
      <c r="A919" t="s">
        <v>926</v>
      </c>
      <c r="B919" s="5">
        <v>0.62572329999999998</v>
      </c>
      <c r="C919" s="5">
        <v>0.60032509999999994</v>
      </c>
      <c r="D919" s="5">
        <v>0.65112159999999997</v>
      </c>
      <c r="F919" s="113" t="s">
        <v>926</v>
      </c>
      <c r="G919" s="117">
        <v>0.62572329999999998</v>
      </c>
      <c r="H919" s="117">
        <v>0.60032509999999994</v>
      </c>
      <c r="I919" s="117">
        <v>0.65112159999999997</v>
      </c>
      <c r="J919" s="113" t="str">
        <f t="shared" si="42"/>
        <v>TRUE</v>
      </c>
      <c r="K919" s="113" t="str">
        <f t="shared" si="43"/>
        <v>TRUE</v>
      </c>
      <c r="L919" s="113" t="str">
        <f t="shared" si="44"/>
        <v>TRUE</v>
      </c>
    </row>
    <row r="920" spans="1:12" x14ac:dyDescent="0.25">
      <c r="A920" t="s">
        <v>927</v>
      </c>
      <c r="B920" s="5">
        <v>0.60644799999999999</v>
      </c>
      <c r="C920" s="5">
        <v>0.56389719999999999</v>
      </c>
      <c r="D920" s="5">
        <v>0.64899879999999999</v>
      </c>
      <c r="F920" s="113" t="s">
        <v>927</v>
      </c>
      <c r="G920" s="117">
        <v>0.60644799999999999</v>
      </c>
      <c r="H920" s="117">
        <v>0.56389719999999999</v>
      </c>
      <c r="I920" s="117">
        <v>0.64899879999999999</v>
      </c>
      <c r="J920" s="113" t="str">
        <f t="shared" si="42"/>
        <v>TRUE</v>
      </c>
      <c r="K920" s="113" t="str">
        <f t="shared" si="43"/>
        <v>TRUE</v>
      </c>
      <c r="L920" s="113" t="str">
        <f t="shared" si="44"/>
        <v>TRUE</v>
      </c>
    </row>
    <row r="921" spans="1:12" x14ac:dyDescent="0.25">
      <c r="A921" t="s">
        <v>928</v>
      </c>
      <c r="B921" s="5">
        <v>0.64510000000000001</v>
      </c>
      <c r="C921" s="5">
        <v>0.62104289999999995</v>
      </c>
      <c r="D921" s="5">
        <v>0.669157</v>
      </c>
      <c r="F921" s="113" t="s">
        <v>928</v>
      </c>
      <c r="G921" s="117">
        <v>0.64510000000000001</v>
      </c>
      <c r="H921" s="117">
        <v>0.62104289999999995</v>
      </c>
      <c r="I921" s="117">
        <v>0.669157</v>
      </c>
      <c r="J921" s="113" t="str">
        <f t="shared" si="42"/>
        <v>TRUE</v>
      </c>
      <c r="K921" s="113" t="str">
        <f t="shared" si="43"/>
        <v>TRUE</v>
      </c>
      <c r="L921" s="113" t="str">
        <f t="shared" si="44"/>
        <v>TRUE</v>
      </c>
    </row>
    <row r="922" spans="1:12" x14ac:dyDescent="0.25">
      <c r="A922" t="s">
        <v>929</v>
      </c>
      <c r="B922" s="5">
        <v>0.65683270000000005</v>
      </c>
      <c r="C922" s="5">
        <v>0.62769149999999996</v>
      </c>
      <c r="D922" s="5">
        <v>0.68597379999999997</v>
      </c>
      <c r="F922" s="113" t="s">
        <v>929</v>
      </c>
      <c r="G922" s="117">
        <v>0.65683270000000005</v>
      </c>
      <c r="H922" s="117">
        <v>0.62769149999999996</v>
      </c>
      <c r="I922" s="117">
        <v>0.68597379999999997</v>
      </c>
      <c r="J922" s="113" t="str">
        <f t="shared" si="42"/>
        <v>TRUE</v>
      </c>
      <c r="K922" s="113" t="str">
        <f t="shared" si="43"/>
        <v>TRUE</v>
      </c>
      <c r="L922" s="113" t="str">
        <f t="shared" si="44"/>
        <v>TRUE</v>
      </c>
    </row>
    <row r="923" spans="1:12" x14ac:dyDescent="0.25">
      <c r="A923" t="s">
        <v>930</v>
      </c>
      <c r="B923" s="5">
        <v>0.57806579999999996</v>
      </c>
      <c r="C923" s="5">
        <v>0.54881480000000005</v>
      </c>
      <c r="D923" s="5">
        <v>0.60731679999999999</v>
      </c>
      <c r="F923" s="113" t="s">
        <v>930</v>
      </c>
      <c r="G923" s="117">
        <v>0.57806579999999996</v>
      </c>
      <c r="H923" s="117">
        <v>0.54881480000000005</v>
      </c>
      <c r="I923" s="117">
        <v>0.60731679999999999</v>
      </c>
      <c r="J923" s="113" t="str">
        <f t="shared" si="42"/>
        <v>TRUE</v>
      </c>
      <c r="K923" s="113" t="str">
        <f t="shared" si="43"/>
        <v>TRUE</v>
      </c>
      <c r="L923" s="113" t="str">
        <f t="shared" si="44"/>
        <v>TRUE</v>
      </c>
    </row>
    <row r="924" spans="1:12" x14ac:dyDescent="0.25">
      <c r="A924" t="s">
        <v>931</v>
      </c>
      <c r="B924" s="5">
        <v>0.63942220000000005</v>
      </c>
      <c r="C924" s="5">
        <v>0.61914829999999998</v>
      </c>
      <c r="D924" s="5">
        <v>0.65969610000000001</v>
      </c>
      <c r="F924" s="113" t="s">
        <v>931</v>
      </c>
      <c r="G924" s="117">
        <v>0.63942220000000005</v>
      </c>
      <c r="H924" s="117">
        <v>0.61914829999999998</v>
      </c>
      <c r="I924" s="117">
        <v>0.65969610000000001</v>
      </c>
      <c r="J924" s="113" t="str">
        <f t="shared" si="42"/>
        <v>TRUE</v>
      </c>
      <c r="K924" s="113" t="str">
        <f t="shared" si="43"/>
        <v>TRUE</v>
      </c>
      <c r="L924" s="113" t="str">
        <f t="shared" si="44"/>
        <v>TRUE</v>
      </c>
    </row>
    <row r="925" spans="1:12" x14ac:dyDescent="0.25">
      <c r="A925" t="s">
        <v>932</v>
      </c>
      <c r="B925" s="5">
        <v>0.50176339999999997</v>
      </c>
      <c r="C925" s="5">
        <v>0.48524659999999997</v>
      </c>
      <c r="D925" s="5">
        <v>0.51828030000000003</v>
      </c>
      <c r="F925" s="113" t="s">
        <v>932</v>
      </c>
      <c r="G925" s="117">
        <v>0.50176339999999997</v>
      </c>
      <c r="H925" s="117">
        <v>0.48524659999999997</v>
      </c>
      <c r="I925" s="117">
        <v>0.51828030000000003</v>
      </c>
      <c r="J925" s="113" t="str">
        <f t="shared" si="42"/>
        <v>TRUE</v>
      </c>
      <c r="K925" s="113" t="str">
        <f t="shared" si="43"/>
        <v>TRUE</v>
      </c>
      <c r="L925" s="113" t="str">
        <f t="shared" si="44"/>
        <v>TRUE</v>
      </c>
    </row>
    <row r="926" spans="1:12" x14ac:dyDescent="0.25">
      <c r="A926" t="s">
        <v>933</v>
      </c>
      <c r="B926" s="5">
        <v>0.56243650000000001</v>
      </c>
      <c r="C926" s="5">
        <v>0.53801480000000002</v>
      </c>
      <c r="D926" s="5">
        <v>0.58685810000000005</v>
      </c>
      <c r="F926" s="113" t="s">
        <v>933</v>
      </c>
      <c r="G926" s="117">
        <v>0.56243650000000001</v>
      </c>
      <c r="H926" s="117">
        <v>0.53801480000000002</v>
      </c>
      <c r="I926" s="117">
        <v>0.58685810000000005</v>
      </c>
      <c r="J926" s="113" t="str">
        <f t="shared" si="42"/>
        <v>TRUE</v>
      </c>
      <c r="K926" s="113" t="str">
        <f t="shared" si="43"/>
        <v>TRUE</v>
      </c>
      <c r="L926" s="113" t="str">
        <f t="shared" si="44"/>
        <v>TRUE</v>
      </c>
    </row>
    <row r="927" spans="1:12" x14ac:dyDescent="0.25">
      <c r="A927" t="s">
        <v>934</v>
      </c>
      <c r="B927" s="5">
        <v>0.53381699999999999</v>
      </c>
      <c r="C927" s="5">
        <v>0.49009130000000001</v>
      </c>
      <c r="D927" s="5">
        <v>0.57754269999999996</v>
      </c>
      <c r="F927" s="113" t="s">
        <v>934</v>
      </c>
      <c r="G927" s="117">
        <v>0.53381699999999999</v>
      </c>
      <c r="H927" s="117">
        <v>0.49009130000000001</v>
      </c>
      <c r="I927" s="117">
        <v>0.57754269999999996</v>
      </c>
      <c r="J927" s="113" t="str">
        <f t="shared" si="42"/>
        <v>TRUE</v>
      </c>
      <c r="K927" s="113" t="str">
        <f t="shared" si="43"/>
        <v>TRUE</v>
      </c>
      <c r="L927" s="113" t="str">
        <f t="shared" si="44"/>
        <v>TRUE</v>
      </c>
    </row>
    <row r="928" spans="1:12" x14ac:dyDescent="0.25">
      <c r="A928" t="s">
        <v>935</v>
      </c>
      <c r="B928" s="5">
        <v>0.5423924</v>
      </c>
      <c r="C928" s="5">
        <v>0.51983520000000005</v>
      </c>
      <c r="D928" s="5">
        <v>0.5649497</v>
      </c>
      <c r="F928" s="113" t="s">
        <v>935</v>
      </c>
      <c r="G928" s="117">
        <v>0.5423924</v>
      </c>
      <c r="H928" s="117">
        <v>0.51983520000000005</v>
      </c>
      <c r="I928" s="117">
        <v>0.5649497</v>
      </c>
      <c r="J928" s="113" t="str">
        <f t="shared" si="42"/>
        <v>TRUE</v>
      </c>
      <c r="K928" s="113" t="str">
        <f t="shared" si="43"/>
        <v>TRUE</v>
      </c>
      <c r="L928" s="113" t="str">
        <f t="shared" si="44"/>
        <v>TRUE</v>
      </c>
    </row>
    <row r="929" spans="1:12" x14ac:dyDescent="0.25">
      <c r="A929" t="s">
        <v>936</v>
      </c>
      <c r="B929" s="5">
        <v>0.54735579999999995</v>
      </c>
      <c r="C929" s="5">
        <v>0.51649270000000003</v>
      </c>
      <c r="D929" s="5">
        <v>0.57821900000000004</v>
      </c>
      <c r="F929" s="113" t="s">
        <v>936</v>
      </c>
      <c r="G929" s="117">
        <v>0.54735579999999995</v>
      </c>
      <c r="H929" s="117">
        <v>0.51649270000000003</v>
      </c>
      <c r="I929" s="117">
        <v>0.57821900000000004</v>
      </c>
      <c r="J929" s="113" t="str">
        <f t="shared" si="42"/>
        <v>TRUE</v>
      </c>
      <c r="K929" s="113" t="str">
        <f t="shared" si="43"/>
        <v>TRUE</v>
      </c>
      <c r="L929" s="113" t="str">
        <f t="shared" si="44"/>
        <v>TRUE</v>
      </c>
    </row>
    <row r="930" spans="1:12" x14ac:dyDescent="0.25">
      <c r="A930" t="s">
        <v>937</v>
      </c>
      <c r="B930" s="5">
        <v>0.47150340000000002</v>
      </c>
      <c r="C930" s="5">
        <v>0.44393100000000002</v>
      </c>
      <c r="D930" s="5">
        <v>0.49907580000000001</v>
      </c>
      <c r="F930" s="113" t="s">
        <v>937</v>
      </c>
      <c r="G930" s="117">
        <v>0.47150340000000002</v>
      </c>
      <c r="H930" s="117">
        <v>0.44393100000000002</v>
      </c>
      <c r="I930" s="117">
        <v>0.49907580000000001</v>
      </c>
      <c r="J930" s="113" t="str">
        <f t="shared" si="42"/>
        <v>TRUE</v>
      </c>
      <c r="K930" s="113" t="str">
        <f t="shared" si="43"/>
        <v>TRUE</v>
      </c>
      <c r="L930" s="113" t="str">
        <f t="shared" si="44"/>
        <v>TRUE</v>
      </c>
    </row>
    <row r="931" spans="1:12" x14ac:dyDescent="0.25">
      <c r="A931" t="s">
        <v>938</v>
      </c>
      <c r="B931" s="5">
        <v>0.5463112</v>
      </c>
      <c r="C931" s="5">
        <v>0.52708279999999996</v>
      </c>
      <c r="D931" s="5">
        <v>0.56553960000000003</v>
      </c>
      <c r="F931" s="113" t="s">
        <v>938</v>
      </c>
      <c r="G931" s="117">
        <v>0.5463112</v>
      </c>
      <c r="H931" s="117">
        <v>0.52708279999999996</v>
      </c>
      <c r="I931" s="117">
        <v>0.56553960000000003</v>
      </c>
      <c r="J931" s="113" t="str">
        <f t="shared" si="42"/>
        <v>TRUE</v>
      </c>
      <c r="K931" s="113" t="str">
        <f t="shared" si="43"/>
        <v>TRUE</v>
      </c>
      <c r="L931" s="113" t="str">
        <f t="shared" si="44"/>
        <v>TRUE</v>
      </c>
    </row>
    <row r="932" spans="1:12" x14ac:dyDescent="0.25">
      <c r="A932" t="s">
        <v>939</v>
      </c>
      <c r="B932" s="5">
        <v>0.5723838</v>
      </c>
      <c r="C932" s="5">
        <v>0.56554059999999995</v>
      </c>
      <c r="D932" s="5">
        <v>0.57922700000000005</v>
      </c>
      <c r="F932" s="113" t="s">
        <v>939</v>
      </c>
      <c r="G932" s="117">
        <v>0.5723838</v>
      </c>
      <c r="H932" s="117">
        <v>0.56554059999999995</v>
      </c>
      <c r="I932" s="117">
        <v>0.57922700000000005</v>
      </c>
      <c r="J932" s="113" t="str">
        <f t="shared" si="42"/>
        <v>TRUE</v>
      </c>
      <c r="K932" s="113" t="str">
        <f t="shared" si="43"/>
        <v>TRUE</v>
      </c>
      <c r="L932" s="113" t="str">
        <f t="shared" si="44"/>
        <v>TRUE</v>
      </c>
    </row>
    <row r="933" spans="1:12" x14ac:dyDescent="0.25">
      <c r="A933" t="s">
        <v>940</v>
      </c>
      <c r="B933" s="5">
        <v>0.62033059999999995</v>
      </c>
      <c r="C933" s="5">
        <v>0.61095690000000002</v>
      </c>
      <c r="D933" s="5">
        <v>0.62970420000000005</v>
      </c>
      <c r="F933" s="113" t="s">
        <v>940</v>
      </c>
      <c r="G933" s="117">
        <v>0.62033059999999995</v>
      </c>
      <c r="H933" s="117">
        <v>0.61095690000000002</v>
      </c>
      <c r="I933" s="117">
        <v>0.62970420000000005</v>
      </c>
      <c r="J933" s="113" t="str">
        <f t="shared" si="42"/>
        <v>TRUE</v>
      </c>
      <c r="K933" s="113" t="str">
        <f t="shared" si="43"/>
        <v>TRUE</v>
      </c>
      <c r="L933" s="113" t="str">
        <f t="shared" si="44"/>
        <v>TRUE</v>
      </c>
    </row>
    <row r="934" spans="1:12" x14ac:dyDescent="0.25">
      <c r="A934" t="s">
        <v>941</v>
      </c>
      <c r="B934" s="5">
        <v>0.52584039999999999</v>
      </c>
      <c r="C934" s="5">
        <v>0.51679149999999996</v>
      </c>
      <c r="D934" s="5">
        <v>0.53488939999999996</v>
      </c>
      <c r="F934" s="113" t="s">
        <v>941</v>
      </c>
      <c r="G934" s="117">
        <v>0.52584039999999999</v>
      </c>
      <c r="H934" s="117">
        <v>0.51679149999999996</v>
      </c>
      <c r="I934" s="117">
        <v>0.53488939999999996</v>
      </c>
      <c r="J934" s="113" t="str">
        <f t="shared" si="42"/>
        <v>TRUE</v>
      </c>
      <c r="K934" s="113" t="str">
        <f t="shared" si="43"/>
        <v>TRUE</v>
      </c>
      <c r="L934" s="113" t="str">
        <f t="shared" si="44"/>
        <v>TRUE</v>
      </c>
    </row>
    <row r="935" spans="1:12" x14ac:dyDescent="0.25">
      <c r="A935" t="s">
        <v>942</v>
      </c>
      <c r="B935" s="5">
        <v>0.54696290000000003</v>
      </c>
      <c r="C935" s="5">
        <v>0.51605699999999999</v>
      </c>
      <c r="D935" s="5">
        <v>0.57786879999999996</v>
      </c>
      <c r="F935" s="113" t="s">
        <v>942</v>
      </c>
      <c r="G935" s="117">
        <v>0.54696290000000003</v>
      </c>
      <c r="H935" s="117">
        <v>0.51605699999999999</v>
      </c>
      <c r="I935" s="117">
        <v>0.57786879999999996</v>
      </c>
      <c r="J935" s="113" t="str">
        <f t="shared" si="42"/>
        <v>TRUE</v>
      </c>
      <c r="K935" s="113" t="str">
        <f t="shared" si="43"/>
        <v>TRUE</v>
      </c>
      <c r="L935" s="113" t="str">
        <f t="shared" si="44"/>
        <v>TRUE</v>
      </c>
    </row>
    <row r="936" spans="1:12" x14ac:dyDescent="0.25">
      <c r="A936" t="s">
        <v>943</v>
      </c>
      <c r="B936" s="5">
        <v>0.56675600000000004</v>
      </c>
      <c r="C936" s="5">
        <v>0.53540880000000002</v>
      </c>
      <c r="D936" s="5">
        <v>0.5981033</v>
      </c>
      <c r="F936" s="113" t="s">
        <v>943</v>
      </c>
      <c r="G936" s="117">
        <v>0.56675600000000004</v>
      </c>
      <c r="H936" s="117">
        <v>0.53540880000000002</v>
      </c>
      <c r="I936" s="117">
        <v>0.5981033</v>
      </c>
      <c r="J936" s="113" t="str">
        <f t="shared" si="42"/>
        <v>TRUE</v>
      </c>
      <c r="K936" s="113" t="str">
        <f t="shared" si="43"/>
        <v>TRUE</v>
      </c>
      <c r="L936" s="113" t="str">
        <f t="shared" si="44"/>
        <v>TRUE</v>
      </c>
    </row>
    <row r="937" spans="1:12" x14ac:dyDescent="0.25">
      <c r="A937" t="s">
        <v>944</v>
      </c>
      <c r="B937" s="5">
        <v>0.5230823</v>
      </c>
      <c r="C937" s="5">
        <v>0.49348530000000002</v>
      </c>
      <c r="D937" s="5">
        <v>0.55267940000000004</v>
      </c>
      <c r="F937" s="113" t="s">
        <v>944</v>
      </c>
      <c r="G937" s="117">
        <v>0.5230823</v>
      </c>
      <c r="H937" s="117">
        <v>0.49348530000000002</v>
      </c>
      <c r="I937" s="117">
        <v>0.55267940000000004</v>
      </c>
      <c r="J937" s="113" t="str">
        <f t="shared" si="42"/>
        <v>TRUE</v>
      </c>
      <c r="K937" s="113" t="str">
        <f t="shared" si="43"/>
        <v>TRUE</v>
      </c>
      <c r="L937" s="113" t="str">
        <f t="shared" si="44"/>
        <v>TRUE</v>
      </c>
    </row>
    <row r="938" spans="1:12" x14ac:dyDescent="0.25">
      <c r="A938" t="s">
        <v>945</v>
      </c>
      <c r="B938" s="5">
        <v>0.5546837</v>
      </c>
      <c r="C938" s="5">
        <v>0.52465110000000004</v>
      </c>
      <c r="D938" s="5">
        <v>0.58471629999999997</v>
      </c>
      <c r="F938" s="113" t="s">
        <v>945</v>
      </c>
      <c r="G938" s="117">
        <v>0.5546837</v>
      </c>
      <c r="H938" s="117">
        <v>0.52465110000000004</v>
      </c>
      <c r="I938" s="117">
        <v>0.58471629999999997</v>
      </c>
      <c r="J938" s="113" t="str">
        <f t="shared" si="42"/>
        <v>TRUE</v>
      </c>
      <c r="K938" s="113" t="str">
        <f t="shared" si="43"/>
        <v>TRUE</v>
      </c>
      <c r="L938" s="113" t="str">
        <f t="shared" si="44"/>
        <v>TRUE</v>
      </c>
    </row>
    <row r="939" spans="1:12" x14ac:dyDescent="0.25">
      <c r="A939" t="s">
        <v>946</v>
      </c>
      <c r="B939" s="5">
        <v>0.5720132</v>
      </c>
      <c r="C939" s="5">
        <v>0.54393670000000005</v>
      </c>
      <c r="D939" s="5">
        <v>0.60008980000000001</v>
      </c>
      <c r="F939" s="113" t="s">
        <v>946</v>
      </c>
      <c r="G939" s="117">
        <v>0.5720132</v>
      </c>
      <c r="H939" s="117">
        <v>0.54393670000000005</v>
      </c>
      <c r="I939" s="117">
        <v>0.60008980000000001</v>
      </c>
      <c r="J939" s="113" t="str">
        <f t="shared" si="42"/>
        <v>TRUE</v>
      </c>
      <c r="K939" s="113" t="str">
        <f t="shared" si="43"/>
        <v>TRUE</v>
      </c>
      <c r="L939" s="113" t="str">
        <f t="shared" si="44"/>
        <v>TRUE</v>
      </c>
    </row>
    <row r="940" spans="1:12" x14ac:dyDescent="0.25">
      <c r="A940" t="s">
        <v>947</v>
      </c>
      <c r="B940" s="5">
        <v>0.54379409999999995</v>
      </c>
      <c r="C940" s="5">
        <v>0.51422100000000004</v>
      </c>
      <c r="D940" s="5">
        <v>0.57336719999999997</v>
      </c>
      <c r="F940" s="113" t="s">
        <v>947</v>
      </c>
      <c r="G940" s="117">
        <v>0.54379409999999995</v>
      </c>
      <c r="H940" s="117">
        <v>0.51422100000000004</v>
      </c>
      <c r="I940" s="117">
        <v>0.57336719999999997</v>
      </c>
      <c r="J940" s="113" t="str">
        <f t="shared" si="42"/>
        <v>TRUE</v>
      </c>
      <c r="K940" s="113" t="str">
        <f t="shared" si="43"/>
        <v>TRUE</v>
      </c>
      <c r="L940" s="113" t="str">
        <f t="shared" si="44"/>
        <v>TRUE</v>
      </c>
    </row>
    <row r="941" spans="1:12" x14ac:dyDescent="0.25">
      <c r="A941" t="s">
        <v>948</v>
      </c>
      <c r="B941" s="5">
        <v>0.57669749999999997</v>
      </c>
      <c r="C941" s="5">
        <v>0.54677779999999998</v>
      </c>
      <c r="D941" s="5">
        <v>0.60661730000000003</v>
      </c>
      <c r="F941" s="113" t="s">
        <v>948</v>
      </c>
      <c r="G941" s="117">
        <v>0.57669749999999997</v>
      </c>
      <c r="H941" s="117">
        <v>0.54677779999999998</v>
      </c>
      <c r="I941" s="117">
        <v>0.60661730000000003</v>
      </c>
      <c r="J941" s="113" t="str">
        <f t="shared" si="42"/>
        <v>TRUE</v>
      </c>
      <c r="K941" s="113" t="str">
        <f t="shared" si="43"/>
        <v>TRUE</v>
      </c>
      <c r="L941" s="113" t="str">
        <f t="shared" si="44"/>
        <v>TRUE</v>
      </c>
    </row>
    <row r="942" spans="1:12" x14ac:dyDescent="0.25">
      <c r="A942" t="s">
        <v>949</v>
      </c>
      <c r="B942" s="5">
        <v>0.512185</v>
      </c>
      <c r="C942" s="5">
        <v>0.47970030000000002</v>
      </c>
      <c r="D942" s="5">
        <v>0.54466959999999998</v>
      </c>
      <c r="F942" s="113" t="s">
        <v>949</v>
      </c>
      <c r="G942" s="117">
        <v>0.512185</v>
      </c>
      <c r="H942" s="117">
        <v>0.47970030000000002</v>
      </c>
      <c r="I942" s="117">
        <v>0.54466959999999998</v>
      </c>
      <c r="J942" s="113" t="str">
        <f t="shared" si="42"/>
        <v>TRUE</v>
      </c>
      <c r="K942" s="113" t="str">
        <f t="shared" si="43"/>
        <v>TRUE</v>
      </c>
      <c r="L942" s="113" t="str">
        <f t="shared" si="44"/>
        <v>TRUE</v>
      </c>
    </row>
    <row r="943" spans="1:12" x14ac:dyDescent="0.25">
      <c r="A943" t="s">
        <v>950</v>
      </c>
      <c r="B943" s="5">
        <v>0.60133380000000003</v>
      </c>
      <c r="C943" s="5">
        <v>0.57101590000000002</v>
      </c>
      <c r="D943" s="5">
        <v>0.63165170000000004</v>
      </c>
      <c r="F943" s="113" t="s">
        <v>950</v>
      </c>
      <c r="G943" s="117">
        <v>0.60133380000000003</v>
      </c>
      <c r="H943" s="117">
        <v>0.57101590000000002</v>
      </c>
      <c r="I943" s="117">
        <v>0.63165170000000004</v>
      </c>
      <c r="J943" s="113" t="str">
        <f t="shared" si="42"/>
        <v>TRUE</v>
      </c>
      <c r="K943" s="113" t="str">
        <f t="shared" si="43"/>
        <v>TRUE</v>
      </c>
      <c r="L943" s="113" t="str">
        <f t="shared" si="44"/>
        <v>TRUE</v>
      </c>
    </row>
    <row r="944" spans="1:12" x14ac:dyDescent="0.25">
      <c r="A944" t="s">
        <v>951</v>
      </c>
      <c r="B944" s="5">
        <v>0.60559929999999995</v>
      </c>
      <c r="C944" s="5">
        <v>0.57913409999999999</v>
      </c>
      <c r="D944" s="5">
        <v>0.63206450000000003</v>
      </c>
      <c r="F944" s="113" t="s">
        <v>951</v>
      </c>
      <c r="G944" s="117">
        <v>0.60559929999999995</v>
      </c>
      <c r="H944" s="117">
        <v>0.57913409999999999</v>
      </c>
      <c r="I944" s="117">
        <v>0.63206450000000003</v>
      </c>
      <c r="J944" s="113" t="str">
        <f t="shared" si="42"/>
        <v>TRUE</v>
      </c>
      <c r="K944" s="113" t="str">
        <f t="shared" si="43"/>
        <v>TRUE</v>
      </c>
      <c r="L944" s="113" t="str">
        <f t="shared" si="44"/>
        <v>TRUE</v>
      </c>
    </row>
    <row r="945" spans="1:12" x14ac:dyDescent="0.25">
      <c r="A945" t="s">
        <v>952</v>
      </c>
      <c r="B945" s="5">
        <v>0.56014200000000003</v>
      </c>
      <c r="C945" s="5">
        <v>0.53398330000000005</v>
      </c>
      <c r="D945" s="5">
        <v>0.58630070000000001</v>
      </c>
      <c r="F945" s="113" t="s">
        <v>952</v>
      </c>
      <c r="G945" s="117">
        <v>0.56014200000000003</v>
      </c>
      <c r="H945" s="117">
        <v>0.53398330000000005</v>
      </c>
      <c r="I945" s="117">
        <v>0.58630070000000001</v>
      </c>
      <c r="J945" s="113" t="str">
        <f t="shared" si="42"/>
        <v>TRUE</v>
      </c>
      <c r="K945" s="113" t="str">
        <f t="shared" si="43"/>
        <v>TRUE</v>
      </c>
      <c r="L945" s="113" t="str">
        <f t="shared" si="44"/>
        <v>TRUE</v>
      </c>
    </row>
    <row r="946" spans="1:12" x14ac:dyDescent="0.25">
      <c r="A946" t="s">
        <v>953</v>
      </c>
      <c r="B946" s="5">
        <v>0.61415059999999999</v>
      </c>
      <c r="C946" s="5">
        <v>0.58647939999999998</v>
      </c>
      <c r="D946" s="5">
        <v>0.64182189999999995</v>
      </c>
      <c r="F946" s="113" t="s">
        <v>953</v>
      </c>
      <c r="G946" s="117">
        <v>0.61415059999999999</v>
      </c>
      <c r="H946" s="117">
        <v>0.58647939999999998</v>
      </c>
      <c r="I946" s="117">
        <v>0.64182189999999995</v>
      </c>
      <c r="J946" s="113" t="str">
        <f t="shared" si="42"/>
        <v>TRUE</v>
      </c>
      <c r="K946" s="113" t="str">
        <f t="shared" si="43"/>
        <v>TRUE</v>
      </c>
      <c r="L946" s="113" t="str">
        <f t="shared" si="44"/>
        <v>TRUE</v>
      </c>
    </row>
    <row r="947" spans="1:12" x14ac:dyDescent="0.25">
      <c r="A947" t="s">
        <v>954</v>
      </c>
      <c r="B947" s="5">
        <v>0.6027209</v>
      </c>
      <c r="C947" s="5">
        <v>0.57358120000000001</v>
      </c>
      <c r="D947" s="5">
        <v>0.63186059999999999</v>
      </c>
      <c r="F947" s="113" t="s">
        <v>954</v>
      </c>
      <c r="G947" s="117">
        <v>0.6027209</v>
      </c>
      <c r="H947" s="117">
        <v>0.57358120000000001</v>
      </c>
      <c r="I947" s="117">
        <v>0.63186059999999999</v>
      </c>
      <c r="J947" s="113" t="str">
        <f t="shared" si="42"/>
        <v>TRUE</v>
      </c>
      <c r="K947" s="113" t="str">
        <f t="shared" si="43"/>
        <v>TRUE</v>
      </c>
      <c r="L947" s="113" t="str">
        <f t="shared" si="44"/>
        <v>TRUE</v>
      </c>
    </row>
    <row r="948" spans="1:12" x14ac:dyDescent="0.25">
      <c r="A948" t="s">
        <v>955</v>
      </c>
      <c r="B948" s="5">
        <v>0.55332700000000001</v>
      </c>
      <c r="C948" s="5">
        <v>0.52246009999999998</v>
      </c>
      <c r="D948" s="5">
        <v>0.58419390000000004</v>
      </c>
      <c r="F948" s="113" t="s">
        <v>955</v>
      </c>
      <c r="G948" s="117">
        <v>0.55332700000000001</v>
      </c>
      <c r="H948" s="117">
        <v>0.52246009999999998</v>
      </c>
      <c r="I948" s="117">
        <v>0.58419390000000004</v>
      </c>
      <c r="J948" s="113" t="str">
        <f t="shared" si="42"/>
        <v>TRUE</v>
      </c>
      <c r="K948" s="113" t="str">
        <f t="shared" si="43"/>
        <v>TRUE</v>
      </c>
      <c r="L948" s="113" t="str">
        <f t="shared" si="44"/>
        <v>TRUE</v>
      </c>
    </row>
    <row r="949" spans="1:12" x14ac:dyDescent="0.25">
      <c r="A949" t="s">
        <v>956</v>
      </c>
      <c r="B949" s="5">
        <v>0.51318280000000005</v>
      </c>
      <c r="C949" s="5">
        <v>0.48883779999999999</v>
      </c>
      <c r="D949" s="5">
        <v>0.53752789999999995</v>
      </c>
      <c r="F949" s="113" t="s">
        <v>956</v>
      </c>
      <c r="G949" s="117">
        <v>0.51318280000000005</v>
      </c>
      <c r="H949" s="117">
        <v>0.48883779999999999</v>
      </c>
      <c r="I949" s="117">
        <v>0.53752789999999995</v>
      </c>
      <c r="J949" s="113" t="str">
        <f t="shared" si="42"/>
        <v>TRUE</v>
      </c>
      <c r="K949" s="113" t="str">
        <f t="shared" si="43"/>
        <v>TRUE</v>
      </c>
      <c r="L949" s="113" t="str">
        <f t="shared" si="44"/>
        <v>TRUE</v>
      </c>
    </row>
    <row r="950" spans="1:12" x14ac:dyDescent="0.25">
      <c r="A950" t="s">
        <v>957</v>
      </c>
      <c r="B950" s="5">
        <v>0.61095630000000001</v>
      </c>
      <c r="C950" s="5">
        <v>0.58564970000000005</v>
      </c>
      <c r="D950" s="5">
        <v>0.63626300000000002</v>
      </c>
      <c r="F950" s="113" t="s">
        <v>957</v>
      </c>
      <c r="G950" s="117">
        <v>0.61095630000000001</v>
      </c>
      <c r="H950" s="117">
        <v>0.58564970000000005</v>
      </c>
      <c r="I950" s="117">
        <v>0.63626300000000002</v>
      </c>
      <c r="J950" s="113" t="str">
        <f t="shared" si="42"/>
        <v>TRUE</v>
      </c>
      <c r="K950" s="113" t="str">
        <f t="shared" si="43"/>
        <v>TRUE</v>
      </c>
      <c r="L950" s="113" t="str">
        <f t="shared" si="44"/>
        <v>TRUE</v>
      </c>
    </row>
    <row r="951" spans="1:12" x14ac:dyDescent="0.25">
      <c r="A951" t="s">
        <v>958</v>
      </c>
      <c r="B951" s="5">
        <v>0.63554409999999995</v>
      </c>
      <c r="C951" s="5">
        <v>0.60571870000000005</v>
      </c>
      <c r="D951" s="5">
        <v>0.6653694</v>
      </c>
      <c r="F951" s="113" t="s">
        <v>958</v>
      </c>
      <c r="G951" s="117">
        <v>0.63554409999999995</v>
      </c>
      <c r="H951" s="117">
        <v>0.60571870000000005</v>
      </c>
      <c r="I951" s="117">
        <v>0.6653694</v>
      </c>
      <c r="J951" s="113" t="str">
        <f t="shared" si="42"/>
        <v>TRUE</v>
      </c>
      <c r="K951" s="113" t="str">
        <f t="shared" si="43"/>
        <v>TRUE</v>
      </c>
      <c r="L951" s="113" t="str">
        <f t="shared" si="44"/>
        <v>TRUE</v>
      </c>
    </row>
    <row r="952" spans="1:12" x14ac:dyDescent="0.25">
      <c r="A952" t="s">
        <v>959</v>
      </c>
      <c r="B952" s="5">
        <v>0.60123450000000001</v>
      </c>
      <c r="C952" s="5">
        <v>0.57209279999999996</v>
      </c>
      <c r="D952" s="5">
        <v>0.6303763</v>
      </c>
      <c r="F952" s="113" t="s">
        <v>959</v>
      </c>
      <c r="G952" s="117">
        <v>0.60123450000000001</v>
      </c>
      <c r="H952" s="117">
        <v>0.57209279999999996</v>
      </c>
      <c r="I952" s="117">
        <v>0.6303763</v>
      </c>
      <c r="J952" s="113" t="str">
        <f t="shared" si="42"/>
        <v>TRUE</v>
      </c>
      <c r="K952" s="113" t="str">
        <f t="shared" si="43"/>
        <v>TRUE</v>
      </c>
      <c r="L952" s="113" t="str">
        <f t="shared" si="44"/>
        <v>TRUE</v>
      </c>
    </row>
    <row r="953" spans="1:12" x14ac:dyDescent="0.25">
      <c r="A953" t="s">
        <v>960</v>
      </c>
      <c r="B953" s="5">
        <v>0.612174</v>
      </c>
      <c r="C953" s="5">
        <v>0.58246189999999998</v>
      </c>
      <c r="D953" s="5">
        <v>0.64188610000000001</v>
      </c>
      <c r="F953" s="113" t="s">
        <v>960</v>
      </c>
      <c r="G953" s="117">
        <v>0.612174</v>
      </c>
      <c r="H953" s="117">
        <v>0.58246189999999998</v>
      </c>
      <c r="I953" s="117">
        <v>0.64188610000000001</v>
      </c>
      <c r="J953" s="113" t="str">
        <f t="shared" si="42"/>
        <v>TRUE</v>
      </c>
      <c r="K953" s="113" t="str">
        <f t="shared" si="43"/>
        <v>TRUE</v>
      </c>
      <c r="L953" s="113" t="str">
        <f t="shared" si="44"/>
        <v>TRUE</v>
      </c>
    </row>
    <row r="954" spans="1:12" x14ac:dyDescent="0.25">
      <c r="A954" t="s">
        <v>961</v>
      </c>
      <c r="B954" s="5">
        <v>0.62498120000000001</v>
      </c>
      <c r="C954" s="5">
        <v>0.59583739999999996</v>
      </c>
      <c r="D954" s="5">
        <v>0.65412490000000001</v>
      </c>
      <c r="F954" s="113" t="s">
        <v>961</v>
      </c>
      <c r="G954" s="117">
        <v>0.62498120000000001</v>
      </c>
      <c r="H954" s="117">
        <v>0.59583739999999996</v>
      </c>
      <c r="I954" s="117">
        <v>0.65412490000000001</v>
      </c>
      <c r="J954" s="113" t="str">
        <f t="shared" si="42"/>
        <v>TRUE</v>
      </c>
      <c r="K954" s="113" t="str">
        <f t="shared" si="43"/>
        <v>TRUE</v>
      </c>
      <c r="L954" s="113" t="str">
        <f t="shared" si="44"/>
        <v>TRUE</v>
      </c>
    </row>
    <row r="955" spans="1:12" x14ac:dyDescent="0.25">
      <c r="A955" t="s">
        <v>962</v>
      </c>
      <c r="B955" s="5">
        <v>0.54366700000000001</v>
      </c>
      <c r="C955" s="5">
        <v>0.51340759999999996</v>
      </c>
      <c r="D955" s="5">
        <v>0.57392650000000001</v>
      </c>
      <c r="F955" s="113" t="s">
        <v>962</v>
      </c>
      <c r="G955" s="117">
        <v>0.54366700000000001</v>
      </c>
      <c r="H955" s="117">
        <v>0.51340759999999996</v>
      </c>
      <c r="I955" s="117">
        <v>0.57392650000000001</v>
      </c>
      <c r="J955" s="113" t="str">
        <f t="shared" si="42"/>
        <v>TRUE</v>
      </c>
      <c r="K955" s="113" t="str">
        <f t="shared" si="43"/>
        <v>TRUE</v>
      </c>
      <c r="L955" s="113" t="str">
        <f t="shared" si="44"/>
        <v>TRUE</v>
      </c>
    </row>
    <row r="956" spans="1:12" x14ac:dyDescent="0.25">
      <c r="A956" t="s">
        <v>963</v>
      </c>
      <c r="B956" s="5">
        <v>0.57543869999999997</v>
      </c>
      <c r="C956" s="5">
        <v>0.54556729999999998</v>
      </c>
      <c r="D956" s="5">
        <v>0.60531000000000001</v>
      </c>
      <c r="F956" s="113" t="s">
        <v>963</v>
      </c>
      <c r="G956" s="117">
        <v>0.57543869999999997</v>
      </c>
      <c r="H956" s="117">
        <v>0.54556729999999998</v>
      </c>
      <c r="I956" s="117">
        <v>0.60531000000000001</v>
      </c>
      <c r="J956" s="113" t="str">
        <f t="shared" si="42"/>
        <v>TRUE</v>
      </c>
      <c r="K956" s="113" t="str">
        <f t="shared" si="43"/>
        <v>TRUE</v>
      </c>
      <c r="L956" s="113" t="str">
        <f t="shared" si="44"/>
        <v>TRUE</v>
      </c>
    </row>
    <row r="957" spans="1:12" x14ac:dyDescent="0.25">
      <c r="A957" t="s">
        <v>964</v>
      </c>
      <c r="B957" s="5">
        <v>0.58621559999999995</v>
      </c>
      <c r="C957" s="5">
        <v>0.54357880000000003</v>
      </c>
      <c r="D957" s="5">
        <v>0.62885230000000003</v>
      </c>
      <c r="F957" s="113" t="s">
        <v>964</v>
      </c>
      <c r="G957" s="117">
        <v>0.58621559999999995</v>
      </c>
      <c r="H957" s="117">
        <v>0.54357880000000003</v>
      </c>
      <c r="I957" s="117">
        <v>0.62885230000000003</v>
      </c>
      <c r="J957" s="113" t="str">
        <f t="shared" si="42"/>
        <v>TRUE</v>
      </c>
      <c r="K957" s="113" t="str">
        <f t="shared" si="43"/>
        <v>TRUE</v>
      </c>
      <c r="L957" s="113" t="str">
        <f t="shared" si="44"/>
        <v>TRUE</v>
      </c>
    </row>
    <row r="958" spans="1:12" x14ac:dyDescent="0.25">
      <c r="A958" t="s">
        <v>965</v>
      </c>
      <c r="B958" s="5">
        <v>0.62491779999999997</v>
      </c>
      <c r="C958" s="5">
        <v>0.58134269999999999</v>
      </c>
      <c r="D958" s="5">
        <v>0.66849289999999995</v>
      </c>
      <c r="F958" s="113" t="s">
        <v>965</v>
      </c>
      <c r="G958" s="117">
        <v>0.62491779999999997</v>
      </c>
      <c r="H958" s="117">
        <v>0.58134269999999999</v>
      </c>
      <c r="I958" s="117">
        <v>0.66849289999999995</v>
      </c>
      <c r="J958" s="113" t="str">
        <f t="shared" si="42"/>
        <v>TRUE</v>
      </c>
      <c r="K958" s="113" t="str">
        <f t="shared" si="43"/>
        <v>TRUE</v>
      </c>
      <c r="L958" s="113" t="str">
        <f t="shared" si="44"/>
        <v>TRUE</v>
      </c>
    </row>
    <row r="959" spans="1:12" x14ac:dyDescent="0.25">
      <c r="A959" t="s">
        <v>966</v>
      </c>
      <c r="B959" s="5">
        <v>0.54319360000000005</v>
      </c>
      <c r="C959" s="5">
        <v>0.50048749999999997</v>
      </c>
      <c r="D959" s="5">
        <v>0.58589970000000002</v>
      </c>
      <c r="F959" s="113" t="s">
        <v>966</v>
      </c>
      <c r="G959" s="117">
        <v>0.54319360000000005</v>
      </c>
      <c r="H959" s="117">
        <v>0.50048749999999997</v>
      </c>
      <c r="I959" s="117">
        <v>0.58589970000000002</v>
      </c>
      <c r="J959" s="113" t="str">
        <f t="shared" si="42"/>
        <v>TRUE</v>
      </c>
      <c r="K959" s="113" t="str">
        <f t="shared" si="43"/>
        <v>TRUE</v>
      </c>
      <c r="L959" s="113" t="str">
        <f t="shared" si="44"/>
        <v>TRUE</v>
      </c>
    </row>
    <row r="960" spans="1:12" x14ac:dyDescent="0.25">
      <c r="A960" t="s">
        <v>967</v>
      </c>
      <c r="B960" s="5">
        <v>0.60734630000000001</v>
      </c>
      <c r="C960" s="5">
        <v>0.5654325</v>
      </c>
      <c r="D960" s="5">
        <v>0.64926019999999995</v>
      </c>
      <c r="F960" s="113" t="s">
        <v>967</v>
      </c>
      <c r="G960" s="117">
        <v>0.60734630000000001</v>
      </c>
      <c r="H960" s="117">
        <v>0.5654325</v>
      </c>
      <c r="I960" s="117">
        <v>0.64926019999999995</v>
      </c>
      <c r="J960" s="113" t="str">
        <f t="shared" si="42"/>
        <v>TRUE</v>
      </c>
      <c r="K960" s="113" t="str">
        <f t="shared" si="43"/>
        <v>TRUE</v>
      </c>
      <c r="L960" s="113" t="str">
        <f t="shared" si="44"/>
        <v>TRUE</v>
      </c>
    </row>
    <row r="961" spans="1:12" x14ac:dyDescent="0.25">
      <c r="A961" t="s">
        <v>968</v>
      </c>
      <c r="B961" s="5">
        <v>0.6233611</v>
      </c>
      <c r="C961" s="5">
        <v>0.58564240000000001</v>
      </c>
      <c r="D961" s="5">
        <v>0.6610798</v>
      </c>
      <c r="F961" s="113" t="s">
        <v>968</v>
      </c>
      <c r="G961" s="117">
        <v>0.6233611</v>
      </c>
      <c r="H961" s="117">
        <v>0.58564240000000001</v>
      </c>
      <c r="I961" s="117">
        <v>0.6610798</v>
      </c>
      <c r="J961" s="113" t="str">
        <f t="shared" si="42"/>
        <v>TRUE</v>
      </c>
      <c r="K961" s="113" t="str">
        <f t="shared" si="43"/>
        <v>TRUE</v>
      </c>
      <c r="L961" s="113" t="str">
        <f t="shared" si="44"/>
        <v>TRUE</v>
      </c>
    </row>
    <row r="962" spans="1:12" x14ac:dyDescent="0.25">
      <c r="A962" t="s">
        <v>969</v>
      </c>
      <c r="B962" s="5">
        <v>0.59300569999999997</v>
      </c>
      <c r="C962" s="5">
        <v>0.55386740000000001</v>
      </c>
      <c r="D962" s="5">
        <v>0.63214409999999999</v>
      </c>
      <c r="F962" s="113" t="s">
        <v>969</v>
      </c>
      <c r="G962" s="117">
        <v>0.59300569999999997</v>
      </c>
      <c r="H962" s="117">
        <v>0.55386740000000001</v>
      </c>
      <c r="I962" s="117">
        <v>0.63214409999999999</v>
      </c>
      <c r="J962" s="113" t="str">
        <f t="shared" si="42"/>
        <v>TRUE</v>
      </c>
      <c r="K962" s="113" t="str">
        <f t="shared" si="43"/>
        <v>TRUE</v>
      </c>
      <c r="L962" s="113" t="str">
        <f t="shared" si="44"/>
        <v>TRUE</v>
      </c>
    </row>
    <row r="963" spans="1:12" x14ac:dyDescent="0.25">
      <c r="A963" t="s">
        <v>970</v>
      </c>
      <c r="B963" s="5">
        <v>0.58681369999999999</v>
      </c>
      <c r="C963" s="5">
        <v>0.54599470000000005</v>
      </c>
      <c r="D963" s="5">
        <v>0.62763270000000004</v>
      </c>
      <c r="F963" s="113" t="s">
        <v>970</v>
      </c>
      <c r="G963" s="117">
        <v>0.58681369999999999</v>
      </c>
      <c r="H963" s="117">
        <v>0.54599470000000005</v>
      </c>
      <c r="I963" s="117">
        <v>0.62763270000000004</v>
      </c>
      <c r="J963" s="113" t="str">
        <f t="shared" si="42"/>
        <v>TRUE</v>
      </c>
      <c r="K963" s="113" t="str">
        <f t="shared" si="43"/>
        <v>TRUE</v>
      </c>
      <c r="L963" s="113" t="str">
        <f t="shared" si="44"/>
        <v>TRUE</v>
      </c>
    </row>
    <row r="964" spans="1:12" x14ac:dyDescent="0.25">
      <c r="A964" t="s">
        <v>971</v>
      </c>
      <c r="B964" s="5">
        <v>0.55396460000000003</v>
      </c>
      <c r="C964" s="5">
        <v>0.50885259999999999</v>
      </c>
      <c r="D964" s="5">
        <v>0.59907659999999996</v>
      </c>
      <c r="F964" s="113" t="s">
        <v>971</v>
      </c>
      <c r="G964" s="117">
        <v>0.55396460000000003</v>
      </c>
      <c r="H964" s="117">
        <v>0.50885259999999999</v>
      </c>
      <c r="I964" s="117">
        <v>0.59907659999999996</v>
      </c>
      <c r="J964" s="113" t="str">
        <f t="shared" ref="J964:J1027" si="45">IF(B964=G964,"TRUE","FALSE………………….")</f>
        <v>TRUE</v>
      </c>
      <c r="K964" s="113" t="str">
        <f t="shared" ref="K964:K1027" si="46">IF(C964=H964,"TRUE","FALSE………………….")</f>
        <v>TRUE</v>
      </c>
      <c r="L964" s="113" t="str">
        <f t="shared" ref="L964:L1027" si="47">IF(D964=I964,"TRUE","FALSE………………….")</f>
        <v>TRUE</v>
      </c>
    </row>
    <row r="965" spans="1:12" x14ac:dyDescent="0.25">
      <c r="A965" t="s">
        <v>972</v>
      </c>
      <c r="B965" s="5">
        <v>0.67440460000000002</v>
      </c>
      <c r="C965" s="5">
        <v>0.63360030000000001</v>
      </c>
      <c r="D965" s="5">
        <v>0.71520899999999998</v>
      </c>
      <c r="F965" s="113" t="s">
        <v>972</v>
      </c>
      <c r="G965" s="117">
        <v>0.67440460000000002</v>
      </c>
      <c r="H965" s="117">
        <v>0.63360030000000001</v>
      </c>
      <c r="I965" s="117">
        <v>0.71520899999999998</v>
      </c>
      <c r="J965" s="113" t="str">
        <f t="shared" si="45"/>
        <v>TRUE</v>
      </c>
      <c r="K965" s="113" t="str">
        <f t="shared" si="46"/>
        <v>TRUE</v>
      </c>
      <c r="L965" s="113" t="str">
        <f t="shared" si="47"/>
        <v>TRUE</v>
      </c>
    </row>
    <row r="966" spans="1:12" x14ac:dyDescent="0.25">
      <c r="A966" t="s">
        <v>973</v>
      </c>
      <c r="B966" s="5">
        <v>0.65784889999999996</v>
      </c>
      <c r="C966" s="5">
        <v>0.61913799999999997</v>
      </c>
      <c r="D966" s="5">
        <v>0.69655979999999995</v>
      </c>
      <c r="F966" s="113" t="s">
        <v>973</v>
      </c>
      <c r="G966" s="117">
        <v>0.65784889999999996</v>
      </c>
      <c r="H966" s="117">
        <v>0.61913799999999997</v>
      </c>
      <c r="I966" s="117">
        <v>0.69655979999999995</v>
      </c>
      <c r="J966" s="113" t="str">
        <f t="shared" si="45"/>
        <v>TRUE</v>
      </c>
      <c r="K966" s="113" t="str">
        <f t="shared" si="46"/>
        <v>TRUE</v>
      </c>
      <c r="L966" s="113" t="str">
        <f t="shared" si="47"/>
        <v>TRUE</v>
      </c>
    </row>
    <row r="967" spans="1:12" x14ac:dyDescent="0.25">
      <c r="A967" t="s">
        <v>974</v>
      </c>
      <c r="B967" s="5">
        <v>0.62059929999999996</v>
      </c>
      <c r="C967" s="5">
        <v>0.58378090000000005</v>
      </c>
      <c r="D967" s="5">
        <v>0.65741769999999999</v>
      </c>
      <c r="F967" s="113" t="s">
        <v>974</v>
      </c>
      <c r="G967" s="117">
        <v>0.62059929999999996</v>
      </c>
      <c r="H967" s="117">
        <v>0.58378090000000005</v>
      </c>
      <c r="I967" s="117">
        <v>0.65741769999999999</v>
      </c>
      <c r="J967" s="113" t="str">
        <f t="shared" si="45"/>
        <v>TRUE</v>
      </c>
      <c r="K967" s="113" t="str">
        <f t="shared" si="46"/>
        <v>TRUE</v>
      </c>
      <c r="L967" s="113" t="str">
        <f t="shared" si="47"/>
        <v>TRUE</v>
      </c>
    </row>
    <row r="968" spans="1:12" x14ac:dyDescent="0.25">
      <c r="A968" t="s">
        <v>975</v>
      </c>
      <c r="B968" s="5">
        <v>0.67002059999999997</v>
      </c>
      <c r="C968" s="5">
        <v>0.63197040000000004</v>
      </c>
      <c r="D968" s="5">
        <v>0.70807070000000005</v>
      </c>
      <c r="F968" s="113" t="s">
        <v>975</v>
      </c>
      <c r="G968" s="117">
        <v>0.67002059999999997</v>
      </c>
      <c r="H968" s="117">
        <v>0.63197040000000004</v>
      </c>
      <c r="I968" s="117">
        <v>0.70807070000000005</v>
      </c>
      <c r="J968" s="113" t="str">
        <f t="shared" si="45"/>
        <v>TRUE</v>
      </c>
      <c r="K968" s="113" t="str">
        <f t="shared" si="46"/>
        <v>TRUE</v>
      </c>
      <c r="L968" s="113" t="str">
        <f t="shared" si="47"/>
        <v>TRUE</v>
      </c>
    </row>
    <row r="969" spans="1:12" x14ac:dyDescent="0.25">
      <c r="A969" t="s">
        <v>976</v>
      </c>
      <c r="B969" s="5">
        <v>0.65723189999999998</v>
      </c>
      <c r="C969" s="5">
        <v>0.61867879999999997</v>
      </c>
      <c r="D969" s="5">
        <v>0.69578510000000005</v>
      </c>
      <c r="F969" s="113" t="s">
        <v>976</v>
      </c>
      <c r="G969" s="117">
        <v>0.65723189999999998</v>
      </c>
      <c r="H969" s="117">
        <v>0.61867879999999997</v>
      </c>
      <c r="I969" s="117">
        <v>0.69578510000000005</v>
      </c>
      <c r="J969" s="113" t="str">
        <f t="shared" si="45"/>
        <v>TRUE</v>
      </c>
      <c r="K969" s="113" t="str">
        <f t="shared" si="46"/>
        <v>TRUE</v>
      </c>
      <c r="L969" s="113" t="str">
        <f t="shared" si="47"/>
        <v>TRUE</v>
      </c>
    </row>
    <row r="970" spans="1:12" x14ac:dyDescent="0.25">
      <c r="A970" t="s">
        <v>977</v>
      </c>
      <c r="B970" s="5">
        <v>0.63231490000000001</v>
      </c>
      <c r="C970" s="5">
        <v>0.59233130000000001</v>
      </c>
      <c r="D970" s="5">
        <v>0.67229850000000002</v>
      </c>
      <c r="F970" s="113" t="s">
        <v>977</v>
      </c>
      <c r="G970" s="117">
        <v>0.63231490000000001</v>
      </c>
      <c r="H970" s="117">
        <v>0.59233130000000001</v>
      </c>
      <c r="I970" s="117">
        <v>0.67229850000000002</v>
      </c>
      <c r="J970" s="113" t="str">
        <f t="shared" si="45"/>
        <v>TRUE</v>
      </c>
      <c r="K970" s="113" t="str">
        <f t="shared" si="46"/>
        <v>TRUE</v>
      </c>
      <c r="L970" s="113" t="str">
        <f t="shared" si="47"/>
        <v>TRUE</v>
      </c>
    </row>
    <row r="971" spans="1:12" x14ac:dyDescent="0.25">
      <c r="A971" t="s">
        <v>978</v>
      </c>
      <c r="B971" s="5">
        <v>0.5648936</v>
      </c>
      <c r="C971" s="5">
        <v>0.53173020000000004</v>
      </c>
      <c r="D971" s="5">
        <v>0.59805699999999995</v>
      </c>
      <c r="F971" s="113" t="s">
        <v>978</v>
      </c>
      <c r="G971" s="117">
        <v>0.5648936</v>
      </c>
      <c r="H971" s="117">
        <v>0.53173020000000004</v>
      </c>
      <c r="I971" s="117">
        <v>0.59805699999999995</v>
      </c>
      <c r="J971" s="113" t="str">
        <f t="shared" si="45"/>
        <v>TRUE</v>
      </c>
      <c r="K971" s="113" t="str">
        <f t="shared" si="46"/>
        <v>TRUE</v>
      </c>
      <c r="L971" s="113" t="str">
        <f t="shared" si="47"/>
        <v>TRUE</v>
      </c>
    </row>
    <row r="972" spans="1:12" x14ac:dyDescent="0.25">
      <c r="A972" t="s">
        <v>979</v>
      </c>
      <c r="B972" s="5">
        <v>0.67481270000000004</v>
      </c>
      <c r="C972" s="5">
        <v>0.6410711</v>
      </c>
      <c r="D972" s="5">
        <v>0.70855429999999997</v>
      </c>
      <c r="F972" s="113" t="s">
        <v>979</v>
      </c>
      <c r="G972" s="117">
        <v>0.67481270000000004</v>
      </c>
      <c r="H972" s="117">
        <v>0.6410711</v>
      </c>
      <c r="I972" s="117">
        <v>0.70855429999999997</v>
      </c>
      <c r="J972" s="113" t="str">
        <f t="shared" si="45"/>
        <v>TRUE</v>
      </c>
      <c r="K972" s="113" t="str">
        <f t="shared" si="46"/>
        <v>TRUE</v>
      </c>
      <c r="L972" s="113" t="str">
        <f t="shared" si="47"/>
        <v>TRUE</v>
      </c>
    </row>
    <row r="973" spans="1:12" x14ac:dyDescent="0.25">
      <c r="A973" t="s">
        <v>980</v>
      </c>
      <c r="B973" s="5">
        <v>0.67668819999999996</v>
      </c>
      <c r="C973" s="5">
        <v>0.63815690000000003</v>
      </c>
      <c r="D973" s="5">
        <v>0.71521959999999996</v>
      </c>
      <c r="F973" s="113" t="s">
        <v>980</v>
      </c>
      <c r="G973" s="117">
        <v>0.67668819999999996</v>
      </c>
      <c r="H973" s="117">
        <v>0.63815690000000003</v>
      </c>
      <c r="I973" s="117">
        <v>0.71521959999999996</v>
      </c>
      <c r="J973" s="113" t="str">
        <f t="shared" si="45"/>
        <v>TRUE</v>
      </c>
      <c r="K973" s="113" t="str">
        <f t="shared" si="46"/>
        <v>TRUE</v>
      </c>
      <c r="L973" s="113" t="str">
        <f t="shared" si="47"/>
        <v>TRUE</v>
      </c>
    </row>
    <row r="974" spans="1:12" x14ac:dyDescent="0.25">
      <c r="A974" t="s">
        <v>981</v>
      </c>
      <c r="B974" s="5">
        <v>0.65240209999999998</v>
      </c>
      <c r="C974" s="5">
        <v>0.61321460000000005</v>
      </c>
      <c r="D974" s="5">
        <v>0.69158969999999997</v>
      </c>
      <c r="F974" s="113" t="s">
        <v>981</v>
      </c>
      <c r="G974" s="117">
        <v>0.65240209999999998</v>
      </c>
      <c r="H974" s="117">
        <v>0.61321460000000005</v>
      </c>
      <c r="I974" s="117">
        <v>0.69158969999999997</v>
      </c>
      <c r="J974" s="113" t="str">
        <f t="shared" si="45"/>
        <v>TRUE</v>
      </c>
      <c r="K974" s="113" t="str">
        <f t="shared" si="46"/>
        <v>TRUE</v>
      </c>
      <c r="L974" s="113" t="str">
        <f t="shared" si="47"/>
        <v>TRUE</v>
      </c>
    </row>
    <row r="975" spans="1:12" x14ac:dyDescent="0.25">
      <c r="A975" t="s">
        <v>982</v>
      </c>
      <c r="B975" s="5">
        <v>0.66152120000000003</v>
      </c>
      <c r="C975" s="5">
        <v>0.62059880000000001</v>
      </c>
      <c r="D975" s="5">
        <v>0.70244359999999995</v>
      </c>
      <c r="F975" s="113" t="s">
        <v>982</v>
      </c>
      <c r="G975" s="117">
        <v>0.66152120000000003</v>
      </c>
      <c r="H975" s="117">
        <v>0.62059880000000001</v>
      </c>
      <c r="I975" s="117">
        <v>0.70244359999999995</v>
      </c>
      <c r="J975" s="113" t="str">
        <f t="shared" si="45"/>
        <v>TRUE</v>
      </c>
      <c r="K975" s="113" t="str">
        <f t="shared" si="46"/>
        <v>TRUE</v>
      </c>
      <c r="L975" s="113" t="str">
        <f t="shared" si="47"/>
        <v>TRUE</v>
      </c>
    </row>
    <row r="976" spans="1:12" x14ac:dyDescent="0.25">
      <c r="A976" t="s">
        <v>983</v>
      </c>
      <c r="B976" s="5">
        <v>0.68165759999999997</v>
      </c>
      <c r="C976" s="5">
        <v>0.64233640000000003</v>
      </c>
      <c r="D976" s="5">
        <v>0.72097880000000003</v>
      </c>
      <c r="F976" s="113" t="s">
        <v>983</v>
      </c>
      <c r="G976" s="117">
        <v>0.68165759999999997</v>
      </c>
      <c r="H976" s="117">
        <v>0.64233640000000003</v>
      </c>
      <c r="I976" s="117">
        <v>0.72097880000000003</v>
      </c>
      <c r="J976" s="113" t="str">
        <f t="shared" si="45"/>
        <v>TRUE</v>
      </c>
      <c r="K976" s="113" t="str">
        <f t="shared" si="46"/>
        <v>TRUE</v>
      </c>
      <c r="L976" s="113" t="str">
        <f t="shared" si="47"/>
        <v>TRUE</v>
      </c>
    </row>
    <row r="977" spans="1:12" x14ac:dyDescent="0.25">
      <c r="A977" t="s">
        <v>984</v>
      </c>
      <c r="B977" s="5">
        <v>0.59390810000000005</v>
      </c>
      <c r="C977" s="5">
        <v>0.55112240000000001</v>
      </c>
      <c r="D977" s="5">
        <v>0.63669379999999998</v>
      </c>
      <c r="F977" s="113" t="s">
        <v>984</v>
      </c>
      <c r="G977" s="117">
        <v>0.59390810000000005</v>
      </c>
      <c r="H977" s="117">
        <v>0.55112240000000001</v>
      </c>
      <c r="I977" s="117">
        <v>0.63669379999999998</v>
      </c>
      <c r="J977" s="113" t="str">
        <f t="shared" si="45"/>
        <v>TRUE</v>
      </c>
      <c r="K977" s="113" t="str">
        <f t="shared" si="46"/>
        <v>TRUE</v>
      </c>
      <c r="L977" s="113" t="str">
        <f t="shared" si="47"/>
        <v>TRUE</v>
      </c>
    </row>
    <row r="978" spans="1:12" x14ac:dyDescent="0.25">
      <c r="A978" t="s">
        <v>985</v>
      </c>
      <c r="B978" s="5">
        <v>0.62214009999999997</v>
      </c>
      <c r="C978" s="5">
        <v>0.58132430000000002</v>
      </c>
      <c r="D978" s="5">
        <v>0.66295579999999998</v>
      </c>
      <c r="F978" s="113" t="s">
        <v>985</v>
      </c>
      <c r="G978" s="117">
        <v>0.62214009999999997</v>
      </c>
      <c r="H978" s="117">
        <v>0.58132430000000002</v>
      </c>
      <c r="I978" s="117">
        <v>0.66295579999999998</v>
      </c>
      <c r="J978" s="113" t="str">
        <f t="shared" si="45"/>
        <v>TRUE</v>
      </c>
      <c r="K978" s="113" t="str">
        <f t="shared" si="46"/>
        <v>TRUE</v>
      </c>
      <c r="L978" s="113" t="str">
        <f t="shared" si="47"/>
        <v>TRUE</v>
      </c>
    </row>
    <row r="979" spans="1:12" x14ac:dyDescent="0.25">
      <c r="A979" t="s">
        <v>986</v>
      </c>
      <c r="B979" s="5">
        <v>0.50667680000000004</v>
      </c>
      <c r="C979" s="5">
        <v>0.46470889999999998</v>
      </c>
      <c r="D979" s="5">
        <v>0.54864469999999999</v>
      </c>
      <c r="F979" s="113" t="s">
        <v>986</v>
      </c>
      <c r="G979" s="117">
        <v>0.50667680000000004</v>
      </c>
      <c r="H979" s="117">
        <v>0.46470889999999998</v>
      </c>
      <c r="I979" s="117">
        <v>0.54864469999999999</v>
      </c>
      <c r="J979" s="113" t="str">
        <f t="shared" si="45"/>
        <v>TRUE</v>
      </c>
      <c r="K979" s="113" t="str">
        <f t="shared" si="46"/>
        <v>TRUE</v>
      </c>
      <c r="L979" s="113" t="str">
        <f t="shared" si="47"/>
        <v>TRUE</v>
      </c>
    </row>
    <row r="980" spans="1:12" x14ac:dyDescent="0.25">
      <c r="A980" t="s">
        <v>987</v>
      </c>
      <c r="B980" s="5">
        <v>0.50933890000000004</v>
      </c>
      <c r="C980" s="5">
        <v>0.46778380000000003</v>
      </c>
      <c r="D980" s="5">
        <v>0.55089399999999999</v>
      </c>
      <c r="F980" s="113" t="s">
        <v>987</v>
      </c>
      <c r="G980" s="117">
        <v>0.50933890000000004</v>
      </c>
      <c r="H980" s="117">
        <v>0.46778380000000003</v>
      </c>
      <c r="I980" s="117">
        <v>0.55089399999999999</v>
      </c>
      <c r="J980" s="113" t="str">
        <f t="shared" si="45"/>
        <v>TRUE</v>
      </c>
      <c r="K980" s="113" t="str">
        <f t="shared" si="46"/>
        <v>TRUE</v>
      </c>
      <c r="L980" s="113" t="str">
        <f t="shared" si="47"/>
        <v>TRUE</v>
      </c>
    </row>
    <row r="981" spans="1:12" x14ac:dyDescent="0.25">
      <c r="A981" t="s">
        <v>988</v>
      </c>
      <c r="B981" s="5">
        <v>0.50403019999999998</v>
      </c>
      <c r="C981" s="5">
        <v>0.4660918</v>
      </c>
      <c r="D981" s="5">
        <v>0.54196849999999996</v>
      </c>
      <c r="F981" s="113" t="s">
        <v>988</v>
      </c>
      <c r="G981" s="117">
        <v>0.50403019999999998</v>
      </c>
      <c r="H981" s="117">
        <v>0.4660918</v>
      </c>
      <c r="I981" s="117">
        <v>0.54196849999999996</v>
      </c>
      <c r="J981" s="113" t="str">
        <f t="shared" si="45"/>
        <v>TRUE</v>
      </c>
      <c r="K981" s="113" t="str">
        <f t="shared" si="46"/>
        <v>TRUE</v>
      </c>
      <c r="L981" s="113" t="str">
        <f t="shared" si="47"/>
        <v>TRUE</v>
      </c>
    </row>
    <row r="982" spans="1:12" x14ac:dyDescent="0.25">
      <c r="A982" t="s">
        <v>989</v>
      </c>
      <c r="B982" s="5">
        <v>0.50290650000000003</v>
      </c>
      <c r="C982" s="5">
        <v>0.46412910000000002</v>
      </c>
      <c r="D982" s="5">
        <v>0.54168400000000005</v>
      </c>
      <c r="F982" s="113" t="s">
        <v>989</v>
      </c>
      <c r="G982" s="117">
        <v>0.50290650000000003</v>
      </c>
      <c r="H982" s="117">
        <v>0.46412910000000002</v>
      </c>
      <c r="I982" s="117">
        <v>0.54168400000000005</v>
      </c>
      <c r="J982" s="113" t="str">
        <f t="shared" si="45"/>
        <v>TRUE</v>
      </c>
      <c r="K982" s="113" t="str">
        <f t="shared" si="46"/>
        <v>TRUE</v>
      </c>
      <c r="L982" s="113" t="str">
        <f t="shared" si="47"/>
        <v>TRUE</v>
      </c>
    </row>
    <row r="983" spans="1:12" x14ac:dyDescent="0.25">
      <c r="A983" t="s">
        <v>990</v>
      </c>
      <c r="B983" s="5">
        <v>0.52080059999999995</v>
      </c>
      <c r="C983" s="5">
        <v>0.483213</v>
      </c>
      <c r="D983" s="5">
        <v>0.5583882</v>
      </c>
      <c r="F983" s="113" t="s">
        <v>990</v>
      </c>
      <c r="G983" s="117">
        <v>0.52080059999999995</v>
      </c>
      <c r="H983" s="117">
        <v>0.483213</v>
      </c>
      <c r="I983" s="117">
        <v>0.5583882</v>
      </c>
      <c r="J983" s="113" t="str">
        <f t="shared" si="45"/>
        <v>TRUE</v>
      </c>
      <c r="K983" s="113" t="str">
        <f t="shared" si="46"/>
        <v>TRUE</v>
      </c>
      <c r="L983" s="113" t="str">
        <f t="shared" si="47"/>
        <v>TRUE</v>
      </c>
    </row>
    <row r="984" spans="1:12" x14ac:dyDescent="0.25">
      <c r="A984" t="s">
        <v>991</v>
      </c>
      <c r="B984" s="5">
        <v>0.4946065</v>
      </c>
      <c r="C984" s="5">
        <v>0.4553392</v>
      </c>
      <c r="D984" s="5">
        <v>0.53387370000000001</v>
      </c>
      <c r="F984" s="113" t="s">
        <v>991</v>
      </c>
      <c r="G984" s="117">
        <v>0.4946065</v>
      </c>
      <c r="H984" s="117">
        <v>0.4553392</v>
      </c>
      <c r="I984" s="117">
        <v>0.53387370000000001</v>
      </c>
      <c r="J984" s="113" t="str">
        <f t="shared" si="45"/>
        <v>TRUE</v>
      </c>
      <c r="K984" s="113" t="str">
        <f t="shared" si="46"/>
        <v>TRUE</v>
      </c>
      <c r="L984" s="113" t="str">
        <f t="shared" si="47"/>
        <v>TRUE</v>
      </c>
    </row>
    <row r="985" spans="1:12" x14ac:dyDescent="0.25">
      <c r="A985" t="s">
        <v>992</v>
      </c>
      <c r="B985" s="5">
        <v>0.56658109999999995</v>
      </c>
      <c r="C985" s="5">
        <v>0.52612349999999997</v>
      </c>
      <c r="D985" s="5">
        <v>0.60703870000000004</v>
      </c>
      <c r="F985" s="113" t="s">
        <v>992</v>
      </c>
      <c r="G985" s="117">
        <v>0.56658109999999995</v>
      </c>
      <c r="H985" s="117">
        <v>0.52612349999999997</v>
      </c>
      <c r="I985" s="117">
        <v>0.60703870000000004</v>
      </c>
      <c r="J985" s="113" t="str">
        <f t="shared" si="45"/>
        <v>TRUE</v>
      </c>
      <c r="K985" s="113" t="str">
        <f t="shared" si="46"/>
        <v>TRUE</v>
      </c>
      <c r="L985" s="113" t="str">
        <f t="shared" si="47"/>
        <v>TRUE</v>
      </c>
    </row>
    <row r="986" spans="1:12" x14ac:dyDescent="0.25">
      <c r="A986" t="s">
        <v>993</v>
      </c>
      <c r="B986" s="5">
        <v>0.47181240000000002</v>
      </c>
      <c r="C986" s="5">
        <v>0.43102570000000001</v>
      </c>
      <c r="D986" s="5">
        <v>0.51259900000000003</v>
      </c>
      <c r="F986" s="113" t="s">
        <v>993</v>
      </c>
      <c r="G986" s="117">
        <v>0.47181240000000002</v>
      </c>
      <c r="H986" s="117">
        <v>0.43102570000000001</v>
      </c>
      <c r="I986" s="117">
        <v>0.51259900000000003</v>
      </c>
      <c r="J986" s="113" t="str">
        <f t="shared" si="45"/>
        <v>TRUE</v>
      </c>
      <c r="K986" s="113" t="str">
        <f t="shared" si="46"/>
        <v>TRUE</v>
      </c>
      <c r="L986" s="113" t="str">
        <f t="shared" si="47"/>
        <v>TRUE</v>
      </c>
    </row>
    <row r="987" spans="1:12" x14ac:dyDescent="0.25">
      <c r="A987" t="s">
        <v>994</v>
      </c>
      <c r="B987" s="5">
        <v>0.53777580000000003</v>
      </c>
      <c r="C987" s="5">
        <v>0.49616929999999998</v>
      </c>
      <c r="D987" s="5">
        <v>0.57938239999999996</v>
      </c>
      <c r="F987" s="113" t="s">
        <v>994</v>
      </c>
      <c r="G987" s="117">
        <v>0.53777580000000003</v>
      </c>
      <c r="H987" s="117">
        <v>0.49616929999999998</v>
      </c>
      <c r="I987" s="117">
        <v>0.57938239999999996</v>
      </c>
      <c r="J987" s="113" t="str">
        <f t="shared" si="45"/>
        <v>TRUE</v>
      </c>
      <c r="K987" s="113" t="str">
        <f t="shared" si="46"/>
        <v>TRUE</v>
      </c>
      <c r="L987" s="113" t="str">
        <f t="shared" si="47"/>
        <v>TRUE</v>
      </c>
    </row>
    <row r="988" spans="1:12" x14ac:dyDescent="0.25">
      <c r="A988" t="s">
        <v>995</v>
      </c>
      <c r="B988" s="5">
        <v>0.55489960000000005</v>
      </c>
      <c r="C988" s="5">
        <v>0.51841389999999998</v>
      </c>
      <c r="D988" s="5">
        <v>0.5913853</v>
      </c>
      <c r="F988" s="113" t="s">
        <v>995</v>
      </c>
      <c r="G988" s="117">
        <v>0.55489960000000005</v>
      </c>
      <c r="H988" s="117">
        <v>0.51841389999999998</v>
      </c>
      <c r="I988" s="117">
        <v>0.5913853</v>
      </c>
      <c r="J988" s="113" t="str">
        <f t="shared" si="45"/>
        <v>TRUE</v>
      </c>
      <c r="K988" s="113" t="str">
        <f t="shared" si="46"/>
        <v>TRUE</v>
      </c>
      <c r="L988" s="113" t="str">
        <f t="shared" si="47"/>
        <v>TRUE</v>
      </c>
    </row>
    <row r="989" spans="1:12" x14ac:dyDescent="0.25">
      <c r="A989" t="s">
        <v>996</v>
      </c>
      <c r="B989" s="5">
        <v>0.5022162</v>
      </c>
      <c r="C989" s="5">
        <v>0.46781139999999999</v>
      </c>
      <c r="D989" s="5">
        <v>0.53662089999999996</v>
      </c>
      <c r="F989" s="113" t="s">
        <v>996</v>
      </c>
      <c r="G989" s="117">
        <v>0.5022162</v>
      </c>
      <c r="H989" s="117">
        <v>0.46781139999999999</v>
      </c>
      <c r="I989" s="117">
        <v>0.53662089999999996</v>
      </c>
      <c r="J989" s="113" t="str">
        <f t="shared" si="45"/>
        <v>TRUE</v>
      </c>
      <c r="K989" s="113" t="str">
        <f t="shared" si="46"/>
        <v>TRUE</v>
      </c>
      <c r="L989" s="113" t="str">
        <f t="shared" si="47"/>
        <v>TRUE</v>
      </c>
    </row>
    <row r="990" spans="1:12" x14ac:dyDescent="0.25">
      <c r="A990" t="s">
        <v>997</v>
      </c>
      <c r="B990" s="5">
        <v>0.55867500000000003</v>
      </c>
      <c r="C990" s="5">
        <v>0.5220359</v>
      </c>
      <c r="D990" s="5">
        <v>0.59531400000000001</v>
      </c>
      <c r="F990" s="113" t="s">
        <v>997</v>
      </c>
      <c r="G990" s="117">
        <v>0.55867500000000003</v>
      </c>
      <c r="H990" s="117">
        <v>0.5220359</v>
      </c>
      <c r="I990" s="117">
        <v>0.59531400000000001</v>
      </c>
      <c r="J990" s="113" t="str">
        <f t="shared" si="45"/>
        <v>TRUE</v>
      </c>
      <c r="K990" s="113" t="str">
        <f t="shared" si="46"/>
        <v>TRUE</v>
      </c>
      <c r="L990" s="113" t="str">
        <f t="shared" si="47"/>
        <v>TRUE</v>
      </c>
    </row>
    <row r="991" spans="1:12" x14ac:dyDescent="0.25">
      <c r="A991" t="s">
        <v>998</v>
      </c>
      <c r="B991" s="5">
        <v>0.54936510000000005</v>
      </c>
      <c r="C991" s="5">
        <v>0.51082329999999998</v>
      </c>
      <c r="D991" s="5">
        <v>0.58790679999999995</v>
      </c>
      <c r="F991" s="113" t="s">
        <v>998</v>
      </c>
      <c r="G991" s="117">
        <v>0.54936510000000005</v>
      </c>
      <c r="H991" s="117">
        <v>0.51082329999999998</v>
      </c>
      <c r="I991" s="117">
        <v>0.58790679999999995</v>
      </c>
      <c r="J991" s="113" t="str">
        <f t="shared" si="45"/>
        <v>TRUE</v>
      </c>
      <c r="K991" s="113" t="str">
        <f t="shared" si="46"/>
        <v>TRUE</v>
      </c>
      <c r="L991" s="113" t="str">
        <f t="shared" si="47"/>
        <v>TRUE</v>
      </c>
    </row>
    <row r="992" spans="1:12" x14ac:dyDescent="0.25">
      <c r="A992" t="s">
        <v>999</v>
      </c>
      <c r="B992" s="5">
        <v>0.47796899999999998</v>
      </c>
      <c r="C992" s="5">
        <v>0.43869789999999997</v>
      </c>
      <c r="D992" s="5">
        <v>0.51724009999999998</v>
      </c>
      <c r="F992" s="113" t="s">
        <v>999</v>
      </c>
      <c r="G992" s="117">
        <v>0.47796899999999998</v>
      </c>
      <c r="H992" s="117">
        <v>0.43869789999999997</v>
      </c>
      <c r="I992" s="117">
        <v>0.51724009999999998</v>
      </c>
      <c r="J992" s="113" t="str">
        <f t="shared" si="45"/>
        <v>TRUE</v>
      </c>
      <c r="K992" s="113" t="str">
        <f t="shared" si="46"/>
        <v>TRUE</v>
      </c>
      <c r="L992" s="113" t="str">
        <f t="shared" si="47"/>
        <v>TRUE</v>
      </c>
    </row>
    <row r="993" spans="1:12" x14ac:dyDescent="0.25">
      <c r="A993" t="s">
        <v>1000</v>
      </c>
      <c r="B993" s="5">
        <v>0.46143659999999997</v>
      </c>
      <c r="C993" s="5">
        <v>0.42971330000000002</v>
      </c>
      <c r="D993" s="5">
        <v>0.49315989999999998</v>
      </c>
      <c r="F993" s="113" t="s">
        <v>1000</v>
      </c>
      <c r="G993" s="117">
        <v>0.46143659999999997</v>
      </c>
      <c r="H993" s="117">
        <v>0.42971330000000002</v>
      </c>
      <c r="I993" s="117">
        <v>0.49315989999999998</v>
      </c>
      <c r="J993" s="113" t="str">
        <f t="shared" si="45"/>
        <v>TRUE</v>
      </c>
      <c r="K993" s="113" t="str">
        <f t="shared" si="46"/>
        <v>TRUE</v>
      </c>
      <c r="L993" s="113" t="str">
        <f t="shared" si="47"/>
        <v>TRUE</v>
      </c>
    </row>
    <row r="994" spans="1:12" x14ac:dyDescent="0.25">
      <c r="A994" t="s">
        <v>1001</v>
      </c>
      <c r="B994" s="5">
        <v>0.54979109999999998</v>
      </c>
      <c r="C994" s="5">
        <v>0.51409819999999995</v>
      </c>
      <c r="D994" s="5">
        <v>0.585484</v>
      </c>
      <c r="F994" s="113" t="s">
        <v>1001</v>
      </c>
      <c r="G994" s="117">
        <v>0.54979109999999998</v>
      </c>
      <c r="H994" s="117">
        <v>0.51409819999999995</v>
      </c>
      <c r="I994" s="117">
        <v>0.585484</v>
      </c>
      <c r="J994" s="113" t="str">
        <f t="shared" si="45"/>
        <v>TRUE</v>
      </c>
      <c r="K994" s="113" t="str">
        <f t="shared" si="46"/>
        <v>TRUE</v>
      </c>
      <c r="L994" s="113" t="str">
        <f t="shared" si="47"/>
        <v>TRUE</v>
      </c>
    </row>
    <row r="995" spans="1:12" x14ac:dyDescent="0.25">
      <c r="A995" t="s">
        <v>1002</v>
      </c>
      <c r="B995" s="5">
        <v>0.59455170000000002</v>
      </c>
      <c r="C995" s="5">
        <v>0.55387399999999998</v>
      </c>
      <c r="D995" s="5">
        <v>0.6352293</v>
      </c>
      <c r="F995" s="113" t="s">
        <v>1002</v>
      </c>
      <c r="G995" s="117">
        <v>0.59455170000000002</v>
      </c>
      <c r="H995" s="117">
        <v>0.55387399999999998</v>
      </c>
      <c r="I995" s="117">
        <v>0.6352293</v>
      </c>
      <c r="J995" s="113" t="str">
        <f t="shared" si="45"/>
        <v>TRUE</v>
      </c>
      <c r="K995" s="113" t="str">
        <f t="shared" si="46"/>
        <v>TRUE</v>
      </c>
      <c r="L995" s="113" t="str">
        <f t="shared" si="47"/>
        <v>TRUE</v>
      </c>
    </row>
    <row r="996" spans="1:12" x14ac:dyDescent="0.25">
      <c r="A996" t="s">
        <v>1003</v>
      </c>
      <c r="B996" s="5">
        <v>0.55087940000000002</v>
      </c>
      <c r="C996" s="5">
        <v>0.51378199999999996</v>
      </c>
      <c r="D996" s="5">
        <v>0.58797670000000002</v>
      </c>
      <c r="F996" s="113" t="s">
        <v>1003</v>
      </c>
      <c r="G996" s="117">
        <v>0.55087940000000002</v>
      </c>
      <c r="H996" s="117">
        <v>0.51378199999999996</v>
      </c>
      <c r="I996" s="117">
        <v>0.58797670000000002</v>
      </c>
      <c r="J996" s="113" t="str">
        <f t="shared" si="45"/>
        <v>TRUE</v>
      </c>
      <c r="K996" s="113" t="str">
        <f t="shared" si="46"/>
        <v>TRUE</v>
      </c>
      <c r="L996" s="113" t="str">
        <f t="shared" si="47"/>
        <v>TRUE</v>
      </c>
    </row>
    <row r="997" spans="1:12" x14ac:dyDescent="0.25">
      <c r="A997" t="s">
        <v>1004</v>
      </c>
      <c r="B997" s="5">
        <v>0.56141339999999995</v>
      </c>
      <c r="C997" s="5">
        <v>0.5207908</v>
      </c>
      <c r="D997" s="5">
        <v>0.60203609999999996</v>
      </c>
      <c r="F997" s="113" t="s">
        <v>1004</v>
      </c>
      <c r="G997" s="117">
        <v>0.56141339999999995</v>
      </c>
      <c r="H997" s="117">
        <v>0.5207908</v>
      </c>
      <c r="I997" s="117">
        <v>0.60203609999999996</v>
      </c>
      <c r="J997" s="113" t="str">
        <f t="shared" si="45"/>
        <v>TRUE</v>
      </c>
      <c r="K997" s="113" t="str">
        <f t="shared" si="46"/>
        <v>TRUE</v>
      </c>
      <c r="L997" s="113" t="str">
        <f t="shared" si="47"/>
        <v>TRUE</v>
      </c>
    </row>
    <row r="998" spans="1:12" x14ac:dyDescent="0.25">
      <c r="A998" t="s">
        <v>1005</v>
      </c>
      <c r="B998" s="5">
        <v>0.56993269999999996</v>
      </c>
      <c r="C998" s="5">
        <v>0.53038600000000002</v>
      </c>
      <c r="D998" s="5">
        <v>0.60947929999999995</v>
      </c>
      <c r="F998" s="113" t="s">
        <v>1005</v>
      </c>
      <c r="G998" s="117">
        <v>0.56993269999999996</v>
      </c>
      <c r="H998" s="117">
        <v>0.53038600000000002</v>
      </c>
      <c r="I998" s="117">
        <v>0.60947929999999995</v>
      </c>
      <c r="J998" s="113" t="str">
        <f t="shared" si="45"/>
        <v>TRUE</v>
      </c>
      <c r="K998" s="113" t="str">
        <f t="shared" si="46"/>
        <v>TRUE</v>
      </c>
      <c r="L998" s="113" t="str">
        <f t="shared" si="47"/>
        <v>TRUE</v>
      </c>
    </row>
    <row r="999" spans="1:12" x14ac:dyDescent="0.25">
      <c r="A999" t="s">
        <v>1006</v>
      </c>
      <c r="B999" s="5">
        <v>0.492342</v>
      </c>
      <c r="C999" s="5">
        <v>0.45295039999999998</v>
      </c>
      <c r="D999" s="5">
        <v>0.53173349999999997</v>
      </c>
      <c r="F999" s="113" t="s">
        <v>1006</v>
      </c>
      <c r="G999" s="117">
        <v>0.492342</v>
      </c>
      <c r="H999" s="117">
        <v>0.45295039999999998</v>
      </c>
      <c r="I999" s="117">
        <v>0.53173349999999997</v>
      </c>
      <c r="J999" s="113" t="str">
        <f t="shared" si="45"/>
        <v>TRUE</v>
      </c>
      <c r="K999" s="113" t="str">
        <f t="shared" si="46"/>
        <v>TRUE</v>
      </c>
      <c r="L999" s="113" t="str">
        <f t="shared" si="47"/>
        <v>TRUE</v>
      </c>
    </row>
    <row r="1000" spans="1:12" x14ac:dyDescent="0.25">
      <c r="A1000" t="s">
        <v>1007</v>
      </c>
      <c r="B1000" s="5">
        <v>0.53166539999999995</v>
      </c>
      <c r="C1000" s="5">
        <v>0.49248750000000002</v>
      </c>
      <c r="D1000" s="5">
        <v>0.57084330000000005</v>
      </c>
      <c r="F1000" s="113" t="s">
        <v>1007</v>
      </c>
      <c r="G1000" s="117">
        <v>0.53166539999999995</v>
      </c>
      <c r="H1000" s="117">
        <v>0.49248750000000002</v>
      </c>
      <c r="I1000" s="117">
        <v>0.57084330000000005</v>
      </c>
      <c r="J1000" s="113" t="str">
        <f t="shared" si="45"/>
        <v>TRUE</v>
      </c>
      <c r="K1000" s="113" t="str">
        <f t="shared" si="46"/>
        <v>TRUE</v>
      </c>
      <c r="L1000" s="113" t="str">
        <f t="shared" si="47"/>
        <v>TRUE</v>
      </c>
    </row>
    <row r="1001" spans="1:12" x14ac:dyDescent="0.25">
      <c r="A1001" t="s">
        <v>1008</v>
      </c>
      <c r="B1001" s="5">
        <v>0.55234539999999999</v>
      </c>
      <c r="C1001" s="5">
        <v>0.53994500000000001</v>
      </c>
      <c r="D1001" s="5">
        <v>0.56474590000000002</v>
      </c>
      <c r="F1001" s="113" t="s">
        <v>1008</v>
      </c>
      <c r="G1001" s="117">
        <v>0.55234539999999999</v>
      </c>
      <c r="H1001" s="117">
        <v>0.53994500000000001</v>
      </c>
      <c r="I1001" s="117">
        <v>0.56474590000000002</v>
      </c>
      <c r="J1001" s="113" t="str">
        <f t="shared" si="45"/>
        <v>TRUE</v>
      </c>
      <c r="K1001" s="113" t="str">
        <f t="shared" si="46"/>
        <v>TRUE</v>
      </c>
      <c r="L1001" s="113" t="str">
        <f t="shared" si="47"/>
        <v>TRUE</v>
      </c>
    </row>
    <row r="1002" spans="1:12" x14ac:dyDescent="0.25">
      <c r="A1002" t="s">
        <v>1009</v>
      </c>
      <c r="B1002" s="5">
        <v>0.58441940000000003</v>
      </c>
      <c r="C1002" s="5">
        <v>0.5671271</v>
      </c>
      <c r="D1002" s="5">
        <v>0.60171169999999996</v>
      </c>
      <c r="F1002" s="113" t="s">
        <v>1009</v>
      </c>
      <c r="G1002" s="117">
        <v>0.58441940000000003</v>
      </c>
      <c r="H1002" s="117">
        <v>0.5671271</v>
      </c>
      <c r="I1002" s="117">
        <v>0.60171169999999996</v>
      </c>
      <c r="J1002" s="113" t="str">
        <f t="shared" si="45"/>
        <v>TRUE</v>
      </c>
      <c r="K1002" s="113" t="str">
        <f t="shared" si="46"/>
        <v>TRUE</v>
      </c>
      <c r="L1002" s="113" t="str">
        <f t="shared" si="47"/>
        <v>TRUE</v>
      </c>
    </row>
    <row r="1003" spans="1:12" x14ac:dyDescent="0.25">
      <c r="A1003" t="s">
        <v>1010</v>
      </c>
      <c r="B1003" s="5">
        <v>0.57669749999999997</v>
      </c>
      <c r="C1003" s="5">
        <v>0.54677779999999998</v>
      </c>
      <c r="D1003" s="5">
        <v>0.60661730000000003</v>
      </c>
      <c r="F1003" s="113" t="s">
        <v>1010</v>
      </c>
      <c r="G1003" s="117">
        <v>0.57669749999999997</v>
      </c>
      <c r="H1003" s="117">
        <v>0.54677779999999998</v>
      </c>
      <c r="I1003" s="117">
        <v>0.60661730000000003</v>
      </c>
      <c r="J1003" s="113" t="str">
        <f t="shared" si="45"/>
        <v>TRUE</v>
      </c>
      <c r="K1003" s="113" t="str">
        <f t="shared" si="46"/>
        <v>TRUE</v>
      </c>
      <c r="L1003" s="113" t="str">
        <f t="shared" si="47"/>
        <v>TRUE</v>
      </c>
    </row>
    <row r="1004" spans="1:12" x14ac:dyDescent="0.25">
      <c r="A1004" t="s">
        <v>1011</v>
      </c>
      <c r="B1004" s="5">
        <v>0.58610689999999999</v>
      </c>
      <c r="C1004" s="5">
        <v>0.56985229999999998</v>
      </c>
      <c r="D1004" s="5">
        <v>0.60236149999999999</v>
      </c>
      <c r="F1004" s="113" t="s">
        <v>1011</v>
      </c>
      <c r="G1004" s="117">
        <v>0.58610689999999999</v>
      </c>
      <c r="H1004" s="117">
        <v>0.56985229999999998</v>
      </c>
      <c r="I1004" s="117">
        <v>0.60236149999999999</v>
      </c>
      <c r="J1004" s="113" t="str">
        <f t="shared" si="45"/>
        <v>TRUE</v>
      </c>
      <c r="K1004" s="113" t="str">
        <f t="shared" si="46"/>
        <v>TRUE</v>
      </c>
      <c r="L1004" s="113" t="str">
        <f t="shared" si="47"/>
        <v>TRUE</v>
      </c>
    </row>
    <row r="1005" spans="1:12" x14ac:dyDescent="0.25">
      <c r="A1005" t="s">
        <v>1012</v>
      </c>
      <c r="B1005" s="5">
        <v>0.61567919999999998</v>
      </c>
      <c r="C1005" s="5">
        <v>0.59442490000000003</v>
      </c>
      <c r="D1005" s="5">
        <v>0.63693350000000004</v>
      </c>
      <c r="F1005" s="113" t="s">
        <v>1012</v>
      </c>
      <c r="G1005" s="117">
        <v>0.61567919999999998</v>
      </c>
      <c r="H1005" s="117">
        <v>0.59442490000000003</v>
      </c>
      <c r="I1005" s="117">
        <v>0.63693350000000004</v>
      </c>
      <c r="J1005" s="113" t="str">
        <f t="shared" si="45"/>
        <v>TRUE</v>
      </c>
      <c r="K1005" s="113" t="str">
        <f t="shared" si="46"/>
        <v>TRUE</v>
      </c>
      <c r="L1005" s="113" t="str">
        <f t="shared" si="47"/>
        <v>TRUE</v>
      </c>
    </row>
    <row r="1006" spans="1:12" x14ac:dyDescent="0.25">
      <c r="A1006" t="s">
        <v>1013</v>
      </c>
      <c r="B1006" s="5">
        <v>0.52411759999999996</v>
      </c>
      <c r="C1006" s="5">
        <v>0.50443930000000003</v>
      </c>
      <c r="D1006" s="5">
        <v>0.5437959</v>
      </c>
      <c r="F1006" s="113" t="s">
        <v>1013</v>
      </c>
      <c r="G1006" s="117">
        <v>0.52411759999999996</v>
      </c>
      <c r="H1006" s="117">
        <v>0.50443930000000003</v>
      </c>
      <c r="I1006" s="117">
        <v>0.5437959</v>
      </c>
      <c r="J1006" s="113" t="str">
        <f t="shared" si="45"/>
        <v>TRUE</v>
      </c>
      <c r="K1006" s="113" t="str">
        <f t="shared" si="46"/>
        <v>TRUE</v>
      </c>
      <c r="L1006" s="113" t="str">
        <f t="shared" si="47"/>
        <v>TRUE</v>
      </c>
    </row>
    <row r="1007" spans="1:12" x14ac:dyDescent="0.25">
      <c r="A1007" t="s">
        <v>1014</v>
      </c>
      <c r="B1007" s="5">
        <v>0.59085790000000005</v>
      </c>
      <c r="C1007" s="5">
        <v>0.57693939999999999</v>
      </c>
      <c r="D1007" s="5">
        <v>0.60477630000000004</v>
      </c>
      <c r="F1007" s="113" t="s">
        <v>1014</v>
      </c>
      <c r="G1007" s="117">
        <v>0.59085790000000005</v>
      </c>
      <c r="H1007" s="117">
        <v>0.57693939999999999</v>
      </c>
      <c r="I1007" s="117">
        <v>0.60477630000000004</v>
      </c>
      <c r="J1007" s="113" t="str">
        <f t="shared" si="45"/>
        <v>TRUE</v>
      </c>
      <c r="K1007" s="113" t="str">
        <f t="shared" si="46"/>
        <v>TRUE</v>
      </c>
      <c r="L1007" s="113" t="str">
        <f t="shared" si="47"/>
        <v>TRUE</v>
      </c>
    </row>
    <row r="1008" spans="1:12" x14ac:dyDescent="0.25">
      <c r="A1008" t="s">
        <v>1015</v>
      </c>
      <c r="B1008" s="5">
        <v>0.59838720000000001</v>
      </c>
      <c r="C1008" s="5">
        <v>0.58132779999999995</v>
      </c>
      <c r="D1008" s="5">
        <v>0.61544670000000001</v>
      </c>
      <c r="F1008" s="113" t="s">
        <v>1015</v>
      </c>
      <c r="G1008" s="117">
        <v>0.59838720000000001</v>
      </c>
      <c r="H1008" s="117">
        <v>0.58132779999999995</v>
      </c>
      <c r="I1008" s="117">
        <v>0.61544670000000001</v>
      </c>
      <c r="J1008" s="113" t="str">
        <f t="shared" si="45"/>
        <v>TRUE</v>
      </c>
      <c r="K1008" s="113" t="str">
        <f t="shared" si="46"/>
        <v>TRUE</v>
      </c>
      <c r="L1008" s="113" t="str">
        <f t="shared" si="47"/>
        <v>TRUE</v>
      </c>
    </row>
    <row r="1009" spans="1:12" x14ac:dyDescent="0.25">
      <c r="A1009" t="s">
        <v>1016</v>
      </c>
      <c r="B1009" s="5">
        <v>0.64029159999999996</v>
      </c>
      <c r="C1009" s="5">
        <v>0.61576880000000001</v>
      </c>
      <c r="D1009" s="5">
        <v>0.66481449999999997</v>
      </c>
      <c r="F1009" s="113" t="s">
        <v>1016</v>
      </c>
      <c r="G1009" s="117">
        <v>0.64029159999999996</v>
      </c>
      <c r="H1009" s="117">
        <v>0.61576880000000001</v>
      </c>
      <c r="I1009" s="117">
        <v>0.66481449999999997</v>
      </c>
      <c r="J1009" s="113" t="str">
        <f t="shared" si="45"/>
        <v>TRUE</v>
      </c>
      <c r="K1009" s="113" t="str">
        <f t="shared" si="46"/>
        <v>TRUE</v>
      </c>
      <c r="L1009" s="113" t="str">
        <f t="shared" si="47"/>
        <v>TRUE</v>
      </c>
    </row>
    <row r="1010" spans="1:12" x14ac:dyDescent="0.25">
      <c r="A1010" t="s">
        <v>1017</v>
      </c>
      <c r="B1010" s="5">
        <v>0.58681369999999999</v>
      </c>
      <c r="C1010" s="5">
        <v>0.54599470000000005</v>
      </c>
      <c r="D1010" s="5">
        <v>0.62763270000000004</v>
      </c>
      <c r="F1010" s="113" t="s">
        <v>1017</v>
      </c>
      <c r="G1010" s="117">
        <v>0.58681369999999999</v>
      </c>
      <c r="H1010" s="117">
        <v>0.54599470000000005</v>
      </c>
      <c r="I1010" s="117">
        <v>0.62763270000000004</v>
      </c>
      <c r="J1010" s="113" t="str">
        <f t="shared" si="45"/>
        <v>TRUE</v>
      </c>
      <c r="K1010" s="113" t="str">
        <f t="shared" si="46"/>
        <v>TRUE</v>
      </c>
      <c r="L1010" s="113" t="str">
        <f t="shared" si="47"/>
        <v>TRUE</v>
      </c>
    </row>
    <row r="1011" spans="1:12" x14ac:dyDescent="0.25">
      <c r="A1011" t="s">
        <v>1018</v>
      </c>
      <c r="B1011" s="5">
        <v>0.64390329999999996</v>
      </c>
      <c r="C1011" s="5">
        <v>0.62146630000000003</v>
      </c>
      <c r="D1011" s="5">
        <v>0.6663403</v>
      </c>
      <c r="F1011" s="113" t="s">
        <v>1018</v>
      </c>
      <c r="G1011" s="117">
        <v>0.64390329999999996</v>
      </c>
      <c r="H1011" s="117">
        <v>0.62146630000000003</v>
      </c>
      <c r="I1011" s="117">
        <v>0.6663403</v>
      </c>
      <c r="J1011" s="113" t="str">
        <f t="shared" si="45"/>
        <v>TRUE</v>
      </c>
      <c r="K1011" s="113" t="str">
        <f t="shared" si="46"/>
        <v>TRUE</v>
      </c>
      <c r="L1011" s="113" t="str">
        <f t="shared" si="47"/>
        <v>TRUE</v>
      </c>
    </row>
    <row r="1012" spans="1:12" x14ac:dyDescent="0.25">
      <c r="A1012" t="s">
        <v>1019</v>
      </c>
      <c r="B1012" s="5">
        <v>0.67517879999999997</v>
      </c>
      <c r="C1012" s="5">
        <v>0.64699870000000004</v>
      </c>
      <c r="D1012" s="5">
        <v>0.70335879999999995</v>
      </c>
      <c r="F1012" s="113" t="s">
        <v>1019</v>
      </c>
      <c r="G1012" s="117">
        <v>0.67517879999999997</v>
      </c>
      <c r="H1012" s="117">
        <v>0.64699870000000004</v>
      </c>
      <c r="I1012" s="117">
        <v>0.70335879999999995</v>
      </c>
      <c r="J1012" s="113" t="str">
        <f t="shared" si="45"/>
        <v>TRUE</v>
      </c>
      <c r="K1012" s="113" t="str">
        <f t="shared" si="46"/>
        <v>TRUE</v>
      </c>
      <c r="L1012" s="113" t="str">
        <f t="shared" si="47"/>
        <v>TRUE</v>
      </c>
    </row>
    <row r="1013" spans="1:12" x14ac:dyDescent="0.25">
      <c r="A1013" t="s">
        <v>1020</v>
      </c>
      <c r="B1013" s="5">
        <v>0.58293740000000005</v>
      </c>
      <c r="C1013" s="5">
        <v>0.55626799999999998</v>
      </c>
      <c r="D1013" s="5">
        <v>0.60960689999999995</v>
      </c>
      <c r="F1013" s="113" t="s">
        <v>1020</v>
      </c>
      <c r="G1013" s="117">
        <v>0.58293740000000005</v>
      </c>
      <c r="H1013" s="117">
        <v>0.55626799999999998</v>
      </c>
      <c r="I1013" s="117">
        <v>0.60960689999999995</v>
      </c>
      <c r="J1013" s="113" t="str">
        <f t="shared" si="45"/>
        <v>TRUE</v>
      </c>
      <c r="K1013" s="113" t="str">
        <f t="shared" si="46"/>
        <v>TRUE</v>
      </c>
      <c r="L1013" s="113" t="str">
        <f t="shared" si="47"/>
        <v>TRUE</v>
      </c>
    </row>
    <row r="1014" spans="1:12" x14ac:dyDescent="0.25">
      <c r="A1014" t="s">
        <v>1021</v>
      </c>
      <c r="B1014" s="5">
        <v>0.64143629999999996</v>
      </c>
      <c r="C1014" s="5">
        <v>0.62251789999999996</v>
      </c>
      <c r="D1014" s="5">
        <v>0.66035469999999996</v>
      </c>
      <c r="F1014" s="113" t="s">
        <v>1021</v>
      </c>
      <c r="G1014" s="117">
        <v>0.64143629999999996</v>
      </c>
      <c r="H1014" s="117">
        <v>0.62251789999999996</v>
      </c>
      <c r="I1014" s="117">
        <v>0.66035469999999996</v>
      </c>
      <c r="J1014" s="113" t="str">
        <f t="shared" si="45"/>
        <v>TRUE</v>
      </c>
      <c r="K1014" s="113" t="str">
        <f t="shared" si="46"/>
        <v>TRUE</v>
      </c>
      <c r="L1014" s="113" t="str">
        <f t="shared" si="47"/>
        <v>TRUE</v>
      </c>
    </row>
    <row r="1015" spans="1:12" x14ac:dyDescent="0.25">
      <c r="A1015" t="s">
        <v>1022</v>
      </c>
      <c r="B1015" s="5">
        <v>0.5068416</v>
      </c>
      <c r="C1015" s="5">
        <v>0.4904907</v>
      </c>
      <c r="D1015" s="5">
        <v>0.52319260000000001</v>
      </c>
      <c r="F1015" s="113" t="s">
        <v>1022</v>
      </c>
      <c r="G1015" s="117">
        <v>0.5068416</v>
      </c>
      <c r="H1015" s="117">
        <v>0.4904907</v>
      </c>
      <c r="I1015" s="117">
        <v>0.52319260000000001</v>
      </c>
      <c r="J1015" s="113" t="str">
        <f t="shared" si="45"/>
        <v>TRUE</v>
      </c>
      <c r="K1015" s="113" t="str">
        <f t="shared" si="46"/>
        <v>TRUE</v>
      </c>
      <c r="L1015" s="113" t="str">
        <f t="shared" si="47"/>
        <v>TRUE</v>
      </c>
    </row>
    <row r="1016" spans="1:12" x14ac:dyDescent="0.25">
      <c r="A1016" t="s">
        <v>1023</v>
      </c>
      <c r="B1016" s="5">
        <v>0.53203800000000001</v>
      </c>
      <c r="C1016" s="5">
        <v>0.5086155</v>
      </c>
      <c r="D1016" s="5">
        <v>0.55546039999999997</v>
      </c>
      <c r="F1016" s="113" t="s">
        <v>1023</v>
      </c>
      <c r="G1016" s="117">
        <v>0.53203800000000001</v>
      </c>
      <c r="H1016" s="117">
        <v>0.5086155</v>
      </c>
      <c r="I1016" s="117">
        <v>0.55546039999999997</v>
      </c>
      <c r="J1016" s="113" t="str">
        <f t="shared" si="45"/>
        <v>TRUE</v>
      </c>
      <c r="K1016" s="113" t="str">
        <f t="shared" si="46"/>
        <v>TRUE</v>
      </c>
      <c r="L1016" s="113" t="str">
        <f t="shared" si="47"/>
        <v>TRUE</v>
      </c>
    </row>
    <row r="1017" spans="1:12" x14ac:dyDescent="0.25">
      <c r="A1017" t="s">
        <v>1024</v>
      </c>
      <c r="B1017" s="5">
        <v>0.56658109999999995</v>
      </c>
      <c r="C1017" s="5">
        <v>0.52612349999999997</v>
      </c>
      <c r="D1017" s="5">
        <v>0.60703870000000004</v>
      </c>
      <c r="F1017" s="113" t="s">
        <v>1024</v>
      </c>
      <c r="G1017" s="117">
        <v>0.56658109999999995</v>
      </c>
      <c r="H1017" s="117">
        <v>0.52612349999999997</v>
      </c>
      <c r="I1017" s="117">
        <v>0.60703870000000004</v>
      </c>
      <c r="J1017" s="113" t="str">
        <f t="shared" si="45"/>
        <v>TRUE</v>
      </c>
      <c r="K1017" s="113" t="str">
        <f t="shared" si="46"/>
        <v>TRUE</v>
      </c>
      <c r="L1017" s="113" t="str">
        <f t="shared" si="47"/>
        <v>TRUE</v>
      </c>
    </row>
    <row r="1018" spans="1:12" x14ac:dyDescent="0.25">
      <c r="A1018" t="s">
        <v>1025</v>
      </c>
      <c r="B1018" s="5">
        <v>0.52987410000000001</v>
      </c>
      <c r="C1018" s="5">
        <v>0.50840189999999996</v>
      </c>
      <c r="D1018" s="5">
        <v>0.55134629999999996</v>
      </c>
      <c r="F1018" s="113" t="s">
        <v>1025</v>
      </c>
      <c r="G1018" s="117">
        <v>0.52987410000000001</v>
      </c>
      <c r="H1018" s="117">
        <v>0.50840189999999996</v>
      </c>
      <c r="I1018" s="117">
        <v>0.55134629999999996</v>
      </c>
      <c r="J1018" s="113" t="str">
        <f t="shared" si="45"/>
        <v>TRUE</v>
      </c>
      <c r="K1018" s="113" t="str">
        <f t="shared" si="46"/>
        <v>TRUE</v>
      </c>
      <c r="L1018" s="113" t="str">
        <f t="shared" si="47"/>
        <v>TRUE</v>
      </c>
    </row>
    <row r="1019" spans="1:12" x14ac:dyDescent="0.25">
      <c r="A1019" t="s">
        <v>1026</v>
      </c>
      <c r="B1019" s="5">
        <v>0.55825449999999999</v>
      </c>
      <c r="C1019" s="5">
        <v>0.52826260000000003</v>
      </c>
      <c r="D1019" s="5">
        <v>0.5882463</v>
      </c>
      <c r="F1019" s="113" t="s">
        <v>1026</v>
      </c>
      <c r="G1019" s="117">
        <v>0.55825449999999999</v>
      </c>
      <c r="H1019" s="117">
        <v>0.52826260000000003</v>
      </c>
      <c r="I1019" s="117">
        <v>0.5882463</v>
      </c>
      <c r="J1019" s="113" t="str">
        <f t="shared" si="45"/>
        <v>TRUE</v>
      </c>
      <c r="K1019" s="113" t="str">
        <f t="shared" si="46"/>
        <v>TRUE</v>
      </c>
      <c r="L1019" s="113" t="str">
        <f t="shared" si="47"/>
        <v>TRUE</v>
      </c>
    </row>
    <row r="1020" spans="1:12" x14ac:dyDescent="0.25">
      <c r="A1020" t="s">
        <v>1027</v>
      </c>
      <c r="B1020" s="5">
        <v>0.46601749999999997</v>
      </c>
      <c r="C1020" s="5">
        <v>0.44060909999999998</v>
      </c>
      <c r="D1020" s="5">
        <v>0.49142599999999997</v>
      </c>
      <c r="F1020" s="113" t="s">
        <v>1027</v>
      </c>
      <c r="G1020" s="117">
        <v>0.46601749999999997</v>
      </c>
      <c r="H1020" s="117">
        <v>0.44060909999999998</v>
      </c>
      <c r="I1020" s="117">
        <v>0.49142599999999997</v>
      </c>
      <c r="J1020" s="113" t="str">
        <f t="shared" si="45"/>
        <v>TRUE</v>
      </c>
      <c r="K1020" s="113" t="str">
        <f t="shared" si="46"/>
        <v>TRUE</v>
      </c>
      <c r="L1020" s="113" t="str">
        <f t="shared" si="47"/>
        <v>TRUE</v>
      </c>
    </row>
    <row r="1021" spans="1:12" x14ac:dyDescent="0.25">
      <c r="A1021" t="s">
        <v>1028</v>
      </c>
      <c r="B1021" s="5">
        <v>0.54121430000000004</v>
      </c>
      <c r="C1021" s="5">
        <v>0.52303840000000001</v>
      </c>
      <c r="D1021" s="5">
        <v>0.55939019999999995</v>
      </c>
      <c r="F1021" s="113" t="s">
        <v>1028</v>
      </c>
      <c r="G1021" s="117">
        <v>0.54121430000000004</v>
      </c>
      <c r="H1021" s="117">
        <v>0.52303840000000001</v>
      </c>
      <c r="I1021" s="117">
        <v>0.55939019999999995</v>
      </c>
      <c r="J1021" s="113" t="str">
        <f t="shared" si="45"/>
        <v>TRUE</v>
      </c>
      <c r="K1021" s="113" t="str">
        <f t="shared" si="46"/>
        <v>TRUE</v>
      </c>
      <c r="L1021" s="113" t="str">
        <f t="shared" si="47"/>
        <v>TRUE</v>
      </c>
    </row>
    <row r="1022" spans="1:12" x14ac:dyDescent="0.25">
      <c r="A1022" t="s">
        <v>1029</v>
      </c>
      <c r="B1022" s="5">
        <v>0.57205030000000001</v>
      </c>
      <c r="C1022" s="5">
        <v>0.56555409999999995</v>
      </c>
      <c r="D1022" s="5">
        <v>0.57854649999999996</v>
      </c>
      <c r="F1022" s="113" t="s">
        <v>1029</v>
      </c>
      <c r="G1022" s="117">
        <v>0.57205030000000001</v>
      </c>
      <c r="H1022" s="117">
        <v>0.56555409999999995</v>
      </c>
      <c r="I1022" s="117">
        <v>0.57854649999999996</v>
      </c>
      <c r="J1022" s="113" t="str">
        <f t="shared" si="45"/>
        <v>TRUE</v>
      </c>
      <c r="K1022" s="113" t="str">
        <f t="shared" si="46"/>
        <v>TRUE</v>
      </c>
      <c r="L1022" s="113" t="str">
        <f t="shared" si="47"/>
        <v>TRUE</v>
      </c>
    </row>
    <row r="1023" spans="1:12" x14ac:dyDescent="0.25">
      <c r="A1023" t="s">
        <v>1030</v>
      </c>
      <c r="B1023" s="5">
        <v>0.62363710000000006</v>
      </c>
      <c r="C1023" s="5">
        <v>0.61474980000000001</v>
      </c>
      <c r="D1023" s="5">
        <v>0.63252450000000005</v>
      </c>
      <c r="F1023" s="113" t="s">
        <v>1030</v>
      </c>
      <c r="G1023" s="117">
        <v>0.62363710000000006</v>
      </c>
      <c r="H1023" s="117">
        <v>0.61474980000000001</v>
      </c>
      <c r="I1023" s="117">
        <v>0.63252450000000005</v>
      </c>
      <c r="J1023" s="113" t="str">
        <f t="shared" si="45"/>
        <v>TRUE</v>
      </c>
      <c r="K1023" s="113" t="str">
        <f t="shared" si="46"/>
        <v>TRUE</v>
      </c>
      <c r="L1023" s="113" t="str">
        <f t="shared" si="47"/>
        <v>TRUE</v>
      </c>
    </row>
    <row r="1024" spans="1:12" x14ac:dyDescent="0.25">
      <c r="A1024" t="s">
        <v>1031</v>
      </c>
      <c r="B1024" s="5">
        <v>0.52169770000000004</v>
      </c>
      <c r="C1024" s="5">
        <v>0.51308860000000001</v>
      </c>
      <c r="D1024" s="5">
        <v>0.53030690000000003</v>
      </c>
      <c r="F1024" s="113" t="s">
        <v>1031</v>
      </c>
      <c r="G1024" s="117">
        <v>0.52169770000000004</v>
      </c>
      <c r="H1024" s="117">
        <v>0.51308860000000001</v>
      </c>
      <c r="I1024" s="117">
        <v>0.53030690000000003</v>
      </c>
      <c r="J1024" s="113" t="str">
        <f t="shared" si="45"/>
        <v>TRUE</v>
      </c>
      <c r="K1024" s="113" t="str">
        <f t="shared" si="46"/>
        <v>TRUE</v>
      </c>
      <c r="L1024" s="113" t="str">
        <f t="shared" si="47"/>
        <v>TRUE</v>
      </c>
    </row>
    <row r="1025" spans="1:12" x14ac:dyDescent="0.25">
      <c r="A1025" t="s">
        <v>1032</v>
      </c>
      <c r="B1025" s="5">
        <v>0.55413299999999999</v>
      </c>
      <c r="C1025" s="5">
        <v>0.52378729999999996</v>
      </c>
      <c r="D1025" s="5">
        <v>0.58447859999999996</v>
      </c>
      <c r="F1025" s="113" t="s">
        <v>1032</v>
      </c>
      <c r="G1025" s="117">
        <v>0.55413299999999999</v>
      </c>
      <c r="H1025" s="117">
        <v>0.52378729999999996</v>
      </c>
      <c r="I1025" s="117">
        <v>0.58447859999999996</v>
      </c>
      <c r="J1025" s="113" t="str">
        <f t="shared" si="45"/>
        <v>TRUE</v>
      </c>
      <c r="K1025" s="113" t="str">
        <f t="shared" si="46"/>
        <v>TRUE</v>
      </c>
      <c r="L1025" s="113" t="str">
        <f t="shared" si="47"/>
        <v>TRUE</v>
      </c>
    </row>
    <row r="1026" spans="1:12" x14ac:dyDescent="0.25">
      <c r="A1026" t="s">
        <v>1033</v>
      </c>
      <c r="B1026" s="5">
        <v>0.54063640000000002</v>
      </c>
      <c r="C1026" s="5">
        <v>0.51025450000000006</v>
      </c>
      <c r="D1026" s="5">
        <v>0.57101829999999998</v>
      </c>
      <c r="F1026" s="113" t="s">
        <v>1033</v>
      </c>
      <c r="G1026" s="117">
        <v>0.54063640000000002</v>
      </c>
      <c r="H1026" s="117">
        <v>0.51025450000000006</v>
      </c>
      <c r="I1026" s="117">
        <v>0.57101829999999998</v>
      </c>
      <c r="J1026" s="113" t="str">
        <f t="shared" si="45"/>
        <v>TRUE</v>
      </c>
      <c r="K1026" s="113" t="str">
        <f t="shared" si="46"/>
        <v>TRUE</v>
      </c>
      <c r="L1026" s="113" t="str">
        <f t="shared" si="47"/>
        <v>TRUE</v>
      </c>
    </row>
    <row r="1027" spans="1:12" x14ac:dyDescent="0.25">
      <c r="A1027" t="s">
        <v>1034</v>
      </c>
      <c r="B1027" s="5">
        <v>0.53539130000000001</v>
      </c>
      <c r="C1027" s="5">
        <v>0.50686399999999998</v>
      </c>
      <c r="D1027" s="5">
        <v>0.56391860000000005</v>
      </c>
      <c r="F1027" s="113" t="s">
        <v>1034</v>
      </c>
      <c r="G1027" s="117">
        <v>0.53539130000000001</v>
      </c>
      <c r="H1027" s="117">
        <v>0.50686399999999998</v>
      </c>
      <c r="I1027" s="117">
        <v>0.56391860000000005</v>
      </c>
      <c r="J1027" s="113" t="str">
        <f t="shared" si="45"/>
        <v>TRUE</v>
      </c>
      <c r="K1027" s="113" t="str">
        <f t="shared" si="46"/>
        <v>TRUE</v>
      </c>
      <c r="L1027" s="113" t="str">
        <f t="shared" si="47"/>
        <v>TRUE</v>
      </c>
    </row>
    <row r="1028" spans="1:12" x14ac:dyDescent="0.25">
      <c r="A1028" t="s">
        <v>1035</v>
      </c>
      <c r="B1028" s="5">
        <v>0.55527789999999999</v>
      </c>
      <c r="C1028" s="5">
        <v>0.52561380000000002</v>
      </c>
      <c r="D1028" s="5">
        <v>0.58494210000000002</v>
      </c>
      <c r="F1028" s="113" t="s">
        <v>1035</v>
      </c>
      <c r="G1028" s="117">
        <v>0.55527789999999999</v>
      </c>
      <c r="H1028" s="117">
        <v>0.52561380000000002</v>
      </c>
      <c r="I1028" s="117">
        <v>0.58494210000000002</v>
      </c>
      <c r="J1028" s="113" t="str">
        <f t="shared" ref="J1028:J1091" si="48">IF(B1028=G1028,"TRUE","FALSE………………….")</f>
        <v>TRUE</v>
      </c>
      <c r="K1028" s="113" t="str">
        <f t="shared" ref="K1028:K1091" si="49">IF(C1028=H1028,"TRUE","FALSE………………….")</f>
        <v>TRUE</v>
      </c>
      <c r="L1028" s="113" t="str">
        <f t="shared" ref="L1028:L1091" si="50">IF(D1028=I1028,"TRUE","FALSE………………….")</f>
        <v>TRUE</v>
      </c>
    </row>
    <row r="1029" spans="1:12" x14ac:dyDescent="0.25">
      <c r="A1029" t="s">
        <v>1036</v>
      </c>
      <c r="B1029" s="5">
        <v>0.57601690000000005</v>
      </c>
      <c r="C1029" s="5">
        <v>0.54807939999999999</v>
      </c>
      <c r="D1029" s="5">
        <v>0.60395449999999995</v>
      </c>
      <c r="F1029" s="113" t="s">
        <v>1036</v>
      </c>
      <c r="G1029" s="117">
        <v>0.57601690000000005</v>
      </c>
      <c r="H1029" s="117">
        <v>0.54807939999999999</v>
      </c>
      <c r="I1029" s="117">
        <v>0.60395449999999995</v>
      </c>
      <c r="J1029" s="113" t="str">
        <f t="shared" si="48"/>
        <v>TRUE</v>
      </c>
      <c r="K1029" s="113" t="str">
        <f t="shared" si="49"/>
        <v>TRUE</v>
      </c>
      <c r="L1029" s="113" t="str">
        <f t="shared" si="50"/>
        <v>TRUE</v>
      </c>
    </row>
    <row r="1030" spans="1:12" x14ac:dyDescent="0.25">
      <c r="A1030" t="s">
        <v>1037</v>
      </c>
      <c r="B1030" s="5">
        <v>0.55919070000000004</v>
      </c>
      <c r="C1030" s="5">
        <v>0.52935710000000002</v>
      </c>
      <c r="D1030" s="5">
        <v>0.58902429999999995</v>
      </c>
      <c r="F1030" s="113" t="s">
        <v>1037</v>
      </c>
      <c r="G1030" s="117">
        <v>0.55919070000000004</v>
      </c>
      <c r="H1030" s="117">
        <v>0.52935710000000002</v>
      </c>
      <c r="I1030" s="117">
        <v>0.58902429999999995</v>
      </c>
      <c r="J1030" s="113" t="str">
        <f t="shared" si="48"/>
        <v>TRUE</v>
      </c>
      <c r="K1030" s="113" t="str">
        <f t="shared" si="49"/>
        <v>TRUE</v>
      </c>
      <c r="L1030" s="113" t="str">
        <f t="shared" si="50"/>
        <v>TRUE</v>
      </c>
    </row>
    <row r="1031" spans="1:12" x14ac:dyDescent="0.25">
      <c r="A1031" t="s">
        <v>1038</v>
      </c>
      <c r="B1031" s="5">
        <v>0.56052869999999999</v>
      </c>
      <c r="C1031" s="5">
        <v>0.53020829999999997</v>
      </c>
      <c r="D1031" s="5">
        <v>0.59084919999999996</v>
      </c>
      <c r="F1031" s="113" t="s">
        <v>1038</v>
      </c>
      <c r="G1031" s="117">
        <v>0.56052869999999999</v>
      </c>
      <c r="H1031" s="117">
        <v>0.53020829999999997</v>
      </c>
      <c r="I1031" s="117">
        <v>0.59084919999999996</v>
      </c>
      <c r="J1031" s="113" t="str">
        <f t="shared" si="48"/>
        <v>TRUE</v>
      </c>
      <c r="K1031" s="113" t="str">
        <f t="shared" si="49"/>
        <v>TRUE</v>
      </c>
      <c r="L1031" s="113" t="str">
        <f t="shared" si="50"/>
        <v>TRUE</v>
      </c>
    </row>
    <row r="1032" spans="1:12" x14ac:dyDescent="0.25">
      <c r="A1032" t="s">
        <v>1039</v>
      </c>
      <c r="B1032" s="5">
        <v>0.47978219999999999</v>
      </c>
      <c r="C1032" s="5">
        <v>0.44622079999999997</v>
      </c>
      <c r="D1032" s="5">
        <v>0.51334360000000001</v>
      </c>
      <c r="F1032" s="113" t="s">
        <v>1039</v>
      </c>
      <c r="G1032" s="117">
        <v>0.47978219999999999</v>
      </c>
      <c r="H1032" s="117">
        <v>0.44622079999999997</v>
      </c>
      <c r="I1032" s="117">
        <v>0.51334360000000001</v>
      </c>
      <c r="J1032" s="113" t="str">
        <f t="shared" si="48"/>
        <v>TRUE</v>
      </c>
      <c r="K1032" s="113" t="str">
        <f t="shared" si="49"/>
        <v>TRUE</v>
      </c>
      <c r="L1032" s="113" t="str">
        <f t="shared" si="50"/>
        <v>TRUE</v>
      </c>
    </row>
    <row r="1033" spans="1:12" x14ac:dyDescent="0.25">
      <c r="A1033" t="s">
        <v>1040</v>
      </c>
      <c r="B1033" s="5">
        <v>0.55711790000000005</v>
      </c>
      <c r="C1033" s="5">
        <v>0.52774359999999998</v>
      </c>
      <c r="D1033" s="5">
        <v>0.58649229999999997</v>
      </c>
      <c r="F1033" s="113" t="s">
        <v>1040</v>
      </c>
      <c r="G1033" s="117">
        <v>0.55711790000000005</v>
      </c>
      <c r="H1033" s="117">
        <v>0.52774359999999998</v>
      </c>
      <c r="I1033" s="117">
        <v>0.58649229999999997</v>
      </c>
      <c r="J1033" s="113" t="str">
        <f t="shared" si="48"/>
        <v>TRUE</v>
      </c>
      <c r="K1033" s="113" t="str">
        <f t="shared" si="49"/>
        <v>TRUE</v>
      </c>
      <c r="L1033" s="113" t="str">
        <f t="shared" si="50"/>
        <v>TRUE</v>
      </c>
    </row>
    <row r="1034" spans="1:12" x14ac:dyDescent="0.25">
      <c r="A1034" t="s">
        <v>1041</v>
      </c>
      <c r="B1034" s="5">
        <v>0.61383460000000001</v>
      </c>
      <c r="C1034" s="5">
        <v>0.58541100000000001</v>
      </c>
      <c r="D1034" s="5">
        <v>0.64225829999999995</v>
      </c>
      <c r="F1034" s="113" t="s">
        <v>1041</v>
      </c>
      <c r="G1034" s="117">
        <v>0.61383460000000001</v>
      </c>
      <c r="H1034" s="117">
        <v>0.58541100000000001</v>
      </c>
      <c r="I1034" s="117">
        <v>0.64225829999999995</v>
      </c>
      <c r="J1034" s="113" t="str">
        <f t="shared" si="48"/>
        <v>TRUE</v>
      </c>
      <c r="K1034" s="113" t="str">
        <f t="shared" si="49"/>
        <v>TRUE</v>
      </c>
      <c r="L1034" s="113" t="str">
        <f t="shared" si="50"/>
        <v>TRUE</v>
      </c>
    </row>
    <row r="1035" spans="1:12" x14ac:dyDescent="0.25">
      <c r="A1035" t="s">
        <v>1042</v>
      </c>
      <c r="B1035" s="5">
        <v>0.55504279999999995</v>
      </c>
      <c r="C1035" s="5">
        <v>0.52915389999999995</v>
      </c>
      <c r="D1035" s="5">
        <v>0.58093159999999999</v>
      </c>
      <c r="F1035" s="113" t="s">
        <v>1042</v>
      </c>
      <c r="G1035" s="117">
        <v>0.55504279999999995</v>
      </c>
      <c r="H1035" s="117">
        <v>0.52915389999999995</v>
      </c>
      <c r="I1035" s="117">
        <v>0.58093159999999999</v>
      </c>
      <c r="J1035" s="113" t="str">
        <f t="shared" si="48"/>
        <v>TRUE</v>
      </c>
      <c r="K1035" s="113" t="str">
        <f t="shared" si="49"/>
        <v>TRUE</v>
      </c>
      <c r="L1035" s="113" t="str">
        <f t="shared" si="50"/>
        <v>TRUE</v>
      </c>
    </row>
    <row r="1036" spans="1:12" x14ac:dyDescent="0.25">
      <c r="A1036" t="s">
        <v>1043</v>
      </c>
      <c r="B1036" s="5">
        <v>0.64155010000000001</v>
      </c>
      <c r="C1036" s="5">
        <v>0.61272499999999996</v>
      </c>
      <c r="D1036" s="5">
        <v>0.67037530000000001</v>
      </c>
      <c r="F1036" s="113" t="s">
        <v>1043</v>
      </c>
      <c r="G1036" s="117">
        <v>0.64155010000000001</v>
      </c>
      <c r="H1036" s="117">
        <v>0.61272499999999996</v>
      </c>
      <c r="I1036" s="117">
        <v>0.67037530000000001</v>
      </c>
      <c r="J1036" s="113" t="str">
        <f t="shared" si="48"/>
        <v>TRUE</v>
      </c>
      <c r="K1036" s="113" t="str">
        <f t="shared" si="49"/>
        <v>TRUE</v>
      </c>
      <c r="L1036" s="113" t="str">
        <f t="shared" si="50"/>
        <v>TRUE</v>
      </c>
    </row>
    <row r="1037" spans="1:12" x14ac:dyDescent="0.25">
      <c r="A1037" t="s">
        <v>1044</v>
      </c>
      <c r="B1037" s="5">
        <v>0.59522280000000005</v>
      </c>
      <c r="C1037" s="5">
        <v>0.56693629999999995</v>
      </c>
      <c r="D1037" s="5">
        <v>0.62350930000000004</v>
      </c>
      <c r="F1037" s="113" t="s">
        <v>1044</v>
      </c>
      <c r="G1037" s="117">
        <v>0.59522280000000005</v>
      </c>
      <c r="H1037" s="117">
        <v>0.56693629999999995</v>
      </c>
      <c r="I1037" s="117">
        <v>0.62350930000000004</v>
      </c>
      <c r="J1037" s="113" t="str">
        <f t="shared" si="48"/>
        <v>TRUE</v>
      </c>
      <c r="K1037" s="113" t="str">
        <f t="shared" si="49"/>
        <v>TRUE</v>
      </c>
      <c r="L1037" s="113" t="str">
        <f t="shared" si="50"/>
        <v>TRUE</v>
      </c>
    </row>
    <row r="1038" spans="1:12" x14ac:dyDescent="0.25">
      <c r="A1038" t="s">
        <v>1045</v>
      </c>
      <c r="B1038" s="5">
        <v>0.56414470000000005</v>
      </c>
      <c r="C1038" s="5">
        <v>0.53300400000000003</v>
      </c>
      <c r="D1038" s="5">
        <v>0.59528550000000002</v>
      </c>
      <c r="F1038" s="113" t="s">
        <v>1045</v>
      </c>
      <c r="G1038" s="117">
        <v>0.56414470000000005</v>
      </c>
      <c r="H1038" s="117">
        <v>0.53300400000000003</v>
      </c>
      <c r="I1038" s="117">
        <v>0.59528550000000002</v>
      </c>
      <c r="J1038" s="113" t="str">
        <f t="shared" si="48"/>
        <v>TRUE</v>
      </c>
      <c r="K1038" s="113" t="str">
        <f t="shared" si="49"/>
        <v>TRUE</v>
      </c>
      <c r="L1038" s="113" t="str">
        <f t="shared" si="50"/>
        <v>TRUE</v>
      </c>
    </row>
    <row r="1039" spans="1:12" x14ac:dyDescent="0.25">
      <c r="A1039" t="s">
        <v>1046</v>
      </c>
      <c r="B1039" s="5">
        <v>0.50179850000000004</v>
      </c>
      <c r="C1039" s="5">
        <v>0.47803709999999999</v>
      </c>
      <c r="D1039" s="5">
        <v>0.52556000000000003</v>
      </c>
      <c r="F1039" s="113" t="s">
        <v>1046</v>
      </c>
      <c r="G1039" s="117">
        <v>0.50179850000000004</v>
      </c>
      <c r="H1039" s="117">
        <v>0.47803709999999999</v>
      </c>
      <c r="I1039" s="117">
        <v>0.52556000000000003</v>
      </c>
      <c r="J1039" s="113" t="str">
        <f t="shared" si="48"/>
        <v>TRUE</v>
      </c>
      <c r="K1039" s="113" t="str">
        <f t="shared" si="49"/>
        <v>TRUE</v>
      </c>
      <c r="L1039" s="113" t="str">
        <f t="shared" si="50"/>
        <v>TRUE</v>
      </c>
    </row>
    <row r="1040" spans="1:12" x14ac:dyDescent="0.25">
      <c r="A1040" t="s">
        <v>1047</v>
      </c>
      <c r="B1040" s="5">
        <v>0.63163320000000001</v>
      </c>
      <c r="C1040" s="5">
        <v>0.60687849999999999</v>
      </c>
      <c r="D1040" s="5">
        <v>0.65638779999999997</v>
      </c>
      <c r="F1040" s="113" t="s">
        <v>1047</v>
      </c>
      <c r="G1040" s="117">
        <v>0.63163320000000001</v>
      </c>
      <c r="H1040" s="117">
        <v>0.60687849999999999</v>
      </c>
      <c r="I1040" s="117">
        <v>0.65638779999999997</v>
      </c>
      <c r="J1040" s="113" t="str">
        <f t="shared" si="48"/>
        <v>TRUE</v>
      </c>
      <c r="K1040" s="113" t="str">
        <f t="shared" si="49"/>
        <v>TRUE</v>
      </c>
      <c r="L1040" s="113" t="str">
        <f t="shared" si="50"/>
        <v>TRUE</v>
      </c>
    </row>
    <row r="1041" spans="1:12" x14ac:dyDescent="0.25">
      <c r="A1041" t="s">
        <v>1048</v>
      </c>
      <c r="B1041" s="5">
        <v>0.63683500000000004</v>
      </c>
      <c r="C1041" s="5">
        <v>0.60612029999999995</v>
      </c>
      <c r="D1041" s="5">
        <v>0.66754979999999997</v>
      </c>
      <c r="F1041" s="113" t="s">
        <v>1048</v>
      </c>
      <c r="G1041" s="117">
        <v>0.63683500000000004</v>
      </c>
      <c r="H1041" s="117">
        <v>0.60612029999999995</v>
      </c>
      <c r="I1041" s="117">
        <v>0.66754979999999997</v>
      </c>
      <c r="J1041" s="113" t="str">
        <f t="shared" si="48"/>
        <v>TRUE</v>
      </c>
      <c r="K1041" s="113" t="str">
        <f t="shared" si="49"/>
        <v>TRUE</v>
      </c>
      <c r="L1041" s="113" t="str">
        <f t="shared" si="50"/>
        <v>TRUE</v>
      </c>
    </row>
    <row r="1042" spans="1:12" x14ac:dyDescent="0.25">
      <c r="A1042" t="s">
        <v>1049</v>
      </c>
      <c r="B1042" s="5">
        <v>0.62076989999999999</v>
      </c>
      <c r="C1042" s="5">
        <v>0.59179539999999997</v>
      </c>
      <c r="D1042" s="5">
        <v>0.6497444</v>
      </c>
      <c r="F1042" s="113" t="s">
        <v>1049</v>
      </c>
      <c r="G1042" s="117">
        <v>0.62076989999999999</v>
      </c>
      <c r="H1042" s="117">
        <v>0.59179539999999997</v>
      </c>
      <c r="I1042" s="117">
        <v>0.6497444</v>
      </c>
      <c r="J1042" s="113" t="str">
        <f t="shared" si="48"/>
        <v>TRUE</v>
      </c>
      <c r="K1042" s="113" t="str">
        <f t="shared" si="49"/>
        <v>TRUE</v>
      </c>
      <c r="L1042" s="113" t="str">
        <f t="shared" si="50"/>
        <v>TRUE</v>
      </c>
    </row>
    <row r="1043" spans="1:12" x14ac:dyDescent="0.25">
      <c r="A1043" t="s">
        <v>1050</v>
      </c>
      <c r="B1043" s="5">
        <v>0.61018589999999995</v>
      </c>
      <c r="C1043" s="5">
        <v>0.58060029999999996</v>
      </c>
      <c r="D1043" s="5">
        <v>0.63977150000000005</v>
      </c>
      <c r="F1043" s="113" t="s">
        <v>1050</v>
      </c>
      <c r="G1043" s="117">
        <v>0.61018589999999995</v>
      </c>
      <c r="H1043" s="117">
        <v>0.58060029999999996</v>
      </c>
      <c r="I1043" s="117">
        <v>0.63977150000000005</v>
      </c>
      <c r="J1043" s="113" t="str">
        <f t="shared" si="48"/>
        <v>TRUE</v>
      </c>
      <c r="K1043" s="113" t="str">
        <f t="shared" si="49"/>
        <v>TRUE</v>
      </c>
      <c r="L1043" s="113" t="str">
        <f t="shared" si="50"/>
        <v>TRUE</v>
      </c>
    </row>
    <row r="1044" spans="1:12" x14ac:dyDescent="0.25">
      <c r="A1044" t="s">
        <v>1051</v>
      </c>
      <c r="B1044" s="5">
        <v>0.62213850000000004</v>
      </c>
      <c r="C1044" s="5">
        <v>0.59333480000000005</v>
      </c>
      <c r="D1044" s="5">
        <v>0.65094209999999997</v>
      </c>
      <c r="F1044" s="113" t="s">
        <v>1051</v>
      </c>
      <c r="G1044" s="117">
        <v>0.62213850000000004</v>
      </c>
      <c r="H1044" s="117">
        <v>0.59333480000000005</v>
      </c>
      <c r="I1044" s="117">
        <v>0.65094209999999997</v>
      </c>
      <c r="J1044" s="113" t="str">
        <f t="shared" si="48"/>
        <v>TRUE</v>
      </c>
      <c r="K1044" s="113" t="str">
        <f t="shared" si="49"/>
        <v>TRUE</v>
      </c>
      <c r="L1044" s="113" t="str">
        <f t="shared" si="50"/>
        <v>TRUE</v>
      </c>
    </row>
    <row r="1045" spans="1:12" x14ac:dyDescent="0.25">
      <c r="A1045" t="s">
        <v>1052</v>
      </c>
      <c r="B1045" s="5">
        <v>0.55275969999999996</v>
      </c>
      <c r="C1045" s="5">
        <v>0.52388449999999998</v>
      </c>
      <c r="D1045" s="5">
        <v>0.58163489999999995</v>
      </c>
      <c r="F1045" s="113" t="s">
        <v>1052</v>
      </c>
      <c r="G1045" s="117">
        <v>0.55275969999999996</v>
      </c>
      <c r="H1045" s="117">
        <v>0.52388449999999998</v>
      </c>
      <c r="I1045" s="117">
        <v>0.58163489999999995</v>
      </c>
      <c r="J1045" s="113" t="str">
        <f t="shared" si="48"/>
        <v>TRUE</v>
      </c>
      <c r="K1045" s="113" t="str">
        <f t="shared" si="49"/>
        <v>TRUE</v>
      </c>
      <c r="L1045" s="113" t="str">
        <f t="shared" si="50"/>
        <v>TRUE</v>
      </c>
    </row>
    <row r="1046" spans="1:12" x14ac:dyDescent="0.25">
      <c r="A1046" t="s">
        <v>1053</v>
      </c>
      <c r="B1046" s="5">
        <v>0.58991020000000005</v>
      </c>
      <c r="C1046" s="5">
        <v>0.56115280000000001</v>
      </c>
      <c r="D1046" s="5">
        <v>0.61866759999999998</v>
      </c>
      <c r="F1046" s="113" t="s">
        <v>1053</v>
      </c>
      <c r="G1046" s="117">
        <v>0.58991020000000005</v>
      </c>
      <c r="H1046" s="117">
        <v>0.56115280000000001</v>
      </c>
      <c r="I1046" s="117">
        <v>0.61866759999999998</v>
      </c>
      <c r="J1046" s="113" t="str">
        <f t="shared" si="48"/>
        <v>TRUE</v>
      </c>
      <c r="K1046" s="113" t="str">
        <f t="shared" si="49"/>
        <v>TRUE</v>
      </c>
      <c r="L1046" s="113" t="str">
        <f t="shared" si="50"/>
        <v>TRUE</v>
      </c>
    </row>
    <row r="1047" spans="1:12" x14ac:dyDescent="0.25">
      <c r="A1047" t="s">
        <v>1054</v>
      </c>
      <c r="B1047" s="5">
        <v>0.6069118</v>
      </c>
      <c r="C1047" s="5">
        <v>0.56467469999999997</v>
      </c>
      <c r="D1047" s="5">
        <v>0.64914890000000003</v>
      </c>
      <c r="F1047" s="113" t="s">
        <v>1054</v>
      </c>
      <c r="G1047" s="117">
        <v>0.6069118</v>
      </c>
      <c r="H1047" s="117">
        <v>0.56467469999999997</v>
      </c>
      <c r="I1047" s="117">
        <v>0.64914890000000003</v>
      </c>
      <c r="J1047" s="113" t="str">
        <f t="shared" si="48"/>
        <v>TRUE</v>
      </c>
      <c r="K1047" s="113" t="str">
        <f t="shared" si="49"/>
        <v>TRUE</v>
      </c>
      <c r="L1047" s="113" t="str">
        <f t="shared" si="50"/>
        <v>TRUE</v>
      </c>
    </row>
    <row r="1048" spans="1:12" x14ac:dyDescent="0.25">
      <c r="A1048" t="s">
        <v>1055</v>
      </c>
      <c r="B1048" s="5">
        <v>0.57357460000000005</v>
      </c>
      <c r="C1048" s="5">
        <v>0.53084469999999995</v>
      </c>
      <c r="D1048" s="5">
        <v>0.61630439999999997</v>
      </c>
      <c r="F1048" s="113" t="s">
        <v>1055</v>
      </c>
      <c r="G1048" s="117">
        <v>0.57357460000000005</v>
      </c>
      <c r="H1048" s="117">
        <v>0.53084469999999995</v>
      </c>
      <c r="I1048" s="117">
        <v>0.61630439999999997</v>
      </c>
      <c r="J1048" s="113" t="str">
        <f t="shared" si="48"/>
        <v>TRUE</v>
      </c>
      <c r="K1048" s="113" t="str">
        <f t="shared" si="49"/>
        <v>TRUE</v>
      </c>
      <c r="L1048" s="113" t="str">
        <f t="shared" si="50"/>
        <v>TRUE</v>
      </c>
    </row>
    <row r="1049" spans="1:12" x14ac:dyDescent="0.25">
      <c r="A1049" t="s">
        <v>1056</v>
      </c>
      <c r="B1049" s="5">
        <v>0.57374510000000001</v>
      </c>
      <c r="C1049" s="5">
        <v>0.53225630000000002</v>
      </c>
      <c r="D1049" s="5">
        <v>0.61523380000000005</v>
      </c>
      <c r="F1049" s="113" t="s">
        <v>1056</v>
      </c>
      <c r="G1049" s="117">
        <v>0.57374510000000001</v>
      </c>
      <c r="H1049" s="117">
        <v>0.53225630000000002</v>
      </c>
      <c r="I1049" s="117">
        <v>0.61523380000000005</v>
      </c>
      <c r="J1049" s="113" t="str">
        <f t="shared" si="48"/>
        <v>TRUE</v>
      </c>
      <c r="K1049" s="113" t="str">
        <f t="shared" si="49"/>
        <v>TRUE</v>
      </c>
      <c r="L1049" s="113" t="str">
        <f t="shared" si="50"/>
        <v>TRUE</v>
      </c>
    </row>
    <row r="1050" spans="1:12" x14ac:dyDescent="0.25">
      <c r="A1050" t="s">
        <v>1057</v>
      </c>
      <c r="B1050" s="5">
        <v>0.61752770000000001</v>
      </c>
      <c r="C1050" s="5">
        <v>0.57653140000000003</v>
      </c>
      <c r="D1050" s="5">
        <v>0.65852409999999995</v>
      </c>
      <c r="F1050" s="113" t="s">
        <v>1057</v>
      </c>
      <c r="G1050" s="117">
        <v>0.61752770000000001</v>
      </c>
      <c r="H1050" s="117">
        <v>0.57653140000000003</v>
      </c>
      <c r="I1050" s="117">
        <v>0.65852409999999995</v>
      </c>
      <c r="J1050" s="113" t="str">
        <f t="shared" si="48"/>
        <v>TRUE</v>
      </c>
      <c r="K1050" s="113" t="str">
        <f t="shared" si="49"/>
        <v>TRUE</v>
      </c>
      <c r="L1050" s="113" t="str">
        <f t="shared" si="50"/>
        <v>TRUE</v>
      </c>
    </row>
    <row r="1051" spans="1:12" x14ac:dyDescent="0.25">
      <c r="A1051" t="s">
        <v>1058</v>
      </c>
      <c r="B1051" s="5">
        <v>0.62583259999999996</v>
      </c>
      <c r="C1051" s="5">
        <v>0.58676910000000004</v>
      </c>
      <c r="D1051" s="5">
        <v>0.66489600000000004</v>
      </c>
      <c r="F1051" s="113" t="s">
        <v>1058</v>
      </c>
      <c r="G1051" s="117">
        <v>0.62583259999999996</v>
      </c>
      <c r="H1051" s="117">
        <v>0.58676910000000004</v>
      </c>
      <c r="I1051" s="117">
        <v>0.66489600000000004</v>
      </c>
      <c r="J1051" s="113" t="str">
        <f t="shared" si="48"/>
        <v>TRUE</v>
      </c>
      <c r="K1051" s="113" t="str">
        <f t="shared" si="49"/>
        <v>TRUE</v>
      </c>
      <c r="L1051" s="113" t="str">
        <f t="shared" si="50"/>
        <v>TRUE</v>
      </c>
    </row>
    <row r="1052" spans="1:12" x14ac:dyDescent="0.25">
      <c r="A1052" t="s">
        <v>1059</v>
      </c>
      <c r="B1052" s="5">
        <v>0.60772459999999995</v>
      </c>
      <c r="C1052" s="5">
        <v>0.56754000000000004</v>
      </c>
      <c r="D1052" s="5">
        <v>0.64790919999999996</v>
      </c>
      <c r="F1052" s="113" t="s">
        <v>1059</v>
      </c>
      <c r="G1052" s="117">
        <v>0.60772459999999995</v>
      </c>
      <c r="H1052" s="117">
        <v>0.56754000000000004</v>
      </c>
      <c r="I1052" s="117">
        <v>0.64790919999999996</v>
      </c>
      <c r="J1052" s="113" t="str">
        <f t="shared" si="48"/>
        <v>TRUE</v>
      </c>
      <c r="K1052" s="113" t="str">
        <f t="shared" si="49"/>
        <v>TRUE</v>
      </c>
      <c r="L1052" s="113" t="str">
        <f t="shared" si="50"/>
        <v>TRUE</v>
      </c>
    </row>
    <row r="1053" spans="1:12" x14ac:dyDescent="0.25">
      <c r="A1053" t="s">
        <v>1060</v>
      </c>
      <c r="B1053" s="5">
        <v>0.58738749999999995</v>
      </c>
      <c r="C1053" s="5">
        <v>0.54601350000000004</v>
      </c>
      <c r="D1053" s="5">
        <v>0.62876140000000003</v>
      </c>
      <c r="F1053" s="113" t="s">
        <v>1060</v>
      </c>
      <c r="G1053" s="117">
        <v>0.58738749999999995</v>
      </c>
      <c r="H1053" s="117">
        <v>0.54601350000000004</v>
      </c>
      <c r="I1053" s="117">
        <v>0.62876140000000003</v>
      </c>
      <c r="J1053" s="113" t="str">
        <f t="shared" si="48"/>
        <v>TRUE</v>
      </c>
      <c r="K1053" s="113" t="str">
        <f t="shared" si="49"/>
        <v>TRUE</v>
      </c>
      <c r="L1053" s="113" t="str">
        <f t="shared" si="50"/>
        <v>TRUE</v>
      </c>
    </row>
    <row r="1054" spans="1:12" x14ac:dyDescent="0.25">
      <c r="A1054" t="s">
        <v>1061</v>
      </c>
      <c r="B1054" s="5">
        <v>0.52112069999999999</v>
      </c>
      <c r="C1054" s="5">
        <v>0.47382649999999998</v>
      </c>
      <c r="D1054" s="5">
        <v>0.5684148</v>
      </c>
      <c r="F1054" s="113" t="s">
        <v>1061</v>
      </c>
      <c r="G1054" s="117">
        <v>0.52112069999999999</v>
      </c>
      <c r="H1054" s="117">
        <v>0.47382649999999998</v>
      </c>
      <c r="I1054" s="117">
        <v>0.5684148</v>
      </c>
      <c r="J1054" s="113" t="str">
        <f t="shared" si="48"/>
        <v>TRUE</v>
      </c>
      <c r="K1054" s="113" t="str">
        <f t="shared" si="49"/>
        <v>TRUE</v>
      </c>
      <c r="L1054" s="113" t="str">
        <f t="shared" si="50"/>
        <v>TRUE</v>
      </c>
    </row>
    <row r="1055" spans="1:12" x14ac:dyDescent="0.25">
      <c r="A1055" t="s">
        <v>1062</v>
      </c>
      <c r="B1055" s="5">
        <v>0.62098520000000001</v>
      </c>
      <c r="C1055" s="5">
        <v>0.5804878</v>
      </c>
      <c r="D1055" s="5">
        <v>0.66148260000000003</v>
      </c>
      <c r="F1055" s="113" t="s">
        <v>1062</v>
      </c>
      <c r="G1055" s="117">
        <v>0.62098520000000001</v>
      </c>
      <c r="H1055" s="117">
        <v>0.5804878</v>
      </c>
      <c r="I1055" s="117">
        <v>0.66148260000000003</v>
      </c>
      <c r="J1055" s="113" t="str">
        <f t="shared" si="48"/>
        <v>TRUE</v>
      </c>
      <c r="K1055" s="113" t="str">
        <f t="shared" si="49"/>
        <v>TRUE</v>
      </c>
      <c r="L1055" s="113" t="str">
        <f t="shared" si="50"/>
        <v>TRUE</v>
      </c>
    </row>
    <row r="1056" spans="1:12" x14ac:dyDescent="0.25">
      <c r="A1056" t="s">
        <v>1063</v>
      </c>
      <c r="B1056" s="5">
        <v>0.68257179999999995</v>
      </c>
      <c r="C1056" s="5">
        <v>0.64344369999999995</v>
      </c>
      <c r="D1056" s="5">
        <v>0.72169989999999995</v>
      </c>
      <c r="F1056" s="113" t="s">
        <v>1063</v>
      </c>
      <c r="G1056" s="117">
        <v>0.68257179999999995</v>
      </c>
      <c r="H1056" s="117">
        <v>0.64344369999999995</v>
      </c>
      <c r="I1056" s="117">
        <v>0.72169989999999995</v>
      </c>
      <c r="J1056" s="113" t="str">
        <f t="shared" si="48"/>
        <v>TRUE</v>
      </c>
      <c r="K1056" s="113" t="str">
        <f t="shared" si="49"/>
        <v>TRUE</v>
      </c>
      <c r="L1056" s="113" t="str">
        <f t="shared" si="50"/>
        <v>TRUE</v>
      </c>
    </row>
    <row r="1057" spans="1:12" x14ac:dyDescent="0.25">
      <c r="A1057" t="s">
        <v>1064</v>
      </c>
      <c r="B1057" s="5">
        <v>0.62266200000000005</v>
      </c>
      <c r="C1057" s="5">
        <v>0.58746730000000003</v>
      </c>
      <c r="D1057" s="5">
        <v>0.65785660000000001</v>
      </c>
      <c r="F1057" s="113" t="s">
        <v>1064</v>
      </c>
      <c r="G1057" s="117">
        <v>0.62266200000000005</v>
      </c>
      <c r="H1057" s="117">
        <v>0.58746730000000003</v>
      </c>
      <c r="I1057" s="117">
        <v>0.65785660000000001</v>
      </c>
      <c r="J1057" s="113" t="str">
        <f t="shared" si="48"/>
        <v>TRUE</v>
      </c>
      <c r="K1057" s="113" t="str">
        <f t="shared" si="49"/>
        <v>TRUE</v>
      </c>
      <c r="L1057" s="113" t="str">
        <f t="shared" si="50"/>
        <v>TRUE</v>
      </c>
    </row>
    <row r="1058" spans="1:12" x14ac:dyDescent="0.25">
      <c r="A1058" t="s">
        <v>1065</v>
      </c>
      <c r="B1058" s="5">
        <v>0.68201029999999996</v>
      </c>
      <c r="C1058" s="5">
        <v>0.64279699999999995</v>
      </c>
      <c r="D1058" s="5">
        <v>0.72122359999999996</v>
      </c>
      <c r="F1058" s="113" t="s">
        <v>1065</v>
      </c>
      <c r="G1058" s="117">
        <v>0.68201029999999996</v>
      </c>
      <c r="H1058" s="117">
        <v>0.64279699999999995</v>
      </c>
      <c r="I1058" s="117">
        <v>0.72122359999999996</v>
      </c>
      <c r="J1058" s="113" t="str">
        <f t="shared" si="48"/>
        <v>TRUE</v>
      </c>
      <c r="K1058" s="113" t="str">
        <f t="shared" si="49"/>
        <v>TRUE</v>
      </c>
      <c r="L1058" s="113" t="str">
        <f t="shared" si="50"/>
        <v>TRUE</v>
      </c>
    </row>
    <row r="1059" spans="1:12" x14ac:dyDescent="0.25">
      <c r="A1059" t="s">
        <v>1066</v>
      </c>
      <c r="B1059" s="5">
        <v>0.65717990000000004</v>
      </c>
      <c r="C1059" s="5">
        <v>0.61964940000000002</v>
      </c>
      <c r="D1059" s="5">
        <v>0.69471039999999995</v>
      </c>
      <c r="F1059" s="113" t="s">
        <v>1066</v>
      </c>
      <c r="G1059" s="117">
        <v>0.65717990000000004</v>
      </c>
      <c r="H1059" s="117">
        <v>0.61964940000000002</v>
      </c>
      <c r="I1059" s="117">
        <v>0.69471039999999995</v>
      </c>
      <c r="J1059" s="113" t="str">
        <f t="shared" si="48"/>
        <v>TRUE</v>
      </c>
      <c r="K1059" s="113" t="str">
        <f t="shared" si="49"/>
        <v>TRUE</v>
      </c>
      <c r="L1059" s="113" t="str">
        <f t="shared" si="50"/>
        <v>TRUE</v>
      </c>
    </row>
    <row r="1060" spans="1:12" x14ac:dyDescent="0.25">
      <c r="A1060" t="s">
        <v>1067</v>
      </c>
      <c r="B1060" s="5">
        <v>0.64139440000000003</v>
      </c>
      <c r="C1060" s="5">
        <v>0.59924060000000001</v>
      </c>
      <c r="D1060" s="5">
        <v>0.68354820000000005</v>
      </c>
      <c r="F1060" s="113" t="s">
        <v>1067</v>
      </c>
      <c r="G1060" s="117">
        <v>0.64139440000000003</v>
      </c>
      <c r="H1060" s="117">
        <v>0.59924060000000001</v>
      </c>
      <c r="I1060" s="117">
        <v>0.68354820000000005</v>
      </c>
      <c r="J1060" s="113" t="str">
        <f t="shared" si="48"/>
        <v>TRUE</v>
      </c>
      <c r="K1060" s="113" t="str">
        <f t="shared" si="49"/>
        <v>TRUE</v>
      </c>
      <c r="L1060" s="113" t="str">
        <f t="shared" si="50"/>
        <v>TRUE</v>
      </c>
    </row>
    <row r="1061" spans="1:12" x14ac:dyDescent="0.25">
      <c r="A1061" t="s">
        <v>1068</v>
      </c>
      <c r="B1061" s="5">
        <v>0.55657290000000004</v>
      </c>
      <c r="C1061" s="5">
        <v>0.52334270000000005</v>
      </c>
      <c r="D1061" s="5">
        <v>0.58980299999999997</v>
      </c>
      <c r="F1061" s="113" t="s">
        <v>1068</v>
      </c>
      <c r="G1061" s="117">
        <v>0.55657290000000004</v>
      </c>
      <c r="H1061" s="117">
        <v>0.52334270000000005</v>
      </c>
      <c r="I1061" s="117">
        <v>0.58980299999999997</v>
      </c>
      <c r="J1061" s="113" t="str">
        <f t="shared" si="48"/>
        <v>TRUE</v>
      </c>
      <c r="K1061" s="113" t="str">
        <f t="shared" si="49"/>
        <v>TRUE</v>
      </c>
      <c r="L1061" s="113" t="str">
        <f t="shared" si="50"/>
        <v>TRUE</v>
      </c>
    </row>
    <row r="1062" spans="1:12" x14ac:dyDescent="0.25">
      <c r="A1062" t="s">
        <v>1069</v>
      </c>
      <c r="B1062" s="5">
        <v>0.66833629999999999</v>
      </c>
      <c r="C1062" s="5">
        <v>0.63353820000000005</v>
      </c>
      <c r="D1062" s="5">
        <v>0.70313440000000005</v>
      </c>
      <c r="F1062" s="113" t="s">
        <v>1069</v>
      </c>
      <c r="G1062" s="117">
        <v>0.66833629999999999</v>
      </c>
      <c r="H1062" s="117">
        <v>0.63353820000000005</v>
      </c>
      <c r="I1062" s="117">
        <v>0.70313440000000005</v>
      </c>
      <c r="J1062" s="113" t="str">
        <f t="shared" si="48"/>
        <v>TRUE</v>
      </c>
      <c r="K1062" s="113" t="str">
        <f t="shared" si="49"/>
        <v>TRUE</v>
      </c>
      <c r="L1062" s="113" t="str">
        <f t="shared" si="50"/>
        <v>TRUE</v>
      </c>
    </row>
    <row r="1063" spans="1:12" x14ac:dyDescent="0.25">
      <c r="A1063" t="s">
        <v>1070</v>
      </c>
      <c r="B1063" s="5">
        <v>0.68163419999999997</v>
      </c>
      <c r="C1063" s="5">
        <v>0.64352480000000001</v>
      </c>
      <c r="D1063" s="5">
        <v>0.71974369999999999</v>
      </c>
      <c r="F1063" s="113" t="s">
        <v>1070</v>
      </c>
      <c r="G1063" s="117">
        <v>0.68163419999999997</v>
      </c>
      <c r="H1063" s="117">
        <v>0.64352480000000001</v>
      </c>
      <c r="I1063" s="117">
        <v>0.71974369999999999</v>
      </c>
      <c r="J1063" s="113" t="str">
        <f t="shared" si="48"/>
        <v>TRUE</v>
      </c>
      <c r="K1063" s="113" t="str">
        <f t="shared" si="49"/>
        <v>TRUE</v>
      </c>
      <c r="L1063" s="113" t="str">
        <f t="shared" si="50"/>
        <v>TRUE</v>
      </c>
    </row>
    <row r="1064" spans="1:12" x14ac:dyDescent="0.25">
      <c r="A1064" t="s">
        <v>1071</v>
      </c>
      <c r="B1064" s="5">
        <v>0.64008989999999999</v>
      </c>
      <c r="C1064" s="5">
        <v>0.60094510000000001</v>
      </c>
      <c r="D1064" s="5">
        <v>0.67923469999999997</v>
      </c>
      <c r="F1064" s="113" t="s">
        <v>1071</v>
      </c>
      <c r="G1064" s="117">
        <v>0.64008989999999999</v>
      </c>
      <c r="H1064" s="117">
        <v>0.60094510000000001</v>
      </c>
      <c r="I1064" s="117">
        <v>0.67923469999999997</v>
      </c>
      <c r="J1064" s="113" t="str">
        <f t="shared" si="48"/>
        <v>TRUE</v>
      </c>
      <c r="K1064" s="113" t="str">
        <f t="shared" si="49"/>
        <v>TRUE</v>
      </c>
      <c r="L1064" s="113" t="str">
        <f t="shared" si="50"/>
        <v>TRUE</v>
      </c>
    </row>
    <row r="1065" spans="1:12" x14ac:dyDescent="0.25">
      <c r="A1065" t="s">
        <v>1072</v>
      </c>
      <c r="B1065" s="5">
        <v>0.65751459999999995</v>
      </c>
      <c r="C1065" s="5">
        <v>0.61620810000000004</v>
      </c>
      <c r="D1065" s="5">
        <v>0.69882120000000003</v>
      </c>
      <c r="F1065" s="113" t="s">
        <v>1072</v>
      </c>
      <c r="G1065" s="117">
        <v>0.65751459999999995</v>
      </c>
      <c r="H1065" s="117">
        <v>0.61620810000000004</v>
      </c>
      <c r="I1065" s="117">
        <v>0.69882120000000003</v>
      </c>
      <c r="J1065" s="113" t="str">
        <f t="shared" si="48"/>
        <v>TRUE</v>
      </c>
      <c r="K1065" s="113" t="str">
        <f t="shared" si="49"/>
        <v>TRUE</v>
      </c>
      <c r="L1065" s="113" t="str">
        <f t="shared" si="50"/>
        <v>TRUE</v>
      </c>
    </row>
    <row r="1066" spans="1:12" x14ac:dyDescent="0.25">
      <c r="A1066" t="s">
        <v>1073</v>
      </c>
      <c r="B1066" s="5">
        <v>0.66106640000000005</v>
      </c>
      <c r="C1066" s="5">
        <v>0.62215719999999997</v>
      </c>
      <c r="D1066" s="5">
        <v>0.69997549999999997</v>
      </c>
      <c r="F1066" s="113" t="s">
        <v>1073</v>
      </c>
      <c r="G1066" s="117">
        <v>0.66106640000000005</v>
      </c>
      <c r="H1066" s="117">
        <v>0.62215719999999997</v>
      </c>
      <c r="I1066" s="117">
        <v>0.69997549999999997</v>
      </c>
      <c r="J1066" s="113" t="str">
        <f t="shared" si="48"/>
        <v>TRUE</v>
      </c>
      <c r="K1066" s="113" t="str">
        <f t="shared" si="49"/>
        <v>TRUE</v>
      </c>
      <c r="L1066" s="113" t="str">
        <f t="shared" si="50"/>
        <v>TRUE</v>
      </c>
    </row>
    <row r="1067" spans="1:12" x14ac:dyDescent="0.25">
      <c r="A1067" t="s">
        <v>1074</v>
      </c>
      <c r="B1067" s="5">
        <v>0.60313260000000002</v>
      </c>
      <c r="C1067" s="5">
        <v>0.56161019999999995</v>
      </c>
      <c r="D1067" s="5">
        <v>0.64465499999999998</v>
      </c>
      <c r="F1067" s="113" t="s">
        <v>1074</v>
      </c>
      <c r="G1067" s="117">
        <v>0.60313260000000002</v>
      </c>
      <c r="H1067" s="117">
        <v>0.56161019999999995</v>
      </c>
      <c r="I1067" s="117">
        <v>0.64465499999999998</v>
      </c>
      <c r="J1067" s="113" t="str">
        <f t="shared" si="48"/>
        <v>TRUE</v>
      </c>
      <c r="K1067" s="113" t="str">
        <f t="shared" si="49"/>
        <v>TRUE</v>
      </c>
      <c r="L1067" s="113" t="str">
        <f t="shared" si="50"/>
        <v>TRUE</v>
      </c>
    </row>
    <row r="1068" spans="1:12" x14ac:dyDescent="0.25">
      <c r="A1068" t="s">
        <v>1075</v>
      </c>
      <c r="B1068" s="5">
        <v>0.62365700000000002</v>
      </c>
      <c r="C1068" s="5">
        <v>0.58277350000000006</v>
      </c>
      <c r="D1068" s="5">
        <v>0.66454060000000004</v>
      </c>
      <c r="F1068" s="113" t="s">
        <v>1075</v>
      </c>
      <c r="G1068" s="117">
        <v>0.62365700000000002</v>
      </c>
      <c r="H1068" s="117">
        <v>0.58277350000000006</v>
      </c>
      <c r="I1068" s="117">
        <v>0.66454060000000004</v>
      </c>
      <c r="J1068" s="113" t="str">
        <f t="shared" si="48"/>
        <v>TRUE</v>
      </c>
      <c r="K1068" s="113" t="str">
        <f t="shared" si="49"/>
        <v>TRUE</v>
      </c>
      <c r="L1068" s="113" t="str">
        <f t="shared" si="50"/>
        <v>TRUE</v>
      </c>
    </row>
    <row r="1069" spans="1:12" x14ac:dyDescent="0.25">
      <c r="A1069" t="s">
        <v>1076</v>
      </c>
      <c r="B1069" s="5">
        <v>0.5014767</v>
      </c>
      <c r="C1069" s="5">
        <v>0.45983810000000003</v>
      </c>
      <c r="D1069" s="5">
        <v>0.54311529999999997</v>
      </c>
      <c r="F1069" s="113" t="s">
        <v>1076</v>
      </c>
      <c r="G1069" s="117">
        <v>0.5014767</v>
      </c>
      <c r="H1069" s="117">
        <v>0.45983810000000003</v>
      </c>
      <c r="I1069" s="117">
        <v>0.54311529999999997</v>
      </c>
      <c r="J1069" s="113" t="str">
        <f t="shared" si="48"/>
        <v>TRUE</v>
      </c>
      <c r="K1069" s="113" t="str">
        <f t="shared" si="49"/>
        <v>TRUE</v>
      </c>
      <c r="L1069" s="113" t="str">
        <f t="shared" si="50"/>
        <v>TRUE</v>
      </c>
    </row>
    <row r="1070" spans="1:12" x14ac:dyDescent="0.25">
      <c r="A1070" t="s">
        <v>1077</v>
      </c>
      <c r="B1070" s="5">
        <v>0.50765570000000004</v>
      </c>
      <c r="C1070" s="5">
        <v>0.46808709999999998</v>
      </c>
      <c r="D1070" s="5">
        <v>0.5472243</v>
      </c>
      <c r="F1070" s="113" t="s">
        <v>1077</v>
      </c>
      <c r="G1070" s="117">
        <v>0.50765570000000004</v>
      </c>
      <c r="H1070" s="117">
        <v>0.46808709999999998</v>
      </c>
      <c r="I1070" s="117">
        <v>0.5472243</v>
      </c>
      <c r="J1070" s="113" t="str">
        <f t="shared" si="48"/>
        <v>TRUE</v>
      </c>
      <c r="K1070" s="113" t="str">
        <f t="shared" si="49"/>
        <v>TRUE</v>
      </c>
      <c r="L1070" s="113" t="str">
        <f t="shared" si="50"/>
        <v>TRUE</v>
      </c>
    </row>
    <row r="1071" spans="1:12" x14ac:dyDescent="0.25">
      <c r="A1071" t="s">
        <v>1078</v>
      </c>
      <c r="B1071" s="5">
        <v>0.49922889999999998</v>
      </c>
      <c r="C1071" s="5">
        <v>0.46061960000000002</v>
      </c>
      <c r="D1071" s="5">
        <v>0.53783820000000004</v>
      </c>
      <c r="F1071" s="113" t="s">
        <v>1078</v>
      </c>
      <c r="G1071" s="117">
        <v>0.49922889999999998</v>
      </c>
      <c r="H1071" s="117">
        <v>0.46061960000000002</v>
      </c>
      <c r="I1071" s="117">
        <v>0.53783820000000004</v>
      </c>
      <c r="J1071" s="113" t="str">
        <f t="shared" si="48"/>
        <v>TRUE</v>
      </c>
      <c r="K1071" s="113" t="str">
        <f t="shared" si="49"/>
        <v>TRUE</v>
      </c>
      <c r="L1071" s="113" t="str">
        <f t="shared" si="50"/>
        <v>TRUE</v>
      </c>
    </row>
    <row r="1072" spans="1:12" x14ac:dyDescent="0.25">
      <c r="A1072" t="s">
        <v>1079</v>
      </c>
      <c r="B1072" s="5">
        <v>0.49427159999999998</v>
      </c>
      <c r="C1072" s="5">
        <v>0.45515929999999999</v>
      </c>
      <c r="D1072" s="5">
        <v>0.53338379999999996</v>
      </c>
      <c r="F1072" s="113" t="s">
        <v>1079</v>
      </c>
      <c r="G1072" s="117">
        <v>0.49427159999999998</v>
      </c>
      <c r="H1072" s="117">
        <v>0.45515929999999999</v>
      </c>
      <c r="I1072" s="117">
        <v>0.53338379999999996</v>
      </c>
      <c r="J1072" s="113" t="str">
        <f t="shared" si="48"/>
        <v>TRUE</v>
      </c>
      <c r="K1072" s="113" t="str">
        <f t="shared" si="49"/>
        <v>TRUE</v>
      </c>
      <c r="L1072" s="113" t="str">
        <f t="shared" si="50"/>
        <v>TRUE</v>
      </c>
    </row>
    <row r="1073" spans="1:12" x14ac:dyDescent="0.25">
      <c r="A1073" t="s">
        <v>1080</v>
      </c>
      <c r="B1073" s="5">
        <v>0.52705179999999996</v>
      </c>
      <c r="C1073" s="5">
        <v>0.4888614</v>
      </c>
      <c r="D1073" s="5">
        <v>0.56524209999999997</v>
      </c>
      <c r="F1073" s="113" t="s">
        <v>1080</v>
      </c>
      <c r="G1073" s="117">
        <v>0.52705179999999996</v>
      </c>
      <c r="H1073" s="117">
        <v>0.4888614</v>
      </c>
      <c r="I1073" s="117">
        <v>0.56524209999999997</v>
      </c>
      <c r="J1073" s="113" t="str">
        <f t="shared" si="48"/>
        <v>TRUE</v>
      </c>
      <c r="K1073" s="113" t="str">
        <f t="shared" si="49"/>
        <v>TRUE</v>
      </c>
      <c r="L1073" s="113" t="str">
        <f t="shared" si="50"/>
        <v>TRUE</v>
      </c>
    </row>
    <row r="1074" spans="1:12" x14ac:dyDescent="0.25">
      <c r="A1074" t="s">
        <v>1081</v>
      </c>
      <c r="B1074" s="5">
        <v>0.51186790000000004</v>
      </c>
      <c r="C1074" s="5">
        <v>0.47329650000000001</v>
      </c>
      <c r="D1074" s="5">
        <v>0.55043929999999996</v>
      </c>
      <c r="F1074" s="113" t="s">
        <v>1081</v>
      </c>
      <c r="G1074" s="117">
        <v>0.51186790000000004</v>
      </c>
      <c r="H1074" s="117">
        <v>0.47329650000000001</v>
      </c>
      <c r="I1074" s="117">
        <v>0.55043929999999996</v>
      </c>
      <c r="J1074" s="113" t="str">
        <f t="shared" si="48"/>
        <v>TRUE</v>
      </c>
      <c r="K1074" s="113" t="str">
        <f t="shared" si="49"/>
        <v>TRUE</v>
      </c>
      <c r="L1074" s="113" t="str">
        <f t="shared" si="50"/>
        <v>TRUE</v>
      </c>
    </row>
    <row r="1075" spans="1:12" x14ac:dyDescent="0.25">
      <c r="A1075" t="s">
        <v>1082</v>
      </c>
      <c r="B1075" s="5">
        <v>0.53361599999999998</v>
      </c>
      <c r="C1075" s="5">
        <v>0.49380810000000003</v>
      </c>
      <c r="D1075" s="5">
        <v>0.57342389999999999</v>
      </c>
      <c r="F1075" s="113" t="s">
        <v>1082</v>
      </c>
      <c r="G1075" s="117">
        <v>0.53361599999999998</v>
      </c>
      <c r="H1075" s="117">
        <v>0.49380810000000003</v>
      </c>
      <c r="I1075" s="117">
        <v>0.57342389999999999</v>
      </c>
      <c r="J1075" s="113" t="str">
        <f t="shared" si="48"/>
        <v>TRUE</v>
      </c>
      <c r="K1075" s="113" t="str">
        <f t="shared" si="49"/>
        <v>TRUE</v>
      </c>
      <c r="L1075" s="113" t="str">
        <f t="shared" si="50"/>
        <v>TRUE</v>
      </c>
    </row>
    <row r="1076" spans="1:12" x14ac:dyDescent="0.25">
      <c r="A1076" t="s">
        <v>1083</v>
      </c>
      <c r="B1076" s="5">
        <v>0.4385114</v>
      </c>
      <c r="C1076" s="5">
        <v>0.3994336</v>
      </c>
      <c r="D1076" s="5">
        <v>0.47758909999999999</v>
      </c>
      <c r="F1076" s="113" t="s">
        <v>1083</v>
      </c>
      <c r="G1076" s="117">
        <v>0.4385114</v>
      </c>
      <c r="H1076" s="117">
        <v>0.3994336</v>
      </c>
      <c r="I1076" s="117">
        <v>0.47758909999999999</v>
      </c>
      <c r="J1076" s="113" t="str">
        <f t="shared" si="48"/>
        <v>TRUE</v>
      </c>
      <c r="K1076" s="113" t="str">
        <f t="shared" si="49"/>
        <v>TRUE</v>
      </c>
      <c r="L1076" s="113" t="str">
        <f t="shared" si="50"/>
        <v>TRUE</v>
      </c>
    </row>
    <row r="1077" spans="1:12" x14ac:dyDescent="0.25">
      <c r="A1077" t="s">
        <v>1084</v>
      </c>
      <c r="B1077" s="5">
        <v>0.49935740000000001</v>
      </c>
      <c r="C1077" s="5">
        <v>0.46028639999999998</v>
      </c>
      <c r="D1077" s="5">
        <v>0.53842840000000003</v>
      </c>
      <c r="F1077" s="113" t="s">
        <v>1084</v>
      </c>
      <c r="G1077" s="117">
        <v>0.49935740000000001</v>
      </c>
      <c r="H1077" s="117">
        <v>0.46028639999999998</v>
      </c>
      <c r="I1077" s="117">
        <v>0.53842840000000003</v>
      </c>
      <c r="J1077" s="113" t="str">
        <f t="shared" si="48"/>
        <v>TRUE</v>
      </c>
      <c r="K1077" s="113" t="str">
        <f t="shared" si="49"/>
        <v>TRUE</v>
      </c>
      <c r="L1077" s="113" t="str">
        <f t="shared" si="50"/>
        <v>TRUE</v>
      </c>
    </row>
    <row r="1078" spans="1:12" x14ac:dyDescent="0.25">
      <c r="A1078" t="s">
        <v>1085</v>
      </c>
      <c r="B1078" s="5">
        <v>0.54778389999999999</v>
      </c>
      <c r="C1078" s="5">
        <v>0.51052129999999996</v>
      </c>
      <c r="D1078" s="5">
        <v>0.58504639999999997</v>
      </c>
      <c r="F1078" s="113" t="s">
        <v>1085</v>
      </c>
      <c r="G1078" s="117">
        <v>0.54778389999999999</v>
      </c>
      <c r="H1078" s="117">
        <v>0.51052129999999996</v>
      </c>
      <c r="I1078" s="117">
        <v>0.58504639999999997</v>
      </c>
      <c r="J1078" s="113" t="str">
        <f t="shared" si="48"/>
        <v>TRUE</v>
      </c>
      <c r="K1078" s="113" t="str">
        <f t="shared" si="49"/>
        <v>TRUE</v>
      </c>
      <c r="L1078" s="113" t="str">
        <f t="shared" si="50"/>
        <v>TRUE</v>
      </c>
    </row>
    <row r="1079" spans="1:12" x14ac:dyDescent="0.25">
      <c r="A1079" t="s">
        <v>1086</v>
      </c>
      <c r="B1079" s="5">
        <v>0.48806719999999998</v>
      </c>
      <c r="C1079" s="5">
        <v>0.45343489999999997</v>
      </c>
      <c r="D1079" s="5">
        <v>0.52269949999999998</v>
      </c>
      <c r="F1079" s="113" t="s">
        <v>1086</v>
      </c>
      <c r="G1079" s="117">
        <v>0.48806719999999998</v>
      </c>
      <c r="H1079" s="117">
        <v>0.45343489999999997</v>
      </c>
      <c r="I1079" s="117">
        <v>0.52269949999999998</v>
      </c>
      <c r="J1079" s="113" t="str">
        <f t="shared" si="48"/>
        <v>TRUE</v>
      </c>
      <c r="K1079" s="113" t="str">
        <f t="shared" si="49"/>
        <v>TRUE</v>
      </c>
      <c r="L1079" s="113" t="str">
        <f t="shared" si="50"/>
        <v>TRUE</v>
      </c>
    </row>
    <row r="1080" spans="1:12" x14ac:dyDescent="0.25">
      <c r="A1080" t="s">
        <v>1087</v>
      </c>
      <c r="B1080" s="5">
        <v>0.60067910000000002</v>
      </c>
      <c r="C1080" s="5">
        <v>0.56360639999999995</v>
      </c>
      <c r="D1080" s="5">
        <v>0.63775170000000003</v>
      </c>
      <c r="F1080" s="113" t="s">
        <v>1087</v>
      </c>
      <c r="G1080" s="117">
        <v>0.60067910000000002</v>
      </c>
      <c r="H1080" s="117">
        <v>0.56360639999999995</v>
      </c>
      <c r="I1080" s="117">
        <v>0.63775170000000003</v>
      </c>
      <c r="J1080" s="113" t="str">
        <f t="shared" si="48"/>
        <v>TRUE</v>
      </c>
      <c r="K1080" s="113" t="str">
        <f t="shared" si="49"/>
        <v>TRUE</v>
      </c>
      <c r="L1080" s="113" t="str">
        <f t="shared" si="50"/>
        <v>TRUE</v>
      </c>
    </row>
    <row r="1081" spans="1:12" x14ac:dyDescent="0.25">
      <c r="A1081" t="s">
        <v>1088</v>
      </c>
      <c r="B1081" s="5">
        <v>0.5334335</v>
      </c>
      <c r="C1081" s="5">
        <v>0.49436449999999998</v>
      </c>
      <c r="D1081" s="5">
        <v>0.57250259999999997</v>
      </c>
      <c r="F1081" s="113" t="s">
        <v>1088</v>
      </c>
      <c r="G1081" s="117">
        <v>0.5334335</v>
      </c>
      <c r="H1081" s="117">
        <v>0.49436449999999998</v>
      </c>
      <c r="I1081" s="117">
        <v>0.57250259999999997</v>
      </c>
      <c r="J1081" s="113" t="str">
        <f t="shared" si="48"/>
        <v>TRUE</v>
      </c>
      <c r="K1081" s="113" t="str">
        <f t="shared" si="49"/>
        <v>TRUE</v>
      </c>
      <c r="L1081" s="113" t="str">
        <f t="shared" si="50"/>
        <v>TRUE</v>
      </c>
    </row>
    <row r="1082" spans="1:12" x14ac:dyDescent="0.25">
      <c r="A1082" t="s">
        <v>1089</v>
      </c>
      <c r="B1082" s="5">
        <v>0.4904771</v>
      </c>
      <c r="C1082" s="5">
        <v>0.45073999999999997</v>
      </c>
      <c r="D1082" s="5">
        <v>0.53021430000000003</v>
      </c>
      <c r="F1082" s="113" t="s">
        <v>1089</v>
      </c>
      <c r="G1082" s="117">
        <v>0.4904771</v>
      </c>
      <c r="H1082" s="117">
        <v>0.45073999999999997</v>
      </c>
      <c r="I1082" s="117">
        <v>0.53021430000000003</v>
      </c>
      <c r="J1082" s="113" t="str">
        <f t="shared" si="48"/>
        <v>TRUE</v>
      </c>
      <c r="K1082" s="113" t="str">
        <f t="shared" si="49"/>
        <v>TRUE</v>
      </c>
      <c r="L1082" s="113" t="str">
        <f t="shared" si="50"/>
        <v>TRUE</v>
      </c>
    </row>
    <row r="1083" spans="1:12" x14ac:dyDescent="0.25">
      <c r="A1083" t="s">
        <v>1090</v>
      </c>
      <c r="B1083" s="5">
        <v>0.44795430000000003</v>
      </c>
      <c r="C1083" s="5">
        <v>0.4166222</v>
      </c>
      <c r="D1083" s="5">
        <v>0.4792864</v>
      </c>
      <c r="F1083" s="113" t="s">
        <v>1090</v>
      </c>
      <c r="G1083" s="117">
        <v>0.44795430000000003</v>
      </c>
      <c r="H1083" s="117">
        <v>0.4166222</v>
      </c>
      <c r="I1083" s="117">
        <v>0.4792864</v>
      </c>
      <c r="J1083" s="113" t="str">
        <f t="shared" si="48"/>
        <v>TRUE</v>
      </c>
      <c r="K1083" s="113" t="str">
        <f t="shared" si="49"/>
        <v>TRUE</v>
      </c>
      <c r="L1083" s="113" t="str">
        <f t="shared" si="50"/>
        <v>TRUE</v>
      </c>
    </row>
    <row r="1084" spans="1:12" x14ac:dyDescent="0.25">
      <c r="A1084" t="s">
        <v>1091</v>
      </c>
      <c r="B1084" s="5">
        <v>0.59559930000000005</v>
      </c>
      <c r="C1084" s="5">
        <v>0.56101109999999998</v>
      </c>
      <c r="D1084" s="5">
        <v>0.63018750000000001</v>
      </c>
      <c r="F1084" s="113" t="s">
        <v>1091</v>
      </c>
      <c r="G1084" s="117">
        <v>0.59559930000000005</v>
      </c>
      <c r="H1084" s="117">
        <v>0.56101109999999998</v>
      </c>
      <c r="I1084" s="117">
        <v>0.63018750000000001</v>
      </c>
      <c r="J1084" s="113" t="str">
        <f t="shared" si="48"/>
        <v>TRUE</v>
      </c>
      <c r="K1084" s="113" t="str">
        <f t="shared" si="49"/>
        <v>TRUE</v>
      </c>
      <c r="L1084" s="113" t="str">
        <f t="shared" si="50"/>
        <v>TRUE</v>
      </c>
    </row>
    <row r="1085" spans="1:12" x14ac:dyDescent="0.25">
      <c r="A1085" t="s">
        <v>1092</v>
      </c>
      <c r="B1085" s="5">
        <v>0.59279809999999999</v>
      </c>
      <c r="C1085" s="5">
        <v>0.55273839999999996</v>
      </c>
      <c r="D1085" s="5">
        <v>0.63285780000000003</v>
      </c>
      <c r="F1085" s="113" t="s">
        <v>1092</v>
      </c>
      <c r="G1085" s="117">
        <v>0.59279809999999999</v>
      </c>
      <c r="H1085" s="117">
        <v>0.55273839999999996</v>
      </c>
      <c r="I1085" s="117">
        <v>0.63285780000000003</v>
      </c>
      <c r="J1085" s="113" t="str">
        <f t="shared" si="48"/>
        <v>TRUE</v>
      </c>
      <c r="K1085" s="113" t="str">
        <f t="shared" si="49"/>
        <v>TRUE</v>
      </c>
      <c r="L1085" s="113" t="str">
        <f t="shared" si="50"/>
        <v>TRUE</v>
      </c>
    </row>
    <row r="1086" spans="1:12" x14ac:dyDescent="0.25">
      <c r="A1086" t="s">
        <v>1093</v>
      </c>
      <c r="B1086" s="5">
        <v>0.60196839999999996</v>
      </c>
      <c r="C1086" s="5">
        <v>0.56515740000000003</v>
      </c>
      <c r="D1086" s="5">
        <v>0.63877949999999994</v>
      </c>
      <c r="F1086" s="113" t="s">
        <v>1093</v>
      </c>
      <c r="G1086" s="117">
        <v>0.60196839999999996</v>
      </c>
      <c r="H1086" s="117">
        <v>0.56515740000000003</v>
      </c>
      <c r="I1086" s="117">
        <v>0.63877949999999994</v>
      </c>
      <c r="J1086" s="113" t="str">
        <f t="shared" si="48"/>
        <v>TRUE</v>
      </c>
      <c r="K1086" s="113" t="str">
        <f t="shared" si="49"/>
        <v>TRUE</v>
      </c>
      <c r="L1086" s="113" t="str">
        <f t="shared" si="50"/>
        <v>TRUE</v>
      </c>
    </row>
    <row r="1087" spans="1:12" x14ac:dyDescent="0.25">
      <c r="A1087" t="s">
        <v>1094</v>
      </c>
      <c r="B1087" s="5">
        <v>0.56353339999999996</v>
      </c>
      <c r="C1087" s="5">
        <v>0.52313310000000002</v>
      </c>
      <c r="D1087" s="5">
        <v>0.60393370000000002</v>
      </c>
      <c r="F1087" s="113" t="s">
        <v>1094</v>
      </c>
      <c r="G1087" s="117">
        <v>0.56353339999999996</v>
      </c>
      <c r="H1087" s="117">
        <v>0.52313310000000002</v>
      </c>
      <c r="I1087" s="117">
        <v>0.60393370000000002</v>
      </c>
      <c r="J1087" s="113" t="str">
        <f t="shared" si="48"/>
        <v>TRUE</v>
      </c>
      <c r="K1087" s="113" t="str">
        <f t="shared" si="49"/>
        <v>TRUE</v>
      </c>
      <c r="L1087" s="113" t="str">
        <f t="shared" si="50"/>
        <v>TRUE</v>
      </c>
    </row>
    <row r="1088" spans="1:12" x14ac:dyDescent="0.25">
      <c r="A1088" t="s">
        <v>1095</v>
      </c>
      <c r="B1088" s="5">
        <v>0.58363849999999995</v>
      </c>
      <c r="C1088" s="5">
        <v>0.54418549999999999</v>
      </c>
      <c r="D1088" s="5">
        <v>0.62309159999999997</v>
      </c>
      <c r="F1088" s="113" t="s">
        <v>1095</v>
      </c>
      <c r="G1088" s="117">
        <v>0.58363849999999995</v>
      </c>
      <c r="H1088" s="117">
        <v>0.54418549999999999</v>
      </c>
      <c r="I1088" s="117">
        <v>0.62309159999999997</v>
      </c>
      <c r="J1088" s="113" t="str">
        <f t="shared" si="48"/>
        <v>TRUE</v>
      </c>
      <c r="K1088" s="113" t="str">
        <f t="shared" si="49"/>
        <v>TRUE</v>
      </c>
      <c r="L1088" s="113" t="str">
        <f t="shared" si="50"/>
        <v>TRUE</v>
      </c>
    </row>
    <row r="1089" spans="1:12" x14ac:dyDescent="0.25">
      <c r="A1089" t="s">
        <v>1096</v>
      </c>
      <c r="B1089" s="5">
        <v>0.5050943</v>
      </c>
      <c r="C1089" s="5">
        <v>0.46681420000000001</v>
      </c>
      <c r="D1089" s="5">
        <v>0.54337440000000004</v>
      </c>
      <c r="F1089" s="113" t="s">
        <v>1096</v>
      </c>
      <c r="G1089" s="117">
        <v>0.5050943</v>
      </c>
      <c r="H1089" s="117">
        <v>0.46681420000000001</v>
      </c>
      <c r="I1089" s="117">
        <v>0.54337440000000004</v>
      </c>
      <c r="J1089" s="113" t="str">
        <f t="shared" si="48"/>
        <v>TRUE</v>
      </c>
      <c r="K1089" s="113" t="str">
        <f t="shared" si="49"/>
        <v>TRUE</v>
      </c>
      <c r="L1089" s="113" t="str">
        <f t="shared" si="50"/>
        <v>TRUE</v>
      </c>
    </row>
    <row r="1090" spans="1:12" x14ac:dyDescent="0.25">
      <c r="A1090" t="s">
        <v>1097</v>
      </c>
      <c r="B1090" s="5">
        <v>0.55768229999999996</v>
      </c>
      <c r="C1090" s="5">
        <v>0.51846309999999995</v>
      </c>
      <c r="D1090" s="5">
        <v>0.59690160000000003</v>
      </c>
      <c r="F1090" s="113" t="s">
        <v>1097</v>
      </c>
      <c r="G1090" s="117">
        <v>0.55768229999999996</v>
      </c>
      <c r="H1090" s="117">
        <v>0.51846309999999995</v>
      </c>
      <c r="I1090" s="117">
        <v>0.59690160000000003</v>
      </c>
      <c r="J1090" s="113" t="str">
        <f t="shared" si="48"/>
        <v>TRUE</v>
      </c>
      <c r="K1090" s="113" t="str">
        <f t="shared" si="49"/>
        <v>TRUE</v>
      </c>
      <c r="L1090" s="113" t="str">
        <f t="shared" si="50"/>
        <v>TRUE</v>
      </c>
    </row>
    <row r="1091" spans="1:12" x14ac:dyDescent="0.25">
      <c r="A1091" t="s">
        <v>1098</v>
      </c>
      <c r="B1091" s="5">
        <v>0.55453129999999995</v>
      </c>
      <c r="C1091" s="5">
        <v>0.54230719999999999</v>
      </c>
      <c r="D1091" s="5">
        <v>0.56675540000000002</v>
      </c>
      <c r="F1091" s="113" t="s">
        <v>1098</v>
      </c>
      <c r="G1091" s="117">
        <v>0.55453129999999995</v>
      </c>
      <c r="H1091" s="117">
        <v>0.54230719999999999</v>
      </c>
      <c r="I1091" s="117">
        <v>0.56675540000000002</v>
      </c>
      <c r="J1091" s="113" t="str">
        <f t="shared" si="48"/>
        <v>TRUE</v>
      </c>
      <c r="K1091" s="113" t="str">
        <f t="shared" si="49"/>
        <v>TRUE</v>
      </c>
      <c r="L1091" s="113" t="str">
        <f t="shared" si="50"/>
        <v>TRUE</v>
      </c>
    </row>
    <row r="1092" spans="1:12" x14ac:dyDescent="0.25">
      <c r="A1092" t="s">
        <v>1099</v>
      </c>
      <c r="B1092" s="5">
        <v>0.56807940000000001</v>
      </c>
      <c r="C1092" s="5">
        <v>0.54992529999999995</v>
      </c>
      <c r="D1092" s="5">
        <v>0.58623340000000002</v>
      </c>
      <c r="F1092" s="113" t="s">
        <v>1099</v>
      </c>
      <c r="G1092" s="117">
        <v>0.56807940000000001</v>
      </c>
      <c r="H1092" s="117">
        <v>0.54992529999999995</v>
      </c>
      <c r="I1092" s="117">
        <v>0.58623340000000002</v>
      </c>
      <c r="J1092" s="113" t="str">
        <f t="shared" ref="J1092:J1155" si="51">IF(B1092=G1092,"TRUE","FALSE………………….")</f>
        <v>TRUE</v>
      </c>
      <c r="K1092" s="113" t="str">
        <f t="shared" ref="K1092:K1155" si="52">IF(C1092=H1092,"TRUE","FALSE………………….")</f>
        <v>TRUE</v>
      </c>
      <c r="L1092" s="113" t="str">
        <f t="shared" ref="L1092:L1155" si="53">IF(D1092=I1092,"TRUE","FALSE………………….")</f>
        <v>TRUE</v>
      </c>
    </row>
    <row r="1093" spans="1:12" x14ac:dyDescent="0.25">
      <c r="A1093" t="s">
        <v>1100</v>
      </c>
      <c r="B1093" s="5">
        <v>0.56052869999999999</v>
      </c>
      <c r="C1093" s="5">
        <v>0.53020829999999997</v>
      </c>
      <c r="D1093" s="5">
        <v>0.59084919999999996</v>
      </c>
      <c r="F1093" s="113" t="s">
        <v>1100</v>
      </c>
      <c r="G1093" s="117">
        <v>0.56052869999999999</v>
      </c>
      <c r="H1093" s="117">
        <v>0.53020829999999997</v>
      </c>
      <c r="I1093" s="117">
        <v>0.59084919999999996</v>
      </c>
      <c r="J1093" s="113" t="str">
        <f t="shared" si="51"/>
        <v>TRUE</v>
      </c>
      <c r="K1093" s="113" t="str">
        <f t="shared" si="52"/>
        <v>TRUE</v>
      </c>
      <c r="L1093" s="113" t="str">
        <f t="shared" si="53"/>
        <v>TRUE</v>
      </c>
    </row>
    <row r="1094" spans="1:12" x14ac:dyDescent="0.25">
      <c r="A1094" t="s">
        <v>1101</v>
      </c>
      <c r="B1094" s="5">
        <v>0.58881989999999995</v>
      </c>
      <c r="C1094" s="5">
        <v>0.57250760000000001</v>
      </c>
      <c r="D1094" s="5">
        <v>0.60513209999999995</v>
      </c>
      <c r="F1094" s="113" t="s">
        <v>1101</v>
      </c>
      <c r="G1094" s="117">
        <v>0.58881989999999995</v>
      </c>
      <c r="H1094" s="117">
        <v>0.57250760000000001</v>
      </c>
      <c r="I1094" s="117">
        <v>0.60513209999999995</v>
      </c>
      <c r="J1094" s="113" t="str">
        <f t="shared" si="51"/>
        <v>TRUE</v>
      </c>
      <c r="K1094" s="113" t="str">
        <f t="shared" si="52"/>
        <v>TRUE</v>
      </c>
      <c r="L1094" s="113" t="str">
        <f t="shared" si="53"/>
        <v>TRUE</v>
      </c>
    </row>
    <row r="1095" spans="1:12" x14ac:dyDescent="0.25">
      <c r="A1095" t="s">
        <v>1102</v>
      </c>
      <c r="B1095" s="5">
        <v>0.63262390000000002</v>
      </c>
      <c r="C1095" s="5">
        <v>0.61174410000000001</v>
      </c>
      <c r="D1095" s="5">
        <v>0.65350379999999997</v>
      </c>
      <c r="F1095" s="113" t="s">
        <v>1102</v>
      </c>
      <c r="G1095" s="117">
        <v>0.63262390000000002</v>
      </c>
      <c r="H1095" s="117">
        <v>0.61174410000000001</v>
      </c>
      <c r="I1095" s="117">
        <v>0.65350379999999997</v>
      </c>
      <c r="J1095" s="113" t="str">
        <f t="shared" si="51"/>
        <v>TRUE</v>
      </c>
      <c r="K1095" s="113" t="str">
        <f t="shared" si="52"/>
        <v>TRUE</v>
      </c>
      <c r="L1095" s="113" t="str">
        <f t="shared" si="53"/>
        <v>TRUE</v>
      </c>
    </row>
    <row r="1096" spans="1:12" x14ac:dyDescent="0.25">
      <c r="A1096" t="s">
        <v>1103</v>
      </c>
      <c r="B1096" s="5">
        <v>0.51830200000000004</v>
      </c>
      <c r="C1096" s="5">
        <v>0.49889559999999999</v>
      </c>
      <c r="D1096" s="5">
        <v>0.53770850000000003</v>
      </c>
      <c r="F1096" s="113" t="s">
        <v>1103</v>
      </c>
      <c r="G1096" s="117">
        <v>0.51830200000000004</v>
      </c>
      <c r="H1096" s="117">
        <v>0.49889559999999999</v>
      </c>
      <c r="I1096" s="117">
        <v>0.53770850000000003</v>
      </c>
      <c r="J1096" s="113" t="str">
        <f t="shared" si="51"/>
        <v>TRUE</v>
      </c>
      <c r="K1096" s="113" t="str">
        <f t="shared" si="52"/>
        <v>TRUE</v>
      </c>
      <c r="L1096" s="113" t="str">
        <f t="shared" si="53"/>
        <v>TRUE</v>
      </c>
    </row>
    <row r="1097" spans="1:12" x14ac:dyDescent="0.25">
      <c r="A1097" t="s">
        <v>1104</v>
      </c>
      <c r="B1097" s="5">
        <v>0.60117929999999997</v>
      </c>
      <c r="C1097" s="5">
        <v>0.58753869999999997</v>
      </c>
      <c r="D1097" s="5">
        <v>0.61481989999999997</v>
      </c>
      <c r="F1097" s="113" t="s">
        <v>1104</v>
      </c>
      <c r="G1097" s="117">
        <v>0.60117929999999997</v>
      </c>
      <c r="H1097" s="117">
        <v>0.58753869999999997</v>
      </c>
      <c r="I1097" s="117">
        <v>0.61481989999999997</v>
      </c>
      <c r="J1097" s="113" t="str">
        <f t="shared" si="51"/>
        <v>TRUE</v>
      </c>
      <c r="K1097" s="113" t="str">
        <f t="shared" si="52"/>
        <v>TRUE</v>
      </c>
      <c r="L1097" s="113" t="str">
        <f t="shared" si="53"/>
        <v>TRUE</v>
      </c>
    </row>
    <row r="1098" spans="1:12" x14ac:dyDescent="0.25">
      <c r="A1098" t="s">
        <v>1105</v>
      </c>
      <c r="B1098" s="5">
        <v>0.60139229999999999</v>
      </c>
      <c r="C1098" s="5">
        <v>0.58433360000000001</v>
      </c>
      <c r="D1098" s="5">
        <v>0.61845090000000003</v>
      </c>
      <c r="F1098" s="113" t="s">
        <v>1105</v>
      </c>
      <c r="G1098" s="117">
        <v>0.60139229999999999</v>
      </c>
      <c r="H1098" s="117">
        <v>0.58433360000000001</v>
      </c>
      <c r="I1098" s="117">
        <v>0.61845090000000003</v>
      </c>
      <c r="J1098" s="113" t="str">
        <f t="shared" si="51"/>
        <v>TRUE</v>
      </c>
      <c r="K1098" s="113" t="str">
        <f t="shared" si="52"/>
        <v>TRUE</v>
      </c>
      <c r="L1098" s="113" t="str">
        <f t="shared" si="53"/>
        <v>TRUE</v>
      </c>
    </row>
    <row r="1099" spans="1:12" x14ac:dyDescent="0.25">
      <c r="A1099" t="s">
        <v>1106</v>
      </c>
      <c r="B1099" s="5">
        <v>0.62913850000000004</v>
      </c>
      <c r="C1099" s="5">
        <v>0.60404020000000003</v>
      </c>
      <c r="D1099" s="5">
        <v>0.65423679999999995</v>
      </c>
      <c r="F1099" s="113" t="s">
        <v>1106</v>
      </c>
      <c r="G1099" s="117">
        <v>0.62913850000000004</v>
      </c>
      <c r="H1099" s="117">
        <v>0.60404020000000003</v>
      </c>
      <c r="I1099" s="117">
        <v>0.65423679999999995</v>
      </c>
      <c r="J1099" s="113" t="str">
        <f t="shared" si="51"/>
        <v>TRUE</v>
      </c>
      <c r="K1099" s="113" t="str">
        <f t="shared" si="52"/>
        <v>TRUE</v>
      </c>
      <c r="L1099" s="113" t="str">
        <f t="shared" si="53"/>
        <v>TRUE</v>
      </c>
    </row>
    <row r="1100" spans="1:12" x14ac:dyDescent="0.25">
      <c r="A1100" t="s">
        <v>1107</v>
      </c>
      <c r="B1100" s="5">
        <v>0.58738749999999995</v>
      </c>
      <c r="C1100" s="5">
        <v>0.54601350000000004</v>
      </c>
      <c r="D1100" s="5">
        <v>0.62876140000000003</v>
      </c>
      <c r="F1100" s="113" t="s">
        <v>1107</v>
      </c>
      <c r="G1100" s="117">
        <v>0.58738749999999995</v>
      </c>
      <c r="H1100" s="117">
        <v>0.54601350000000004</v>
      </c>
      <c r="I1100" s="117">
        <v>0.62876140000000003</v>
      </c>
      <c r="J1100" s="113" t="str">
        <f t="shared" si="51"/>
        <v>TRUE</v>
      </c>
      <c r="K1100" s="113" t="str">
        <f t="shared" si="52"/>
        <v>TRUE</v>
      </c>
      <c r="L1100" s="113" t="str">
        <f t="shared" si="53"/>
        <v>TRUE</v>
      </c>
    </row>
    <row r="1101" spans="1:12" x14ac:dyDescent="0.25">
      <c r="A1101" t="s">
        <v>1108</v>
      </c>
      <c r="B1101" s="5">
        <v>0.6477792</v>
      </c>
      <c r="C1101" s="5">
        <v>0.6257857</v>
      </c>
      <c r="D1101" s="5">
        <v>0.66977260000000005</v>
      </c>
      <c r="F1101" s="113" t="s">
        <v>1108</v>
      </c>
      <c r="G1101" s="117">
        <v>0.6477792</v>
      </c>
      <c r="H1101" s="117">
        <v>0.6257857</v>
      </c>
      <c r="I1101" s="117">
        <v>0.66977260000000005</v>
      </c>
      <c r="J1101" s="113" t="str">
        <f t="shared" si="51"/>
        <v>TRUE</v>
      </c>
      <c r="K1101" s="113" t="str">
        <f t="shared" si="52"/>
        <v>TRUE</v>
      </c>
      <c r="L1101" s="113" t="str">
        <f t="shared" si="53"/>
        <v>TRUE</v>
      </c>
    </row>
    <row r="1102" spans="1:12" x14ac:dyDescent="0.25">
      <c r="A1102" t="s">
        <v>1109</v>
      </c>
      <c r="B1102" s="5">
        <v>0.67087030000000003</v>
      </c>
      <c r="C1102" s="5">
        <v>0.64175939999999998</v>
      </c>
      <c r="D1102" s="5">
        <v>0.69998119999999997</v>
      </c>
      <c r="F1102" s="113" t="s">
        <v>1109</v>
      </c>
      <c r="G1102" s="117">
        <v>0.67087030000000003</v>
      </c>
      <c r="H1102" s="117">
        <v>0.64175939999999998</v>
      </c>
      <c r="I1102" s="117">
        <v>0.69998119999999997</v>
      </c>
      <c r="J1102" s="113" t="str">
        <f t="shared" si="51"/>
        <v>TRUE</v>
      </c>
      <c r="K1102" s="113" t="str">
        <f t="shared" si="52"/>
        <v>TRUE</v>
      </c>
      <c r="L1102" s="113" t="str">
        <f t="shared" si="53"/>
        <v>TRUE</v>
      </c>
    </row>
    <row r="1103" spans="1:12" x14ac:dyDescent="0.25">
      <c r="A1103" t="s">
        <v>1110</v>
      </c>
      <c r="B1103" s="5">
        <v>0.57877199999999995</v>
      </c>
      <c r="C1103" s="5">
        <v>0.55175430000000003</v>
      </c>
      <c r="D1103" s="5">
        <v>0.60578980000000004</v>
      </c>
      <c r="F1103" s="113" t="s">
        <v>1110</v>
      </c>
      <c r="G1103" s="117">
        <v>0.57877199999999995</v>
      </c>
      <c r="H1103" s="117">
        <v>0.55175430000000003</v>
      </c>
      <c r="I1103" s="117">
        <v>0.60578980000000004</v>
      </c>
      <c r="J1103" s="113" t="str">
        <f t="shared" si="51"/>
        <v>TRUE</v>
      </c>
      <c r="K1103" s="113" t="str">
        <f t="shared" si="52"/>
        <v>TRUE</v>
      </c>
      <c r="L1103" s="113" t="str">
        <f t="shared" si="53"/>
        <v>TRUE</v>
      </c>
    </row>
    <row r="1104" spans="1:12" x14ac:dyDescent="0.25">
      <c r="A1104" t="s">
        <v>1111</v>
      </c>
      <c r="B1104" s="5">
        <v>0.63584660000000004</v>
      </c>
      <c r="C1104" s="5">
        <v>0.61696799999999996</v>
      </c>
      <c r="D1104" s="5">
        <v>0.65472520000000001</v>
      </c>
      <c r="F1104" s="113" t="s">
        <v>1111</v>
      </c>
      <c r="G1104" s="117">
        <v>0.63584660000000004</v>
      </c>
      <c r="H1104" s="117">
        <v>0.61696799999999996</v>
      </c>
      <c r="I1104" s="117">
        <v>0.65472520000000001</v>
      </c>
      <c r="J1104" s="113" t="str">
        <f t="shared" si="51"/>
        <v>TRUE</v>
      </c>
      <c r="K1104" s="113" t="str">
        <f t="shared" si="52"/>
        <v>TRUE</v>
      </c>
      <c r="L1104" s="113" t="str">
        <f t="shared" si="53"/>
        <v>TRUE</v>
      </c>
    </row>
    <row r="1105" spans="1:12" x14ac:dyDescent="0.25">
      <c r="A1105" t="s">
        <v>1112</v>
      </c>
      <c r="B1105" s="5">
        <v>0.50866250000000002</v>
      </c>
      <c r="C1105" s="5">
        <v>0.49240099999999998</v>
      </c>
      <c r="D1105" s="5">
        <v>0.52492399999999995</v>
      </c>
      <c r="F1105" s="113" t="s">
        <v>1112</v>
      </c>
      <c r="G1105" s="117">
        <v>0.50866250000000002</v>
      </c>
      <c r="H1105" s="117">
        <v>0.49240099999999998</v>
      </c>
      <c r="I1105" s="117">
        <v>0.52492399999999995</v>
      </c>
      <c r="J1105" s="113" t="str">
        <f t="shared" si="51"/>
        <v>TRUE</v>
      </c>
      <c r="K1105" s="113" t="str">
        <f t="shared" si="52"/>
        <v>TRUE</v>
      </c>
      <c r="L1105" s="113" t="str">
        <f t="shared" si="53"/>
        <v>TRUE</v>
      </c>
    </row>
    <row r="1106" spans="1:12" x14ac:dyDescent="0.25">
      <c r="A1106" t="s">
        <v>1113</v>
      </c>
      <c r="B1106" s="5">
        <v>0.51000780000000001</v>
      </c>
      <c r="C1106" s="5">
        <v>0.48671730000000002</v>
      </c>
      <c r="D1106" s="5">
        <v>0.5332983</v>
      </c>
      <c r="F1106" s="113" t="s">
        <v>1113</v>
      </c>
      <c r="G1106" s="117">
        <v>0.51000780000000001</v>
      </c>
      <c r="H1106" s="117">
        <v>0.48671730000000002</v>
      </c>
      <c r="I1106" s="117">
        <v>0.5332983</v>
      </c>
      <c r="J1106" s="113" t="str">
        <f t="shared" si="51"/>
        <v>TRUE</v>
      </c>
      <c r="K1106" s="113" t="str">
        <f t="shared" si="52"/>
        <v>TRUE</v>
      </c>
      <c r="L1106" s="113" t="str">
        <f t="shared" si="53"/>
        <v>TRUE</v>
      </c>
    </row>
    <row r="1107" spans="1:12" x14ac:dyDescent="0.25">
      <c r="A1107" t="s">
        <v>1114</v>
      </c>
      <c r="B1107" s="5">
        <v>0.53361599999999998</v>
      </c>
      <c r="C1107" s="5">
        <v>0.49380810000000003</v>
      </c>
      <c r="D1107" s="5">
        <v>0.57342389999999999</v>
      </c>
      <c r="F1107" s="113" t="s">
        <v>1114</v>
      </c>
      <c r="G1107" s="117">
        <v>0.53361599999999998</v>
      </c>
      <c r="H1107" s="117">
        <v>0.49380810000000003</v>
      </c>
      <c r="I1107" s="117">
        <v>0.57342389999999999</v>
      </c>
      <c r="J1107" s="113" t="str">
        <f t="shared" si="51"/>
        <v>TRUE</v>
      </c>
      <c r="K1107" s="113" t="str">
        <f t="shared" si="52"/>
        <v>TRUE</v>
      </c>
      <c r="L1107" s="113" t="str">
        <f t="shared" si="53"/>
        <v>TRUE</v>
      </c>
    </row>
    <row r="1108" spans="1:12" x14ac:dyDescent="0.25">
      <c r="A1108" t="s">
        <v>1115</v>
      </c>
      <c r="B1108" s="5">
        <v>0.53000729999999996</v>
      </c>
      <c r="C1108" s="5">
        <v>0.50818870000000005</v>
      </c>
      <c r="D1108" s="5">
        <v>0.55182580000000003</v>
      </c>
      <c r="F1108" s="113" t="s">
        <v>1115</v>
      </c>
      <c r="G1108" s="117">
        <v>0.53000729999999996</v>
      </c>
      <c r="H1108" s="117">
        <v>0.50818870000000005</v>
      </c>
      <c r="I1108" s="117">
        <v>0.55182580000000003</v>
      </c>
      <c r="J1108" s="113" t="str">
        <f t="shared" si="51"/>
        <v>TRUE</v>
      </c>
      <c r="K1108" s="113" t="str">
        <f t="shared" si="52"/>
        <v>TRUE</v>
      </c>
      <c r="L1108" s="113" t="str">
        <f t="shared" si="53"/>
        <v>TRUE</v>
      </c>
    </row>
    <row r="1109" spans="1:12" x14ac:dyDescent="0.25">
      <c r="A1109" t="s">
        <v>1116</v>
      </c>
      <c r="B1109" s="5">
        <v>0.59506610000000004</v>
      </c>
      <c r="C1109" s="5">
        <v>0.56604399999999999</v>
      </c>
      <c r="D1109" s="5">
        <v>0.62408810000000003</v>
      </c>
      <c r="F1109" s="113" t="s">
        <v>1116</v>
      </c>
      <c r="G1109" s="117">
        <v>0.59506610000000004</v>
      </c>
      <c r="H1109" s="117">
        <v>0.56604399999999999</v>
      </c>
      <c r="I1109" s="117">
        <v>0.62408810000000003</v>
      </c>
      <c r="J1109" s="113" t="str">
        <f t="shared" si="51"/>
        <v>TRUE</v>
      </c>
      <c r="K1109" s="113" t="str">
        <f t="shared" si="52"/>
        <v>TRUE</v>
      </c>
      <c r="L1109" s="113" t="str">
        <f t="shared" si="53"/>
        <v>TRUE</v>
      </c>
    </row>
    <row r="1110" spans="1:12" x14ac:dyDescent="0.25">
      <c r="A1110" t="s">
        <v>1117</v>
      </c>
      <c r="B1110" s="5">
        <v>0.45933439999999998</v>
      </c>
      <c r="C1110" s="5">
        <v>0.4339769</v>
      </c>
      <c r="D1110" s="5">
        <v>0.48469190000000001</v>
      </c>
      <c r="F1110" s="113" t="s">
        <v>1117</v>
      </c>
      <c r="G1110" s="117">
        <v>0.45933439999999998</v>
      </c>
      <c r="H1110" s="117">
        <v>0.4339769</v>
      </c>
      <c r="I1110" s="117">
        <v>0.48469190000000001</v>
      </c>
      <c r="J1110" s="113" t="str">
        <f t="shared" si="51"/>
        <v>TRUE</v>
      </c>
      <c r="K1110" s="113" t="str">
        <f t="shared" si="52"/>
        <v>TRUE</v>
      </c>
      <c r="L1110" s="113" t="str">
        <f t="shared" si="53"/>
        <v>TRUE</v>
      </c>
    </row>
    <row r="1111" spans="1:12" x14ac:dyDescent="0.25">
      <c r="A1111" t="s">
        <v>1118</v>
      </c>
      <c r="B1111" s="5">
        <v>0.56760809999999995</v>
      </c>
      <c r="C1111" s="5">
        <v>0.54957310000000004</v>
      </c>
      <c r="D1111" s="5">
        <v>0.58564320000000003</v>
      </c>
      <c r="F1111" s="113" t="s">
        <v>1118</v>
      </c>
      <c r="G1111" s="117">
        <v>0.56760809999999995</v>
      </c>
      <c r="H1111" s="117">
        <v>0.54957310000000004</v>
      </c>
      <c r="I1111" s="117">
        <v>0.58564320000000003</v>
      </c>
      <c r="J1111" s="113" t="str">
        <f t="shared" si="51"/>
        <v>TRUE</v>
      </c>
      <c r="K1111" s="113" t="str">
        <f t="shared" si="52"/>
        <v>TRUE</v>
      </c>
      <c r="L1111" s="113" t="str">
        <f t="shared" si="53"/>
        <v>TRUE</v>
      </c>
    </row>
    <row r="1112" spans="1:12" x14ac:dyDescent="0.25">
      <c r="A1112" t="s">
        <v>1119</v>
      </c>
      <c r="B1112" s="5">
        <v>0.57281230000000005</v>
      </c>
      <c r="C1112" s="5">
        <v>0.566334</v>
      </c>
      <c r="D1112" s="5">
        <v>0.57929050000000004</v>
      </c>
      <c r="F1112" s="113" t="s">
        <v>1119</v>
      </c>
      <c r="G1112" s="117">
        <v>0.57281230000000005</v>
      </c>
      <c r="H1112" s="117">
        <v>0.566334</v>
      </c>
      <c r="I1112" s="117">
        <v>0.57929050000000004</v>
      </c>
      <c r="J1112" s="113" t="str">
        <f t="shared" si="51"/>
        <v>TRUE</v>
      </c>
      <c r="K1112" s="113" t="str">
        <f t="shared" si="52"/>
        <v>TRUE</v>
      </c>
      <c r="L1112" s="113" t="str">
        <f t="shared" si="53"/>
        <v>TRUE</v>
      </c>
    </row>
    <row r="1113" spans="1:12" x14ac:dyDescent="0.25">
      <c r="A1113" t="s">
        <v>1120</v>
      </c>
      <c r="B1113" s="5">
        <v>0.62167450000000002</v>
      </c>
      <c r="C1113" s="5">
        <v>0.61273829999999996</v>
      </c>
      <c r="D1113" s="5">
        <v>0.63061069999999997</v>
      </c>
      <c r="F1113" s="113" t="s">
        <v>1120</v>
      </c>
      <c r="G1113" s="117">
        <v>0.62167450000000002</v>
      </c>
      <c r="H1113" s="117">
        <v>0.61273829999999996</v>
      </c>
      <c r="I1113" s="117">
        <v>0.63061069999999997</v>
      </c>
      <c r="J1113" s="113" t="str">
        <f t="shared" si="51"/>
        <v>TRUE</v>
      </c>
      <c r="K1113" s="113" t="str">
        <f t="shared" si="52"/>
        <v>TRUE</v>
      </c>
      <c r="L1113" s="113" t="str">
        <f t="shared" si="53"/>
        <v>TRUE</v>
      </c>
    </row>
    <row r="1114" spans="1:12" x14ac:dyDescent="0.25">
      <c r="A1114" t="s">
        <v>1121</v>
      </c>
      <c r="B1114" s="5">
        <v>0.52506299999999995</v>
      </c>
      <c r="C1114" s="5">
        <v>0.51647790000000005</v>
      </c>
      <c r="D1114" s="5">
        <v>0.53364809999999996</v>
      </c>
      <c r="F1114" s="113" t="s">
        <v>1121</v>
      </c>
      <c r="G1114" s="117">
        <v>0.52506299999999995</v>
      </c>
      <c r="H1114" s="117">
        <v>0.51647790000000005</v>
      </c>
      <c r="I1114" s="117">
        <v>0.53364809999999996</v>
      </c>
      <c r="J1114" s="113" t="str">
        <f t="shared" si="51"/>
        <v>TRUE</v>
      </c>
      <c r="K1114" s="113" t="str">
        <f t="shared" si="52"/>
        <v>TRUE</v>
      </c>
      <c r="L1114" s="113" t="str">
        <f t="shared" si="53"/>
        <v>TRUE</v>
      </c>
    </row>
    <row r="1115" spans="1:12" x14ac:dyDescent="0.25">
      <c r="A1115" t="s">
        <v>1122</v>
      </c>
      <c r="B1115" s="5">
        <v>0.54547060000000003</v>
      </c>
      <c r="C1115" s="5">
        <v>0.51544710000000005</v>
      </c>
      <c r="D1115" s="5">
        <v>0.57549419999999996</v>
      </c>
      <c r="F1115" s="113" t="s">
        <v>1122</v>
      </c>
      <c r="G1115" s="117">
        <v>0.54547060000000003</v>
      </c>
      <c r="H1115" s="117">
        <v>0.51544710000000005</v>
      </c>
      <c r="I1115" s="117">
        <v>0.57549419999999996</v>
      </c>
      <c r="J1115" s="113" t="str">
        <f t="shared" si="51"/>
        <v>TRUE</v>
      </c>
      <c r="K1115" s="113" t="str">
        <f t="shared" si="52"/>
        <v>TRUE</v>
      </c>
      <c r="L1115" s="113" t="str">
        <f t="shared" si="53"/>
        <v>TRUE</v>
      </c>
    </row>
    <row r="1116" spans="1:12" x14ac:dyDescent="0.25">
      <c r="A1116" t="s">
        <v>1123</v>
      </c>
      <c r="B1116" s="5">
        <v>0.54980510000000005</v>
      </c>
      <c r="C1116" s="5">
        <v>0.52026870000000003</v>
      </c>
      <c r="D1116" s="5">
        <v>0.57934160000000001</v>
      </c>
      <c r="F1116" s="113" t="s">
        <v>1123</v>
      </c>
      <c r="G1116" s="117">
        <v>0.54980510000000005</v>
      </c>
      <c r="H1116" s="117">
        <v>0.52026870000000003</v>
      </c>
      <c r="I1116" s="117">
        <v>0.57934160000000001</v>
      </c>
      <c r="J1116" s="113" t="str">
        <f t="shared" si="51"/>
        <v>TRUE</v>
      </c>
      <c r="K1116" s="113" t="str">
        <f t="shared" si="52"/>
        <v>TRUE</v>
      </c>
      <c r="L1116" s="113" t="str">
        <f t="shared" si="53"/>
        <v>TRUE</v>
      </c>
    </row>
    <row r="1117" spans="1:12" x14ac:dyDescent="0.25">
      <c r="A1117" t="s">
        <v>1124</v>
      </c>
      <c r="B1117" s="5">
        <v>0.55955829999999995</v>
      </c>
      <c r="C1117" s="5">
        <v>0.53142440000000002</v>
      </c>
      <c r="D1117" s="5">
        <v>0.58769210000000005</v>
      </c>
      <c r="F1117" s="113" t="s">
        <v>1124</v>
      </c>
      <c r="G1117" s="117">
        <v>0.55955829999999995</v>
      </c>
      <c r="H1117" s="117">
        <v>0.53142440000000002</v>
      </c>
      <c r="I1117" s="117">
        <v>0.58769210000000005</v>
      </c>
      <c r="J1117" s="113" t="str">
        <f t="shared" si="51"/>
        <v>TRUE</v>
      </c>
      <c r="K1117" s="113" t="str">
        <f t="shared" si="52"/>
        <v>TRUE</v>
      </c>
      <c r="L1117" s="113" t="str">
        <f t="shared" si="53"/>
        <v>TRUE</v>
      </c>
    </row>
    <row r="1118" spans="1:12" x14ac:dyDescent="0.25">
      <c r="A1118" t="s">
        <v>1125</v>
      </c>
      <c r="B1118" s="5">
        <v>0.55110840000000005</v>
      </c>
      <c r="C1118" s="5">
        <v>0.52174480000000001</v>
      </c>
      <c r="D1118" s="5">
        <v>0.58047190000000004</v>
      </c>
      <c r="F1118" s="113" t="s">
        <v>1125</v>
      </c>
      <c r="G1118" s="117">
        <v>0.55110840000000005</v>
      </c>
      <c r="H1118" s="117">
        <v>0.52174480000000001</v>
      </c>
      <c r="I1118" s="117">
        <v>0.58047190000000004</v>
      </c>
      <c r="J1118" s="113" t="str">
        <f t="shared" si="51"/>
        <v>TRUE</v>
      </c>
      <c r="K1118" s="113" t="str">
        <f t="shared" si="52"/>
        <v>TRUE</v>
      </c>
      <c r="L1118" s="113" t="str">
        <f t="shared" si="53"/>
        <v>TRUE</v>
      </c>
    </row>
    <row r="1119" spans="1:12" x14ac:dyDescent="0.25">
      <c r="A1119" t="s">
        <v>1126</v>
      </c>
      <c r="B1119" s="5">
        <v>0.58194539999999995</v>
      </c>
      <c r="C1119" s="5">
        <v>0.55342360000000002</v>
      </c>
      <c r="D1119" s="5">
        <v>0.61046719999999999</v>
      </c>
      <c r="F1119" s="113" t="s">
        <v>1126</v>
      </c>
      <c r="G1119" s="117">
        <v>0.58194539999999995</v>
      </c>
      <c r="H1119" s="117">
        <v>0.55342360000000002</v>
      </c>
      <c r="I1119" s="117">
        <v>0.61046719999999999</v>
      </c>
      <c r="J1119" s="113" t="str">
        <f t="shared" si="51"/>
        <v>TRUE</v>
      </c>
      <c r="K1119" s="113" t="str">
        <f t="shared" si="52"/>
        <v>TRUE</v>
      </c>
      <c r="L1119" s="113" t="str">
        <f t="shared" si="53"/>
        <v>TRUE</v>
      </c>
    </row>
    <row r="1120" spans="1:12" x14ac:dyDescent="0.25">
      <c r="A1120" t="s">
        <v>1127</v>
      </c>
      <c r="B1120" s="5">
        <v>0.57778499999999999</v>
      </c>
      <c r="C1120" s="5">
        <v>0.54843529999999996</v>
      </c>
      <c r="D1120" s="5">
        <v>0.60713470000000003</v>
      </c>
      <c r="F1120" s="113" t="s">
        <v>1127</v>
      </c>
      <c r="G1120" s="117">
        <v>0.57778499999999999</v>
      </c>
      <c r="H1120" s="117">
        <v>0.54843529999999996</v>
      </c>
      <c r="I1120" s="117">
        <v>0.60713470000000003</v>
      </c>
      <c r="J1120" s="113" t="str">
        <f t="shared" si="51"/>
        <v>TRUE</v>
      </c>
      <c r="K1120" s="113" t="str">
        <f t="shared" si="52"/>
        <v>TRUE</v>
      </c>
      <c r="L1120" s="113" t="str">
        <f t="shared" si="53"/>
        <v>TRUE</v>
      </c>
    </row>
    <row r="1121" spans="1:12" x14ac:dyDescent="0.25">
      <c r="A1121" t="s">
        <v>1128</v>
      </c>
      <c r="B1121" s="5">
        <v>0.56043790000000004</v>
      </c>
      <c r="C1121" s="5">
        <v>0.531053</v>
      </c>
      <c r="D1121" s="5">
        <v>0.58982290000000004</v>
      </c>
      <c r="F1121" s="113" t="s">
        <v>1128</v>
      </c>
      <c r="G1121" s="117">
        <v>0.56043790000000004</v>
      </c>
      <c r="H1121" s="117">
        <v>0.531053</v>
      </c>
      <c r="I1121" s="117">
        <v>0.58982290000000004</v>
      </c>
      <c r="J1121" s="113" t="str">
        <f t="shared" si="51"/>
        <v>TRUE</v>
      </c>
      <c r="K1121" s="113" t="str">
        <f t="shared" si="52"/>
        <v>TRUE</v>
      </c>
      <c r="L1121" s="113" t="str">
        <f t="shared" si="53"/>
        <v>TRUE</v>
      </c>
    </row>
    <row r="1122" spans="1:12" x14ac:dyDescent="0.25">
      <c r="A1122" t="s">
        <v>1129</v>
      </c>
      <c r="B1122" s="5">
        <v>0.49952990000000003</v>
      </c>
      <c r="C1122" s="5">
        <v>0.46237220000000001</v>
      </c>
      <c r="D1122" s="5">
        <v>0.53668760000000004</v>
      </c>
      <c r="F1122" s="113" t="s">
        <v>1129</v>
      </c>
      <c r="G1122" s="117">
        <v>0.49952990000000003</v>
      </c>
      <c r="H1122" s="117">
        <v>0.46237220000000001</v>
      </c>
      <c r="I1122" s="117">
        <v>0.53668760000000004</v>
      </c>
      <c r="J1122" s="113" t="str">
        <f t="shared" si="51"/>
        <v>TRUE</v>
      </c>
      <c r="K1122" s="113" t="str">
        <f t="shared" si="52"/>
        <v>TRUE</v>
      </c>
      <c r="L1122" s="113" t="str">
        <f t="shared" si="53"/>
        <v>TRUE</v>
      </c>
    </row>
    <row r="1123" spans="1:12" x14ac:dyDescent="0.25">
      <c r="A1123" t="s">
        <v>1130</v>
      </c>
      <c r="B1123" s="5">
        <v>0.56260790000000005</v>
      </c>
      <c r="C1123" s="5">
        <v>0.53316229999999998</v>
      </c>
      <c r="D1123" s="5">
        <v>0.59205350000000001</v>
      </c>
      <c r="F1123" s="113" t="s">
        <v>1130</v>
      </c>
      <c r="G1123" s="117">
        <v>0.56260790000000005</v>
      </c>
      <c r="H1123" s="117">
        <v>0.53316229999999998</v>
      </c>
      <c r="I1123" s="117">
        <v>0.59205350000000001</v>
      </c>
      <c r="J1123" s="113" t="str">
        <f t="shared" si="51"/>
        <v>TRUE</v>
      </c>
      <c r="K1123" s="113" t="str">
        <f t="shared" si="52"/>
        <v>TRUE</v>
      </c>
      <c r="L1123" s="113" t="str">
        <f t="shared" si="53"/>
        <v>TRUE</v>
      </c>
    </row>
    <row r="1124" spans="1:12" x14ac:dyDescent="0.25">
      <c r="A1124" t="s">
        <v>1131</v>
      </c>
      <c r="B1124" s="5">
        <v>0.61431780000000002</v>
      </c>
      <c r="C1124" s="5">
        <v>0.58521860000000003</v>
      </c>
      <c r="D1124" s="5">
        <v>0.64341709999999996</v>
      </c>
      <c r="F1124" s="113" t="s">
        <v>1131</v>
      </c>
      <c r="G1124" s="117">
        <v>0.61431780000000002</v>
      </c>
      <c r="H1124" s="117">
        <v>0.58521860000000003</v>
      </c>
      <c r="I1124" s="117">
        <v>0.64341709999999996</v>
      </c>
      <c r="J1124" s="113" t="str">
        <f t="shared" si="51"/>
        <v>TRUE</v>
      </c>
      <c r="K1124" s="113" t="str">
        <f t="shared" si="52"/>
        <v>TRUE</v>
      </c>
      <c r="L1124" s="113" t="str">
        <f t="shared" si="53"/>
        <v>TRUE</v>
      </c>
    </row>
    <row r="1125" spans="1:12" x14ac:dyDescent="0.25">
      <c r="A1125" t="s">
        <v>1132</v>
      </c>
      <c r="B1125" s="5">
        <v>0.5640598</v>
      </c>
      <c r="C1125" s="5">
        <v>0.53708120000000004</v>
      </c>
      <c r="D1125" s="5">
        <v>0.59103839999999996</v>
      </c>
      <c r="F1125" s="113" t="s">
        <v>1132</v>
      </c>
      <c r="G1125" s="117">
        <v>0.5640598</v>
      </c>
      <c r="H1125" s="117">
        <v>0.53708120000000004</v>
      </c>
      <c r="I1125" s="117">
        <v>0.59103839999999996</v>
      </c>
      <c r="J1125" s="113" t="str">
        <f t="shared" si="51"/>
        <v>TRUE</v>
      </c>
      <c r="K1125" s="113" t="str">
        <f t="shared" si="52"/>
        <v>TRUE</v>
      </c>
      <c r="L1125" s="113" t="str">
        <f t="shared" si="53"/>
        <v>TRUE</v>
      </c>
    </row>
    <row r="1126" spans="1:12" x14ac:dyDescent="0.25">
      <c r="A1126" t="s">
        <v>1133</v>
      </c>
      <c r="B1126" s="5">
        <v>0.62923629999999997</v>
      </c>
      <c r="C1126" s="5">
        <v>0.60053290000000004</v>
      </c>
      <c r="D1126" s="5">
        <v>0.65793979999999996</v>
      </c>
      <c r="F1126" s="113" t="s">
        <v>1133</v>
      </c>
      <c r="G1126" s="117">
        <v>0.62923629999999997</v>
      </c>
      <c r="H1126" s="117">
        <v>0.60053290000000004</v>
      </c>
      <c r="I1126" s="117">
        <v>0.65793979999999996</v>
      </c>
      <c r="J1126" s="113" t="str">
        <f t="shared" si="51"/>
        <v>TRUE</v>
      </c>
      <c r="K1126" s="113" t="str">
        <f t="shared" si="52"/>
        <v>TRUE</v>
      </c>
      <c r="L1126" s="113" t="str">
        <f t="shared" si="53"/>
        <v>TRUE</v>
      </c>
    </row>
    <row r="1127" spans="1:12" x14ac:dyDescent="0.25">
      <c r="A1127" t="s">
        <v>1134</v>
      </c>
      <c r="B1127" s="5">
        <v>0.59456739999999997</v>
      </c>
      <c r="C1127" s="5">
        <v>0.5652817</v>
      </c>
      <c r="D1127" s="5">
        <v>0.62385299999999999</v>
      </c>
      <c r="F1127" s="113" t="s">
        <v>1134</v>
      </c>
      <c r="G1127" s="117">
        <v>0.59456739999999997</v>
      </c>
      <c r="H1127" s="117">
        <v>0.5652817</v>
      </c>
      <c r="I1127" s="117">
        <v>0.62385299999999999</v>
      </c>
      <c r="J1127" s="113" t="str">
        <f t="shared" si="51"/>
        <v>TRUE</v>
      </c>
      <c r="K1127" s="113" t="str">
        <f t="shared" si="52"/>
        <v>TRUE</v>
      </c>
      <c r="L1127" s="113" t="str">
        <f t="shared" si="53"/>
        <v>TRUE</v>
      </c>
    </row>
    <row r="1128" spans="1:12" x14ac:dyDescent="0.25">
      <c r="A1128" t="s">
        <v>1135</v>
      </c>
      <c r="B1128" s="5">
        <v>0.57173819999999997</v>
      </c>
      <c r="C1128" s="5">
        <v>0.54048499999999999</v>
      </c>
      <c r="D1128" s="5">
        <v>0.60299150000000001</v>
      </c>
      <c r="F1128" s="113" t="s">
        <v>1135</v>
      </c>
      <c r="G1128" s="117">
        <v>0.57173819999999997</v>
      </c>
      <c r="H1128" s="117">
        <v>0.54048499999999999</v>
      </c>
      <c r="I1128" s="117">
        <v>0.60299150000000001</v>
      </c>
      <c r="J1128" s="113" t="str">
        <f t="shared" si="51"/>
        <v>TRUE</v>
      </c>
      <c r="K1128" s="113" t="str">
        <f t="shared" si="52"/>
        <v>TRUE</v>
      </c>
      <c r="L1128" s="113" t="str">
        <f t="shared" si="53"/>
        <v>TRUE</v>
      </c>
    </row>
    <row r="1129" spans="1:12" x14ac:dyDescent="0.25">
      <c r="A1129" t="s">
        <v>1136</v>
      </c>
      <c r="B1129" s="5">
        <v>0.4991833</v>
      </c>
      <c r="C1129" s="5">
        <v>0.4745991</v>
      </c>
      <c r="D1129" s="5">
        <v>0.5237676</v>
      </c>
      <c r="F1129" s="113" t="s">
        <v>1136</v>
      </c>
      <c r="G1129" s="117">
        <v>0.4991833</v>
      </c>
      <c r="H1129" s="117">
        <v>0.4745991</v>
      </c>
      <c r="I1129" s="117">
        <v>0.5237676</v>
      </c>
      <c r="J1129" s="113" t="str">
        <f t="shared" si="51"/>
        <v>TRUE</v>
      </c>
      <c r="K1129" s="113" t="str">
        <f t="shared" si="52"/>
        <v>TRUE</v>
      </c>
      <c r="L1129" s="113" t="str">
        <f t="shared" si="53"/>
        <v>TRUE</v>
      </c>
    </row>
    <row r="1130" spans="1:12" x14ac:dyDescent="0.25">
      <c r="A1130" t="s">
        <v>1137</v>
      </c>
      <c r="B1130" s="5">
        <v>0.64495579999999997</v>
      </c>
      <c r="C1130" s="5">
        <v>0.62079399999999996</v>
      </c>
      <c r="D1130" s="5">
        <v>0.66911770000000004</v>
      </c>
      <c r="F1130" s="113" t="s">
        <v>1137</v>
      </c>
      <c r="G1130" s="117">
        <v>0.64495579999999997</v>
      </c>
      <c r="H1130" s="117">
        <v>0.62079399999999996</v>
      </c>
      <c r="I1130" s="117">
        <v>0.66911770000000004</v>
      </c>
      <c r="J1130" s="113" t="str">
        <f t="shared" si="51"/>
        <v>TRUE</v>
      </c>
      <c r="K1130" s="113" t="str">
        <f t="shared" si="52"/>
        <v>TRUE</v>
      </c>
      <c r="L1130" s="113" t="str">
        <f t="shared" si="53"/>
        <v>TRUE</v>
      </c>
    </row>
    <row r="1131" spans="1:12" x14ac:dyDescent="0.25">
      <c r="A1131" t="s">
        <v>1138</v>
      </c>
      <c r="B1131" s="5">
        <v>0.64733560000000001</v>
      </c>
      <c r="C1131" s="5">
        <v>0.61677000000000004</v>
      </c>
      <c r="D1131" s="5">
        <v>0.67790119999999998</v>
      </c>
      <c r="F1131" s="113" t="s">
        <v>1138</v>
      </c>
      <c r="G1131" s="117">
        <v>0.64733560000000001</v>
      </c>
      <c r="H1131" s="117">
        <v>0.61677000000000004</v>
      </c>
      <c r="I1131" s="117">
        <v>0.67790119999999998</v>
      </c>
      <c r="J1131" s="113" t="str">
        <f t="shared" si="51"/>
        <v>TRUE</v>
      </c>
      <c r="K1131" s="113" t="str">
        <f t="shared" si="52"/>
        <v>TRUE</v>
      </c>
      <c r="L1131" s="113" t="str">
        <f t="shared" si="53"/>
        <v>TRUE</v>
      </c>
    </row>
    <row r="1132" spans="1:12" x14ac:dyDescent="0.25">
      <c r="A1132" t="s">
        <v>1139</v>
      </c>
      <c r="B1132" s="5">
        <v>0.63309020000000005</v>
      </c>
      <c r="C1132" s="5">
        <v>0.60541</v>
      </c>
      <c r="D1132" s="5">
        <v>0.66077050000000004</v>
      </c>
      <c r="F1132" s="113" t="s">
        <v>1139</v>
      </c>
      <c r="G1132" s="117">
        <v>0.63309020000000005</v>
      </c>
      <c r="H1132" s="117">
        <v>0.60541</v>
      </c>
      <c r="I1132" s="117">
        <v>0.66077050000000004</v>
      </c>
      <c r="J1132" s="113" t="str">
        <f t="shared" si="51"/>
        <v>TRUE</v>
      </c>
      <c r="K1132" s="113" t="str">
        <f t="shared" si="52"/>
        <v>TRUE</v>
      </c>
      <c r="L1132" s="113" t="str">
        <f t="shared" si="53"/>
        <v>TRUE</v>
      </c>
    </row>
    <row r="1133" spans="1:12" x14ac:dyDescent="0.25">
      <c r="A1133" t="s">
        <v>1140</v>
      </c>
      <c r="B1133" s="5">
        <v>0.6221778</v>
      </c>
      <c r="C1133" s="5">
        <v>0.59242419999999996</v>
      </c>
      <c r="D1133" s="5">
        <v>0.65193140000000005</v>
      </c>
      <c r="F1133" s="113" t="s">
        <v>1140</v>
      </c>
      <c r="G1133" s="117">
        <v>0.6221778</v>
      </c>
      <c r="H1133" s="117">
        <v>0.59242419999999996</v>
      </c>
      <c r="I1133" s="117">
        <v>0.65193140000000005</v>
      </c>
      <c r="J1133" s="113" t="str">
        <f t="shared" si="51"/>
        <v>TRUE</v>
      </c>
      <c r="K1133" s="113" t="str">
        <f t="shared" si="52"/>
        <v>TRUE</v>
      </c>
      <c r="L1133" s="113" t="str">
        <f t="shared" si="53"/>
        <v>TRUE</v>
      </c>
    </row>
    <row r="1134" spans="1:12" x14ac:dyDescent="0.25">
      <c r="A1134" t="s">
        <v>1141</v>
      </c>
      <c r="B1134" s="5">
        <v>0.6298802</v>
      </c>
      <c r="C1134" s="5">
        <v>0.60051900000000002</v>
      </c>
      <c r="D1134" s="5">
        <v>0.65924139999999998</v>
      </c>
      <c r="F1134" s="113" t="s">
        <v>1141</v>
      </c>
      <c r="G1134" s="117">
        <v>0.6298802</v>
      </c>
      <c r="H1134" s="117">
        <v>0.60051900000000002</v>
      </c>
      <c r="I1134" s="117">
        <v>0.65924139999999998</v>
      </c>
      <c r="J1134" s="113" t="str">
        <f t="shared" si="51"/>
        <v>TRUE</v>
      </c>
      <c r="K1134" s="113" t="str">
        <f t="shared" si="52"/>
        <v>TRUE</v>
      </c>
      <c r="L1134" s="113" t="str">
        <f t="shared" si="53"/>
        <v>TRUE</v>
      </c>
    </row>
    <row r="1135" spans="1:12" x14ac:dyDescent="0.25">
      <c r="A1135" t="s">
        <v>1142</v>
      </c>
      <c r="B1135" s="5">
        <v>0.57449890000000003</v>
      </c>
      <c r="C1135" s="5">
        <v>0.545736</v>
      </c>
      <c r="D1135" s="5">
        <v>0.60326179999999996</v>
      </c>
      <c r="F1135" s="113" t="s">
        <v>1142</v>
      </c>
      <c r="G1135" s="117">
        <v>0.57449890000000003</v>
      </c>
      <c r="H1135" s="117">
        <v>0.545736</v>
      </c>
      <c r="I1135" s="117">
        <v>0.60326179999999996</v>
      </c>
      <c r="J1135" s="113" t="str">
        <f t="shared" si="51"/>
        <v>TRUE</v>
      </c>
      <c r="K1135" s="113" t="str">
        <f t="shared" si="52"/>
        <v>TRUE</v>
      </c>
      <c r="L1135" s="113" t="str">
        <f t="shared" si="53"/>
        <v>TRUE</v>
      </c>
    </row>
    <row r="1136" spans="1:12" x14ac:dyDescent="0.25">
      <c r="A1136" t="s">
        <v>1143</v>
      </c>
      <c r="B1136" s="5">
        <v>0.59373220000000004</v>
      </c>
      <c r="C1136" s="5">
        <v>0.56375779999999998</v>
      </c>
      <c r="D1136" s="5">
        <v>0.62370650000000005</v>
      </c>
      <c r="F1136" s="113" t="s">
        <v>1143</v>
      </c>
      <c r="G1136" s="117">
        <v>0.59373220000000004</v>
      </c>
      <c r="H1136" s="117">
        <v>0.56375779999999998</v>
      </c>
      <c r="I1136" s="117">
        <v>0.62370650000000005</v>
      </c>
      <c r="J1136" s="113" t="str">
        <f t="shared" si="51"/>
        <v>TRUE</v>
      </c>
      <c r="K1136" s="113" t="str">
        <f t="shared" si="52"/>
        <v>TRUE</v>
      </c>
      <c r="L1136" s="113" t="str">
        <f t="shared" si="53"/>
        <v>TRUE</v>
      </c>
    </row>
    <row r="1137" spans="1:12" x14ac:dyDescent="0.25">
      <c r="A1137" t="s">
        <v>1144</v>
      </c>
      <c r="B1137" s="5">
        <v>0.57349450000000002</v>
      </c>
      <c r="C1137" s="5">
        <v>0.53159610000000002</v>
      </c>
      <c r="D1137" s="5">
        <v>0.61539290000000002</v>
      </c>
      <c r="F1137" s="113" t="s">
        <v>1144</v>
      </c>
      <c r="G1137" s="117">
        <v>0.57349450000000002</v>
      </c>
      <c r="H1137" s="117">
        <v>0.53159610000000002</v>
      </c>
      <c r="I1137" s="117">
        <v>0.61539290000000002</v>
      </c>
      <c r="J1137" s="113" t="str">
        <f t="shared" si="51"/>
        <v>TRUE</v>
      </c>
      <c r="K1137" s="113" t="str">
        <f t="shared" si="52"/>
        <v>TRUE</v>
      </c>
      <c r="L1137" s="113" t="str">
        <f t="shared" si="53"/>
        <v>TRUE</v>
      </c>
    </row>
    <row r="1138" spans="1:12" x14ac:dyDescent="0.25">
      <c r="A1138" t="s">
        <v>1145</v>
      </c>
      <c r="B1138" s="5">
        <v>0.55287920000000002</v>
      </c>
      <c r="C1138" s="5">
        <v>0.51031340000000003</v>
      </c>
      <c r="D1138" s="5">
        <v>0.59544490000000005</v>
      </c>
      <c r="F1138" s="113" t="s">
        <v>1145</v>
      </c>
      <c r="G1138" s="117">
        <v>0.55287920000000002</v>
      </c>
      <c r="H1138" s="117">
        <v>0.51031340000000003</v>
      </c>
      <c r="I1138" s="117">
        <v>0.59544490000000005</v>
      </c>
      <c r="J1138" s="113" t="str">
        <f t="shared" si="51"/>
        <v>TRUE</v>
      </c>
      <c r="K1138" s="113" t="str">
        <f t="shared" si="52"/>
        <v>TRUE</v>
      </c>
      <c r="L1138" s="113" t="str">
        <f t="shared" si="53"/>
        <v>TRUE</v>
      </c>
    </row>
    <row r="1139" spans="1:12" x14ac:dyDescent="0.25">
      <c r="A1139" t="s">
        <v>1146</v>
      </c>
      <c r="B1139" s="5">
        <v>0.59862320000000002</v>
      </c>
      <c r="C1139" s="5">
        <v>0.55923140000000005</v>
      </c>
      <c r="D1139" s="5">
        <v>0.63801490000000005</v>
      </c>
      <c r="F1139" s="113" t="s">
        <v>1146</v>
      </c>
      <c r="G1139" s="117">
        <v>0.59862320000000002</v>
      </c>
      <c r="H1139" s="117">
        <v>0.55923140000000005</v>
      </c>
      <c r="I1139" s="117">
        <v>0.63801490000000005</v>
      </c>
      <c r="J1139" s="113" t="str">
        <f t="shared" si="51"/>
        <v>TRUE</v>
      </c>
      <c r="K1139" s="113" t="str">
        <f t="shared" si="52"/>
        <v>TRUE</v>
      </c>
      <c r="L1139" s="113" t="str">
        <f t="shared" si="53"/>
        <v>TRUE</v>
      </c>
    </row>
    <row r="1140" spans="1:12" x14ac:dyDescent="0.25">
      <c r="A1140" t="s">
        <v>1147</v>
      </c>
      <c r="B1140" s="5">
        <v>0.60255720000000002</v>
      </c>
      <c r="C1140" s="5">
        <v>0.56118190000000001</v>
      </c>
      <c r="D1140" s="5">
        <v>0.64393250000000002</v>
      </c>
      <c r="F1140" s="113" t="s">
        <v>1147</v>
      </c>
      <c r="G1140" s="117">
        <v>0.60255720000000002</v>
      </c>
      <c r="H1140" s="117">
        <v>0.56118190000000001</v>
      </c>
      <c r="I1140" s="117">
        <v>0.64393250000000002</v>
      </c>
      <c r="J1140" s="113" t="str">
        <f t="shared" si="51"/>
        <v>TRUE</v>
      </c>
      <c r="K1140" s="113" t="str">
        <f t="shared" si="52"/>
        <v>TRUE</v>
      </c>
      <c r="L1140" s="113" t="str">
        <f t="shared" si="53"/>
        <v>TRUE</v>
      </c>
    </row>
    <row r="1141" spans="1:12" x14ac:dyDescent="0.25">
      <c r="A1141" t="s">
        <v>1148</v>
      </c>
      <c r="B1141" s="5">
        <v>0.64072669999999998</v>
      </c>
      <c r="C1141" s="5">
        <v>0.60106250000000006</v>
      </c>
      <c r="D1141" s="5">
        <v>0.68039079999999996</v>
      </c>
      <c r="F1141" s="113" t="s">
        <v>1148</v>
      </c>
      <c r="G1141" s="117">
        <v>0.64072669999999998</v>
      </c>
      <c r="H1141" s="117">
        <v>0.60106250000000006</v>
      </c>
      <c r="I1141" s="117">
        <v>0.68039079999999996</v>
      </c>
      <c r="J1141" s="113" t="str">
        <f t="shared" si="51"/>
        <v>TRUE</v>
      </c>
      <c r="K1141" s="113" t="str">
        <f t="shared" si="52"/>
        <v>TRUE</v>
      </c>
      <c r="L1141" s="113" t="str">
        <f t="shared" si="53"/>
        <v>TRUE</v>
      </c>
    </row>
    <row r="1142" spans="1:12" x14ac:dyDescent="0.25">
      <c r="A1142" t="s">
        <v>1149</v>
      </c>
      <c r="B1142" s="5">
        <v>0.63484160000000001</v>
      </c>
      <c r="C1142" s="5">
        <v>0.59509670000000003</v>
      </c>
      <c r="D1142" s="5">
        <v>0.67458640000000003</v>
      </c>
      <c r="F1142" s="113" t="s">
        <v>1149</v>
      </c>
      <c r="G1142" s="117">
        <v>0.63484160000000001</v>
      </c>
      <c r="H1142" s="117">
        <v>0.59509670000000003</v>
      </c>
      <c r="I1142" s="117">
        <v>0.67458640000000003</v>
      </c>
      <c r="J1142" s="113" t="str">
        <f t="shared" si="51"/>
        <v>TRUE</v>
      </c>
      <c r="K1142" s="113" t="str">
        <f t="shared" si="52"/>
        <v>TRUE</v>
      </c>
      <c r="L1142" s="113" t="str">
        <f t="shared" si="53"/>
        <v>TRUE</v>
      </c>
    </row>
    <row r="1143" spans="1:12" x14ac:dyDescent="0.25">
      <c r="A1143" t="s">
        <v>1150</v>
      </c>
      <c r="B1143" s="5">
        <v>0.61269030000000002</v>
      </c>
      <c r="C1143" s="5">
        <v>0.5736694</v>
      </c>
      <c r="D1143" s="5">
        <v>0.65171109999999999</v>
      </c>
      <c r="F1143" s="113" t="s">
        <v>1150</v>
      </c>
      <c r="G1143" s="117">
        <v>0.61269030000000002</v>
      </c>
      <c r="H1143" s="117">
        <v>0.5736694</v>
      </c>
      <c r="I1143" s="117">
        <v>0.65171109999999999</v>
      </c>
      <c r="J1143" s="113" t="str">
        <f t="shared" si="51"/>
        <v>TRUE</v>
      </c>
      <c r="K1143" s="113" t="str">
        <f t="shared" si="52"/>
        <v>TRUE</v>
      </c>
      <c r="L1143" s="113" t="str">
        <f t="shared" si="53"/>
        <v>TRUE</v>
      </c>
    </row>
    <row r="1144" spans="1:12" x14ac:dyDescent="0.25">
      <c r="A1144" t="s">
        <v>1151</v>
      </c>
      <c r="B1144" s="5">
        <v>0.53712490000000002</v>
      </c>
      <c r="C1144" s="5">
        <v>0.48818460000000002</v>
      </c>
      <c r="D1144" s="5">
        <v>0.58606519999999995</v>
      </c>
      <c r="F1144" s="113" t="s">
        <v>1151</v>
      </c>
      <c r="G1144" s="117">
        <v>0.53712490000000002</v>
      </c>
      <c r="H1144" s="117">
        <v>0.48818460000000002</v>
      </c>
      <c r="I1144" s="117">
        <v>0.58606519999999995</v>
      </c>
      <c r="J1144" s="113" t="str">
        <f t="shared" si="51"/>
        <v>TRUE</v>
      </c>
      <c r="K1144" s="113" t="str">
        <f t="shared" si="52"/>
        <v>TRUE</v>
      </c>
      <c r="L1144" s="113" t="str">
        <f t="shared" si="53"/>
        <v>TRUE</v>
      </c>
    </row>
    <row r="1145" spans="1:12" x14ac:dyDescent="0.25">
      <c r="A1145" t="s">
        <v>1152</v>
      </c>
      <c r="B1145" s="5">
        <v>0.62551290000000004</v>
      </c>
      <c r="C1145" s="5">
        <v>0.58581530000000004</v>
      </c>
      <c r="D1145" s="5">
        <v>0.66521059999999999</v>
      </c>
      <c r="F1145" s="113" t="s">
        <v>1152</v>
      </c>
      <c r="G1145" s="117">
        <v>0.62551290000000004</v>
      </c>
      <c r="H1145" s="117">
        <v>0.58581530000000004</v>
      </c>
      <c r="I1145" s="117">
        <v>0.66521059999999999</v>
      </c>
      <c r="J1145" s="113" t="str">
        <f t="shared" si="51"/>
        <v>TRUE</v>
      </c>
      <c r="K1145" s="113" t="str">
        <f t="shared" si="52"/>
        <v>TRUE</v>
      </c>
      <c r="L1145" s="113" t="str">
        <f t="shared" si="53"/>
        <v>TRUE</v>
      </c>
    </row>
    <row r="1146" spans="1:12" x14ac:dyDescent="0.25">
      <c r="A1146" t="s">
        <v>1153</v>
      </c>
      <c r="B1146" s="5">
        <v>0.68495740000000005</v>
      </c>
      <c r="C1146" s="5">
        <v>0.64654029999999996</v>
      </c>
      <c r="D1146" s="5">
        <v>0.72337450000000003</v>
      </c>
      <c r="F1146" s="113" t="s">
        <v>1153</v>
      </c>
      <c r="G1146" s="117">
        <v>0.68495740000000005</v>
      </c>
      <c r="H1146" s="117">
        <v>0.64654029999999996</v>
      </c>
      <c r="I1146" s="117">
        <v>0.72337450000000003</v>
      </c>
      <c r="J1146" s="113" t="str">
        <f t="shared" si="51"/>
        <v>TRUE</v>
      </c>
      <c r="K1146" s="113" t="str">
        <f t="shared" si="52"/>
        <v>TRUE</v>
      </c>
      <c r="L1146" s="113" t="str">
        <f t="shared" si="53"/>
        <v>TRUE</v>
      </c>
    </row>
    <row r="1147" spans="1:12" x14ac:dyDescent="0.25">
      <c r="A1147" t="s">
        <v>1154</v>
      </c>
      <c r="B1147" s="5">
        <v>0.62618169999999995</v>
      </c>
      <c r="C1147" s="5">
        <v>0.58925519999999998</v>
      </c>
      <c r="D1147" s="5">
        <v>0.66310820000000004</v>
      </c>
      <c r="F1147" s="113" t="s">
        <v>1154</v>
      </c>
      <c r="G1147" s="117">
        <v>0.62618169999999995</v>
      </c>
      <c r="H1147" s="117">
        <v>0.58925519999999998</v>
      </c>
      <c r="I1147" s="117">
        <v>0.66310820000000004</v>
      </c>
      <c r="J1147" s="113" t="str">
        <f t="shared" si="51"/>
        <v>TRUE</v>
      </c>
      <c r="K1147" s="113" t="str">
        <f t="shared" si="52"/>
        <v>TRUE</v>
      </c>
      <c r="L1147" s="113" t="str">
        <f t="shared" si="53"/>
        <v>TRUE</v>
      </c>
    </row>
    <row r="1148" spans="1:12" x14ac:dyDescent="0.25">
      <c r="A1148" t="s">
        <v>1155</v>
      </c>
      <c r="B1148" s="5">
        <v>0.68033339999999998</v>
      </c>
      <c r="C1148" s="5">
        <v>0.64272969999999996</v>
      </c>
      <c r="D1148" s="5">
        <v>0.71793709999999999</v>
      </c>
      <c r="F1148" s="113" t="s">
        <v>1155</v>
      </c>
      <c r="G1148" s="117">
        <v>0.68033339999999998</v>
      </c>
      <c r="H1148" s="117">
        <v>0.64272969999999996</v>
      </c>
      <c r="I1148" s="117">
        <v>0.71793709999999999</v>
      </c>
      <c r="J1148" s="113" t="str">
        <f t="shared" si="51"/>
        <v>TRUE</v>
      </c>
      <c r="K1148" s="113" t="str">
        <f t="shared" si="52"/>
        <v>TRUE</v>
      </c>
      <c r="L1148" s="113" t="str">
        <f t="shared" si="53"/>
        <v>TRUE</v>
      </c>
    </row>
    <row r="1149" spans="1:12" x14ac:dyDescent="0.25">
      <c r="A1149" t="s">
        <v>1156</v>
      </c>
      <c r="B1149" s="5">
        <v>0.64978349999999996</v>
      </c>
      <c r="C1149" s="5">
        <v>0.61016919999999997</v>
      </c>
      <c r="D1149" s="5">
        <v>0.68939779999999995</v>
      </c>
      <c r="F1149" s="113" t="s">
        <v>1156</v>
      </c>
      <c r="G1149" s="117">
        <v>0.64978349999999996</v>
      </c>
      <c r="H1149" s="117">
        <v>0.61016919999999997</v>
      </c>
      <c r="I1149" s="117">
        <v>0.68939779999999995</v>
      </c>
      <c r="J1149" s="113" t="str">
        <f t="shared" si="51"/>
        <v>TRUE</v>
      </c>
      <c r="K1149" s="113" t="str">
        <f t="shared" si="52"/>
        <v>TRUE</v>
      </c>
      <c r="L1149" s="113" t="str">
        <f t="shared" si="53"/>
        <v>TRUE</v>
      </c>
    </row>
    <row r="1150" spans="1:12" x14ac:dyDescent="0.25">
      <c r="A1150" t="s">
        <v>1157</v>
      </c>
      <c r="B1150" s="5">
        <v>0.65720719999999999</v>
      </c>
      <c r="C1150" s="5">
        <v>0.61295310000000003</v>
      </c>
      <c r="D1150" s="5">
        <v>0.70146120000000001</v>
      </c>
      <c r="F1150" s="113" t="s">
        <v>1157</v>
      </c>
      <c r="G1150" s="117">
        <v>0.65720719999999999</v>
      </c>
      <c r="H1150" s="117">
        <v>0.61295310000000003</v>
      </c>
      <c r="I1150" s="117">
        <v>0.70146120000000001</v>
      </c>
      <c r="J1150" s="113" t="str">
        <f t="shared" si="51"/>
        <v>TRUE</v>
      </c>
      <c r="K1150" s="113" t="str">
        <f t="shared" si="52"/>
        <v>TRUE</v>
      </c>
      <c r="L1150" s="113" t="str">
        <f t="shared" si="53"/>
        <v>TRUE</v>
      </c>
    </row>
    <row r="1151" spans="1:12" x14ac:dyDescent="0.25">
      <c r="A1151" t="s">
        <v>1158</v>
      </c>
      <c r="B1151" s="5">
        <v>0.56137409999999999</v>
      </c>
      <c r="C1151" s="5">
        <v>0.52699039999999997</v>
      </c>
      <c r="D1151" s="5">
        <v>0.59575789999999995</v>
      </c>
      <c r="F1151" s="113" t="s">
        <v>1158</v>
      </c>
      <c r="G1151" s="117">
        <v>0.56137409999999999</v>
      </c>
      <c r="H1151" s="117">
        <v>0.52699039999999997</v>
      </c>
      <c r="I1151" s="117">
        <v>0.59575789999999995</v>
      </c>
      <c r="J1151" s="113" t="str">
        <f t="shared" si="51"/>
        <v>TRUE</v>
      </c>
      <c r="K1151" s="113" t="str">
        <f t="shared" si="52"/>
        <v>TRUE</v>
      </c>
      <c r="L1151" s="113" t="str">
        <f t="shared" si="53"/>
        <v>TRUE</v>
      </c>
    </row>
    <row r="1152" spans="1:12" x14ac:dyDescent="0.25">
      <c r="A1152" t="s">
        <v>1159</v>
      </c>
      <c r="B1152" s="5">
        <v>0.68620199999999998</v>
      </c>
      <c r="C1152" s="5">
        <v>0.65129159999999997</v>
      </c>
      <c r="D1152" s="5">
        <v>0.72111239999999999</v>
      </c>
      <c r="F1152" s="113" t="s">
        <v>1159</v>
      </c>
      <c r="G1152" s="117">
        <v>0.68620199999999998</v>
      </c>
      <c r="H1152" s="117">
        <v>0.65129159999999997</v>
      </c>
      <c r="I1152" s="117">
        <v>0.72111239999999999</v>
      </c>
      <c r="J1152" s="113" t="str">
        <f t="shared" si="51"/>
        <v>TRUE</v>
      </c>
      <c r="K1152" s="113" t="str">
        <f t="shared" si="52"/>
        <v>TRUE</v>
      </c>
      <c r="L1152" s="113" t="str">
        <f t="shared" si="53"/>
        <v>TRUE</v>
      </c>
    </row>
    <row r="1153" spans="1:12" x14ac:dyDescent="0.25">
      <c r="A1153" t="s">
        <v>1160</v>
      </c>
      <c r="B1153" s="5">
        <v>0.68457889999999999</v>
      </c>
      <c r="C1153" s="5">
        <v>0.64466979999999996</v>
      </c>
      <c r="D1153" s="5">
        <v>0.72448789999999996</v>
      </c>
      <c r="F1153" s="113" t="s">
        <v>1160</v>
      </c>
      <c r="G1153" s="117">
        <v>0.68457889999999999</v>
      </c>
      <c r="H1153" s="117">
        <v>0.64466979999999996</v>
      </c>
      <c r="I1153" s="117">
        <v>0.72448789999999996</v>
      </c>
      <c r="J1153" s="113" t="str">
        <f t="shared" si="51"/>
        <v>TRUE</v>
      </c>
      <c r="K1153" s="113" t="str">
        <f t="shared" si="52"/>
        <v>TRUE</v>
      </c>
      <c r="L1153" s="113" t="str">
        <f t="shared" si="53"/>
        <v>TRUE</v>
      </c>
    </row>
    <row r="1154" spans="1:12" x14ac:dyDescent="0.25">
      <c r="A1154" t="s">
        <v>1161</v>
      </c>
      <c r="B1154" s="5">
        <v>0.66079549999999998</v>
      </c>
      <c r="C1154" s="5">
        <v>0.62336899999999995</v>
      </c>
      <c r="D1154" s="5">
        <v>0.69822200000000001</v>
      </c>
      <c r="F1154" s="113" t="s">
        <v>1161</v>
      </c>
      <c r="G1154" s="117">
        <v>0.66079549999999998</v>
      </c>
      <c r="H1154" s="117">
        <v>0.62336899999999995</v>
      </c>
      <c r="I1154" s="117">
        <v>0.69822200000000001</v>
      </c>
      <c r="J1154" s="113" t="str">
        <f t="shared" si="51"/>
        <v>TRUE</v>
      </c>
      <c r="K1154" s="113" t="str">
        <f t="shared" si="52"/>
        <v>TRUE</v>
      </c>
      <c r="L1154" s="113" t="str">
        <f t="shared" si="53"/>
        <v>TRUE</v>
      </c>
    </row>
    <row r="1155" spans="1:12" x14ac:dyDescent="0.25">
      <c r="A1155" t="s">
        <v>1162</v>
      </c>
      <c r="B1155" s="5">
        <v>0.64426349999999999</v>
      </c>
      <c r="C1155" s="5">
        <v>0.60171249999999998</v>
      </c>
      <c r="D1155" s="5">
        <v>0.68681449999999999</v>
      </c>
      <c r="F1155" s="113" t="s">
        <v>1162</v>
      </c>
      <c r="G1155" s="117">
        <v>0.64426349999999999</v>
      </c>
      <c r="H1155" s="117">
        <v>0.60171249999999998</v>
      </c>
      <c r="I1155" s="117">
        <v>0.68681449999999999</v>
      </c>
      <c r="J1155" s="113" t="str">
        <f t="shared" si="51"/>
        <v>TRUE</v>
      </c>
      <c r="K1155" s="113" t="str">
        <f t="shared" si="52"/>
        <v>TRUE</v>
      </c>
      <c r="L1155" s="113" t="str">
        <f t="shared" si="53"/>
        <v>TRUE</v>
      </c>
    </row>
    <row r="1156" spans="1:12" x14ac:dyDescent="0.25">
      <c r="A1156" t="s">
        <v>1163</v>
      </c>
      <c r="B1156" s="5">
        <v>0.66741070000000002</v>
      </c>
      <c r="C1156" s="5">
        <v>0.62692389999999998</v>
      </c>
      <c r="D1156" s="5">
        <v>0.70789760000000002</v>
      </c>
      <c r="F1156" s="113" t="s">
        <v>1163</v>
      </c>
      <c r="G1156" s="117">
        <v>0.66741070000000002</v>
      </c>
      <c r="H1156" s="117">
        <v>0.62692389999999998</v>
      </c>
      <c r="I1156" s="117">
        <v>0.70789760000000002</v>
      </c>
      <c r="J1156" s="113" t="str">
        <f t="shared" ref="J1156:J1219" si="54">IF(B1156=G1156,"TRUE","FALSE………………….")</f>
        <v>TRUE</v>
      </c>
      <c r="K1156" s="113" t="str">
        <f t="shared" ref="K1156:K1219" si="55">IF(C1156=H1156,"TRUE","FALSE………………….")</f>
        <v>TRUE</v>
      </c>
      <c r="L1156" s="113" t="str">
        <f t="shared" ref="L1156:L1219" si="56">IF(D1156=I1156,"TRUE","FALSE………………….")</f>
        <v>TRUE</v>
      </c>
    </row>
    <row r="1157" spans="1:12" x14ac:dyDescent="0.25">
      <c r="A1157" t="s">
        <v>1164</v>
      </c>
      <c r="B1157" s="5">
        <v>0.65039939999999996</v>
      </c>
      <c r="C1157" s="5">
        <v>0.60963809999999996</v>
      </c>
      <c r="D1157" s="5">
        <v>0.69116069999999996</v>
      </c>
      <c r="F1157" s="113" t="s">
        <v>1164</v>
      </c>
      <c r="G1157" s="117">
        <v>0.65039939999999996</v>
      </c>
      <c r="H1157" s="117">
        <v>0.60963809999999996</v>
      </c>
      <c r="I1157" s="117">
        <v>0.69116069999999996</v>
      </c>
      <c r="J1157" s="113" t="str">
        <f t="shared" si="54"/>
        <v>TRUE</v>
      </c>
      <c r="K1157" s="113" t="str">
        <f t="shared" si="55"/>
        <v>TRUE</v>
      </c>
      <c r="L1157" s="113" t="str">
        <f t="shared" si="56"/>
        <v>TRUE</v>
      </c>
    </row>
    <row r="1158" spans="1:12" x14ac:dyDescent="0.25">
      <c r="A1158" t="s">
        <v>1165</v>
      </c>
      <c r="B1158" s="5">
        <v>0.61856259999999996</v>
      </c>
      <c r="C1158" s="5">
        <v>0.5771811</v>
      </c>
      <c r="D1158" s="5">
        <v>0.65994410000000003</v>
      </c>
      <c r="F1158" s="113" t="s">
        <v>1165</v>
      </c>
      <c r="G1158" s="117">
        <v>0.61856259999999996</v>
      </c>
      <c r="H1158" s="117">
        <v>0.5771811</v>
      </c>
      <c r="I1158" s="117">
        <v>0.65994410000000003</v>
      </c>
      <c r="J1158" s="113" t="str">
        <f t="shared" si="54"/>
        <v>TRUE</v>
      </c>
      <c r="K1158" s="113" t="str">
        <f t="shared" si="55"/>
        <v>TRUE</v>
      </c>
      <c r="L1158" s="113" t="str">
        <f t="shared" si="56"/>
        <v>TRUE</v>
      </c>
    </row>
    <row r="1159" spans="1:12" x14ac:dyDescent="0.25">
      <c r="A1159" t="s">
        <v>1166</v>
      </c>
      <c r="B1159" s="5">
        <v>0.51919400000000004</v>
      </c>
      <c r="C1159" s="5">
        <v>0.47874909999999998</v>
      </c>
      <c r="D1159" s="5">
        <v>0.55963890000000005</v>
      </c>
      <c r="F1159" s="113" t="s">
        <v>1166</v>
      </c>
      <c r="G1159" s="117">
        <v>0.51919400000000004</v>
      </c>
      <c r="H1159" s="117">
        <v>0.47874909999999998</v>
      </c>
      <c r="I1159" s="117">
        <v>0.55963890000000005</v>
      </c>
      <c r="J1159" s="113" t="str">
        <f t="shared" si="54"/>
        <v>TRUE</v>
      </c>
      <c r="K1159" s="113" t="str">
        <f t="shared" si="55"/>
        <v>TRUE</v>
      </c>
      <c r="L1159" s="113" t="str">
        <f t="shared" si="56"/>
        <v>TRUE</v>
      </c>
    </row>
    <row r="1160" spans="1:12" x14ac:dyDescent="0.25">
      <c r="A1160" t="s">
        <v>1167</v>
      </c>
      <c r="B1160" s="5">
        <v>0.54676499999999995</v>
      </c>
      <c r="C1160" s="5">
        <v>0.50859469999999996</v>
      </c>
      <c r="D1160" s="5">
        <v>0.58493539999999999</v>
      </c>
      <c r="F1160" s="113" t="s">
        <v>1167</v>
      </c>
      <c r="G1160" s="117">
        <v>0.54676499999999995</v>
      </c>
      <c r="H1160" s="117">
        <v>0.50859469999999996</v>
      </c>
      <c r="I1160" s="117">
        <v>0.58493539999999999</v>
      </c>
      <c r="J1160" s="113" t="str">
        <f t="shared" si="54"/>
        <v>TRUE</v>
      </c>
      <c r="K1160" s="113" t="str">
        <f t="shared" si="55"/>
        <v>TRUE</v>
      </c>
      <c r="L1160" s="113" t="str">
        <f t="shared" si="56"/>
        <v>TRUE</v>
      </c>
    </row>
    <row r="1161" spans="1:12" x14ac:dyDescent="0.25">
      <c r="A1161" t="s">
        <v>1168</v>
      </c>
      <c r="B1161" s="5">
        <v>0.52300869999999999</v>
      </c>
      <c r="C1161" s="5">
        <v>0.48398259999999999</v>
      </c>
      <c r="D1161" s="5">
        <v>0.56203479999999995</v>
      </c>
      <c r="F1161" s="113" t="s">
        <v>1168</v>
      </c>
      <c r="G1161" s="117">
        <v>0.52300869999999999</v>
      </c>
      <c r="H1161" s="117">
        <v>0.48398259999999999</v>
      </c>
      <c r="I1161" s="117">
        <v>0.56203479999999995</v>
      </c>
      <c r="J1161" s="113" t="str">
        <f t="shared" si="54"/>
        <v>TRUE</v>
      </c>
      <c r="K1161" s="113" t="str">
        <f t="shared" si="55"/>
        <v>TRUE</v>
      </c>
      <c r="L1161" s="113" t="str">
        <f t="shared" si="56"/>
        <v>TRUE</v>
      </c>
    </row>
    <row r="1162" spans="1:12" x14ac:dyDescent="0.25">
      <c r="A1162" t="s">
        <v>1169</v>
      </c>
      <c r="B1162" s="5">
        <v>0.4974864</v>
      </c>
      <c r="C1162" s="5">
        <v>0.45744289999999999</v>
      </c>
      <c r="D1162" s="5">
        <v>0.5375299</v>
      </c>
      <c r="F1162" s="113" t="s">
        <v>1169</v>
      </c>
      <c r="G1162" s="117">
        <v>0.4974864</v>
      </c>
      <c r="H1162" s="117">
        <v>0.45744289999999999</v>
      </c>
      <c r="I1162" s="117">
        <v>0.5375299</v>
      </c>
      <c r="J1162" s="113" t="str">
        <f t="shared" si="54"/>
        <v>TRUE</v>
      </c>
      <c r="K1162" s="113" t="str">
        <f t="shared" si="55"/>
        <v>TRUE</v>
      </c>
      <c r="L1162" s="113" t="str">
        <f t="shared" si="56"/>
        <v>TRUE</v>
      </c>
    </row>
    <row r="1163" spans="1:12" x14ac:dyDescent="0.25">
      <c r="A1163" t="s">
        <v>1170</v>
      </c>
      <c r="B1163" s="5">
        <v>0.52381699999999998</v>
      </c>
      <c r="C1163" s="5">
        <v>0.48539640000000001</v>
      </c>
      <c r="D1163" s="5">
        <v>0.56223769999999995</v>
      </c>
      <c r="F1163" s="113" t="s">
        <v>1170</v>
      </c>
      <c r="G1163" s="117">
        <v>0.52381699999999998</v>
      </c>
      <c r="H1163" s="117">
        <v>0.48539640000000001</v>
      </c>
      <c r="I1163" s="117">
        <v>0.56223769999999995</v>
      </c>
      <c r="J1163" s="113" t="str">
        <f t="shared" si="54"/>
        <v>TRUE</v>
      </c>
      <c r="K1163" s="113" t="str">
        <f t="shared" si="55"/>
        <v>TRUE</v>
      </c>
      <c r="L1163" s="113" t="str">
        <f t="shared" si="56"/>
        <v>TRUE</v>
      </c>
    </row>
    <row r="1164" spans="1:12" x14ac:dyDescent="0.25">
      <c r="A1164" t="s">
        <v>1171</v>
      </c>
      <c r="B1164" s="5">
        <v>0.51983219999999997</v>
      </c>
      <c r="C1164" s="5">
        <v>0.48095640000000001</v>
      </c>
      <c r="D1164" s="5">
        <v>0.55870810000000004</v>
      </c>
      <c r="F1164" s="113" t="s">
        <v>1171</v>
      </c>
      <c r="G1164" s="117">
        <v>0.51983219999999997</v>
      </c>
      <c r="H1164" s="117">
        <v>0.48095640000000001</v>
      </c>
      <c r="I1164" s="117">
        <v>0.55870810000000004</v>
      </c>
      <c r="J1164" s="113" t="str">
        <f t="shared" si="54"/>
        <v>TRUE</v>
      </c>
      <c r="K1164" s="113" t="str">
        <f t="shared" si="55"/>
        <v>TRUE</v>
      </c>
      <c r="L1164" s="113" t="str">
        <f t="shared" si="56"/>
        <v>TRUE</v>
      </c>
    </row>
    <row r="1165" spans="1:12" x14ac:dyDescent="0.25">
      <c r="A1165" t="s">
        <v>1172</v>
      </c>
      <c r="B1165" s="5">
        <v>0.50607550000000001</v>
      </c>
      <c r="C1165" s="5">
        <v>0.46602189999999999</v>
      </c>
      <c r="D1165" s="5">
        <v>0.54612919999999998</v>
      </c>
      <c r="F1165" s="113" t="s">
        <v>1172</v>
      </c>
      <c r="G1165" s="117">
        <v>0.50607550000000001</v>
      </c>
      <c r="H1165" s="117">
        <v>0.46602189999999999</v>
      </c>
      <c r="I1165" s="117">
        <v>0.54612919999999998</v>
      </c>
      <c r="J1165" s="113" t="str">
        <f t="shared" si="54"/>
        <v>TRUE</v>
      </c>
      <c r="K1165" s="113" t="str">
        <f t="shared" si="55"/>
        <v>TRUE</v>
      </c>
      <c r="L1165" s="113" t="str">
        <f t="shared" si="56"/>
        <v>TRUE</v>
      </c>
    </row>
    <row r="1166" spans="1:12" x14ac:dyDescent="0.25">
      <c r="A1166" t="s">
        <v>1173</v>
      </c>
      <c r="B1166" s="5">
        <v>0.46226519999999999</v>
      </c>
      <c r="C1166" s="5">
        <v>0.41891590000000001</v>
      </c>
      <c r="D1166" s="5">
        <v>0.50561460000000003</v>
      </c>
      <c r="F1166" s="113" t="s">
        <v>1173</v>
      </c>
      <c r="G1166" s="117">
        <v>0.46226519999999999</v>
      </c>
      <c r="H1166" s="117">
        <v>0.41891590000000001</v>
      </c>
      <c r="I1166" s="117">
        <v>0.50561460000000003</v>
      </c>
      <c r="J1166" s="113" t="str">
        <f t="shared" si="54"/>
        <v>TRUE</v>
      </c>
      <c r="K1166" s="113" t="str">
        <f t="shared" si="55"/>
        <v>TRUE</v>
      </c>
      <c r="L1166" s="113" t="str">
        <f t="shared" si="56"/>
        <v>TRUE</v>
      </c>
    </row>
    <row r="1167" spans="1:12" x14ac:dyDescent="0.25">
      <c r="A1167" t="s">
        <v>1174</v>
      </c>
      <c r="B1167" s="5">
        <v>0.50176560000000003</v>
      </c>
      <c r="C1167" s="5">
        <v>0.46226699999999998</v>
      </c>
      <c r="D1167" s="5">
        <v>0.54126419999999997</v>
      </c>
      <c r="F1167" s="113" t="s">
        <v>1174</v>
      </c>
      <c r="G1167" s="117">
        <v>0.50176560000000003</v>
      </c>
      <c r="H1167" s="117">
        <v>0.46226699999999998</v>
      </c>
      <c r="I1167" s="117">
        <v>0.54126419999999997</v>
      </c>
      <c r="J1167" s="113" t="str">
        <f t="shared" si="54"/>
        <v>TRUE</v>
      </c>
      <c r="K1167" s="113" t="str">
        <f t="shared" si="55"/>
        <v>TRUE</v>
      </c>
      <c r="L1167" s="113" t="str">
        <f t="shared" si="56"/>
        <v>TRUE</v>
      </c>
    </row>
    <row r="1168" spans="1:12" x14ac:dyDescent="0.25">
      <c r="A1168" t="s">
        <v>1175</v>
      </c>
      <c r="B1168" s="5">
        <v>0.54552</v>
      </c>
      <c r="C1168" s="5">
        <v>0.50799139999999998</v>
      </c>
      <c r="D1168" s="5">
        <v>0.58304849999999997</v>
      </c>
      <c r="F1168" s="113" t="s">
        <v>1175</v>
      </c>
      <c r="G1168" s="117">
        <v>0.54552</v>
      </c>
      <c r="H1168" s="117">
        <v>0.50799139999999998</v>
      </c>
      <c r="I1168" s="117">
        <v>0.58304849999999997</v>
      </c>
      <c r="J1168" s="113" t="str">
        <f t="shared" si="54"/>
        <v>TRUE</v>
      </c>
      <c r="K1168" s="113" t="str">
        <f t="shared" si="55"/>
        <v>TRUE</v>
      </c>
      <c r="L1168" s="113" t="str">
        <f t="shared" si="56"/>
        <v>TRUE</v>
      </c>
    </row>
    <row r="1169" spans="1:12" x14ac:dyDescent="0.25">
      <c r="A1169" t="s">
        <v>1176</v>
      </c>
      <c r="B1169" s="5">
        <v>0.50447189999999997</v>
      </c>
      <c r="C1169" s="5">
        <v>0.46943240000000003</v>
      </c>
      <c r="D1169" s="5">
        <v>0.53951139999999997</v>
      </c>
      <c r="F1169" s="113" t="s">
        <v>1176</v>
      </c>
      <c r="G1169" s="117">
        <v>0.50447189999999997</v>
      </c>
      <c r="H1169" s="117">
        <v>0.46943240000000003</v>
      </c>
      <c r="I1169" s="117">
        <v>0.53951139999999997</v>
      </c>
      <c r="J1169" s="113" t="str">
        <f t="shared" si="54"/>
        <v>TRUE</v>
      </c>
      <c r="K1169" s="113" t="str">
        <f t="shared" si="55"/>
        <v>TRUE</v>
      </c>
      <c r="L1169" s="113" t="str">
        <f t="shared" si="56"/>
        <v>TRUE</v>
      </c>
    </row>
    <row r="1170" spans="1:12" x14ac:dyDescent="0.25">
      <c r="A1170" t="s">
        <v>1177</v>
      </c>
      <c r="B1170" s="5">
        <v>0.57350369999999995</v>
      </c>
      <c r="C1170" s="5">
        <v>0.53482220000000003</v>
      </c>
      <c r="D1170" s="5">
        <v>0.61218530000000004</v>
      </c>
      <c r="F1170" s="113" t="s">
        <v>1177</v>
      </c>
      <c r="G1170" s="117">
        <v>0.57350369999999995</v>
      </c>
      <c r="H1170" s="117">
        <v>0.53482220000000003</v>
      </c>
      <c r="I1170" s="117">
        <v>0.61218530000000004</v>
      </c>
      <c r="J1170" s="113" t="str">
        <f t="shared" si="54"/>
        <v>TRUE</v>
      </c>
      <c r="K1170" s="113" t="str">
        <f t="shared" si="55"/>
        <v>TRUE</v>
      </c>
      <c r="L1170" s="113" t="str">
        <f t="shared" si="56"/>
        <v>TRUE</v>
      </c>
    </row>
    <row r="1171" spans="1:12" x14ac:dyDescent="0.25">
      <c r="A1171" t="s">
        <v>1178</v>
      </c>
      <c r="B1171" s="5">
        <v>0.53910000000000002</v>
      </c>
      <c r="C1171" s="5">
        <v>0.49998930000000003</v>
      </c>
      <c r="D1171" s="5">
        <v>0.57821069999999997</v>
      </c>
      <c r="F1171" s="113" t="s">
        <v>1178</v>
      </c>
      <c r="G1171" s="117">
        <v>0.53910000000000002</v>
      </c>
      <c r="H1171" s="117">
        <v>0.49998930000000003</v>
      </c>
      <c r="I1171" s="117">
        <v>0.57821069999999997</v>
      </c>
      <c r="J1171" s="113" t="str">
        <f t="shared" si="54"/>
        <v>TRUE</v>
      </c>
      <c r="K1171" s="113" t="str">
        <f t="shared" si="55"/>
        <v>TRUE</v>
      </c>
      <c r="L1171" s="113" t="str">
        <f t="shared" si="56"/>
        <v>TRUE</v>
      </c>
    </row>
    <row r="1172" spans="1:12" x14ac:dyDescent="0.25">
      <c r="A1172" t="s">
        <v>1179</v>
      </c>
      <c r="B1172" s="5">
        <v>0.49276920000000002</v>
      </c>
      <c r="C1172" s="5">
        <v>0.45362740000000001</v>
      </c>
      <c r="D1172" s="5">
        <v>0.53191109999999997</v>
      </c>
      <c r="F1172" s="113" t="s">
        <v>1179</v>
      </c>
      <c r="G1172" s="117">
        <v>0.49276920000000002</v>
      </c>
      <c r="H1172" s="117">
        <v>0.45362740000000001</v>
      </c>
      <c r="I1172" s="117">
        <v>0.53191109999999997</v>
      </c>
      <c r="J1172" s="113" t="str">
        <f t="shared" si="54"/>
        <v>TRUE</v>
      </c>
      <c r="K1172" s="113" t="str">
        <f t="shared" si="55"/>
        <v>TRUE</v>
      </c>
      <c r="L1172" s="113" t="str">
        <f t="shared" si="56"/>
        <v>TRUE</v>
      </c>
    </row>
    <row r="1173" spans="1:12" x14ac:dyDescent="0.25">
      <c r="A1173" t="s">
        <v>1180</v>
      </c>
      <c r="B1173" s="5">
        <v>0.43653839999999999</v>
      </c>
      <c r="C1173" s="5">
        <v>0.40502189999999999</v>
      </c>
      <c r="D1173" s="5">
        <v>0.4680549</v>
      </c>
      <c r="F1173" s="113" t="s">
        <v>1180</v>
      </c>
      <c r="G1173" s="117">
        <v>0.43653839999999999</v>
      </c>
      <c r="H1173" s="117">
        <v>0.40502189999999999</v>
      </c>
      <c r="I1173" s="117">
        <v>0.4680549</v>
      </c>
      <c r="J1173" s="113" t="str">
        <f t="shared" si="54"/>
        <v>TRUE</v>
      </c>
      <c r="K1173" s="113" t="str">
        <f t="shared" si="55"/>
        <v>TRUE</v>
      </c>
      <c r="L1173" s="113" t="str">
        <f t="shared" si="56"/>
        <v>TRUE</v>
      </c>
    </row>
    <row r="1174" spans="1:12" x14ac:dyDescent="0.25">
      <c r="A1174" t="s">
        <v>1181</v>
      </c>
      <c r="B1174" s="5">
        <v>0.60537540000000001</v>
      </c>
      <c r="C1174" s="5">
        <v>0.57254099999999997</v>
      </c>
      <c r="D1174" s="5">
        <v>0.63820969999999999</v>
      </c>
      <c r="F1174" s="113" t="s">
        <v>1181</v>
      </c>
      <c r="G1174" s="117">
        <v>0.60537540000000001</v>
      </c>
      <c r="H1174" s="117">
        <v>0.57254099999999997</v>
      </c>
      <c r="I1174" s="117">
        <v>0.63820969999999999</v>
      </c>
      <c r="J1174" s="113" t="str">
        <f t="shared" si="54"/>
        <v>TRUE</v>
      </c>
      <c r="K1174" s="113" t="str">
        <f t="shared" si="55"/>
        <v>TRUE</v>
      </c>
      <c r="L1174" s="113" t="str">
        <f t="shared" si="56"/>
        <v>TRUE</v>
      </c>
    </row>
    <row r="1175" spans="1:12" x14ac:dyDescent="0.25">
      <c r="A1175" t="s">
        <v>1182</v>
      </c>
      <c r="B1175" s="5">
        <v>0.61011309999999996</v>
      </c>
      <c r="C1175" s="5">
        <v>0.57070609999999999</v>
      </c>
      <c r="D1175" s="5">
        <v>0.64952010000000004</v>
      </c>
      <c r="F1175" s="113" t="s">
        <v>1182</v>
      </c>
      <c r="G1175" s="117">
        <v>0.61011309999999996</v>
      </c>
      <c r="H1175" s="117">
        <v>0.57070609999999999</v>
      </c>
      <c r="I1175" s="117">
        <v>0.64952010000000004</v>
      </c>
      <c r="J1175" s="113" t="str">
        <f t="shared" si="54"/>
        <v>TRUE</v>
      </c>
      <c r="K1175" s="113" t="str">
        <f t="shared" si="55"/>
        <v>TRUE</v>
      </c>
      <c r="L1175" s="113" t="str">
        <f t="shared" si="56"/>
        <v>TRUE</v>
      </c>
    </row>
    <row r="1176" spans="1:12" x14ac:dyDescent="0.25">
      <c r="A1176" t="s">
        <v>1183</v>
      </c>
      <c r="B1176" s="5">
        <v>0.60618289999999997</v>
      </c>
      <c r="C1176" s="5">
        <v>0.56974789999999997</v>
      </c>
      <c r="D1176" s="5">
        <v>0.64261789999999996</v>
      </c>
      <c r="F1176" s="113" t="s">
        <v>1183</v>
      </c>
      <c r="G1176" s="117">
        <v>0.60618289999999997</v>
      </c>
      <c r="H1176" s="117">
        <v>0.56974789999999997</v>
      </c>
      <c r="I1176" s="117">
        <v>0.64261789999999996</v>
      </c>
      <c r="J1176" s="113" t="str">
        <f t="shared" si="54"/>
        <v>TRUE</v>
      </c>
      <c r="K1176" s="113" t="str">
        <f t="shared" si="55"/>
        <v>TRUE</v>
      </c>
      <c r="L1176" s="113" t="str">
        <f t="shared" si="56"/>
        <v>TRUE</v>
      </c>
    </row>
    <row r="1177" spans="1:12" x14ac:dyDescent="0.25">
      <c r="A1177" t="s">
        <v>1184</v>
      </c>
      <c r="B1177" s="5">
        <v>0.60004789999999997</v>
      </c>
      <c r="C1177" s="5">
        <v>0.56022320000000003</v>
      </c>
      <c r="D1177" s="5">
        <v>0.63987269999999996</v>
      </c>
      <c r="F1177" s="113" t="s">
        <v>1184</v>
      </c>
      <c r="G1177" s="117">
        <v>0.60004789999999997</v>
      </c>
      <c r="H1177" s="117">
        <v>0.56022320000000003</v>
      </c>
      <c r="I1177" s="117">
        <v>0.63987269999999996</v>
      </c>
      <c r="J1177" s="113" t="str">
        <f t="shared" si="54"/>
        <v>TRUE</v>
      </c>
      <c r="K1177" s="113" t="str">
        <f t="shared" si="55"/>
        <v>TRUE</v>
      </c>
      <c r="L1177" s="113" t="str">
        <f t="shared" si="56"/>
        <v>TRUE</v>
      </c>
    </row>
    <row r="1178" spans="1:12" x14ac:dyDescent="0.25">
      <c r="A1178" t="s">
        <v>1185</v>
      </c>
      <c r="B1178" s="5">
        <v>0.59366649999999999</v>
      </c>
      <c r="C1178" s="5">
        <v>0.55335060000000003</v>
      </c>
      <c r="D1178" s="5">
        <v>0.6339823</v>
      </c>
      <c r="F1178" s="113" t="s">
        <v>1185</v>
      </c>
      <c r="G1178" s="117">
        <v>0.59366649999999999</v>
      </c>
      <c r="H1178" s="117">
        <v>0.55335060000000003</v>
      </c>
      <c r="I1178" s="117">
        <v>0.6339823</v>
      </c>
      <c r="J1178" s="113" t="str">
        <f t="shared" si="54"/>
        <v>TRUE</v>
      </c>
      <c r="K1178" s="113" t="str">
        <f t="shared" si="55"/>
        <v>TRUE</v>
      </c>
      <c r="L1178" s="113" t="str">
        <f t="shared" si="56"/>
        <v>TRUE</v>
      </c>
    </row>
    <row r="1179" spans="1:12" x14ac:dyDescent="0.25">
      <c r="A1179" t="s">
        <v>1186</v>
      </c>
      <c r="B1179" s="5">
        <v>0.50336239999999999</v>
      </c>
      <c r="C1179" s="5">
        <v>0.4649258</v>
      </c>
      <c r="D1179" s="5">
        <v>0.54179909999999998</v>
      </c>
      <c r="F1179" s="113" t="s">
        <v>1186</v>
      </c>
      <c r="G1179" s="117">
        <v>0.50336239999999999</v>
      </c>
      <c r="H1179" s="117">
        <v>0.4649258</v>
      </c>
      <c r="I1179" s="117">
        <v>0.54179909999999998</v>
      </c>
      <c r="J1179" s="113" t="str">
        <f t="shared" si="54"/>
        <v>TRUE</v>
      </c>
      <c r="K1179" s="113" t="str">
        <f t="shared" si="55"/>
        <v>TRUE</v>
      </c>
      <c r="L1179" s="113" t="str">
        <f t="shared" si="56"/>
        <v>TRUE</v>
      </c>
    </row>
    <row r="1180" spans="1:12" x14ac:dyDescent="0.25">
      <c r="A1180" t="s">
        <v>1187</v>
      </c>
      <c r="B1180" s="5">
        <v>0.5699708</v>
      </c>
      <c r="C1180" s="5">
        <v>0.52969409999999995</v>
      </c>
      <c r="D1180" s="5">
        <v>0.6102474</v>
      </c>
      <c r="F1180" s="113" t="s">
        <v>1187</v>
      </c>
      <c r="G1180" s="117">
        <v>0.5699708</v>
      </c>
      <c r="H1180" s="117">
        <v>0.52969409999999995</v>
      </c>
      <c r="I1180" s="117">
        <v>0.6102474</v>
      </c>
      <c r="J1180" s="113" t="str">
        <f t="shared" si="54"/>
        <v>TRUE</v>
      </c>
      <c r="K1180" s="113" t="str">
        <f t="shared" si="55"/>
        <v>TRUE</v>
      </c>
      <c r="L1180" s="113" t="str">
        <f t="shared" si="56"/>
        <v>TRUE</v>
      </c>
    </row>
    <row r="1181" spans="1:12" x14ac:dyDescent="0.25">
      <c r="A1181" t="s">
        <v>1188</v>
      </c>
      <c r="B1181" s="5">
        <v>0.56370690000000001</v>
      </c>
      <c r="C1181" s="5">
        <v>0.55155569999999998</v>
      </c>
      <c r="D1181" s="5">
        <v>0.57585810000000004</v>
      </c>
      <c r="F1181" s="113" t="s">
        <v>1188</v>
      </c>
      <c r="G1181" s="117">
        <v>0.56370690000000001</v>
      </c>
      <c r="H1181" s="117">
        <v>0.55155569999999998</v>
      </c>
      <c r="I1181" s="117">
        <v>0.57585810000000004</v>
      </c>
      <c r="J1181" s="113" t="str">
        <f t="shared" si="54"/>
        <v>TRUE</v>
      </c>
      <c r="K1181" s="113" t="str">
        <f t="shared" si="55"/>
        <v>TRUE</v>
      </c>
      <c r="L1181" s="113" t="str">
        <f t="shared" si="56"/>
        <v>TRUE</v>
      </c>
    </row>
    <row r="1182" spans="1:12" x14ac:dyDescent="0.25">
      <c r="A1182" t="s">
        <v>1189</v>
      </c>
      <c r="B1182" s="5">
        <v>0.57422930000000005</v>
      </c>
      <c r="C1182" s="5">
        <v>0.5555023</v>
      </c>
      <c r="D1182" s="5">
        <v>0.59295640000000005</v>
      </c>
      <c r="F1182" s="113" t="s">
        <v>1189</v>
      </c>
      <c r="G1182" s="117">
        <v>0.57422930000000005</v>
      </c>
      <c r="H1182" s="117">
        <v>0.5555023</v>
      </c>
      <c r="I1182" s="117">
        <v>0.59295640000000005</v>
      </c>
      <c r="J1182" s="113" t="str">
        <f t="shared" si="54"/>
        <v>TRUE</v>
      </c>
      <c r="K1182" s="113" t="str">
        <f t="shared" si="55"/>
        <v>TRUE</v>
      </c>
      <c r="L1182" s="113" t="str">
        <f t="shared" si="56"/>
        <v>TRUE</v>
      </c>
    </row>
    <row r="1183" spans="1:12" x14ac:dyDescent="0.25">
      <c r="A1183" t="s">
        <v>1190</v>
      </c>
      <c r="B1183" s="5">
        <v>0.56043790000000004</v>
      </c>
      <c r="C1183" s="5">
        <v>0.531053</v>
      </c>
      <c r="D1183" s="5">
        <v>0.58982290000000004</v>
      </c>
      <c r="F1183" s="113" t="s">
        <v>1190</v>
      </c>
      <c r="G1183" s="117">
        <v>0.56043790000000004</v>
      </c>
      <c r="H1183" s="117">
        <v>0.531053</v>
      </c>
      <c r="I1183" s="117">
        <v>0.58982290000000004</v>
      </c>
      <c r="J1183" s="113" t="str">
        <f t="shared" si="54"/>
        <v>TRUE</v>
      </c>
      <c r="K1183" s="113" t="str">
        <f t="shared" si="55"/>
        <v>TRUE</v>
      </c>
      <c r="L1183" s="113" t="str">
        <f t="shared" si="56"/>
        <v>TRUE</v>
      </c>
    </row>
    <row r="1184" spans="1:12" x14ac:dyDescent="0.25">
      <c r="A1184" t="s">
        <v>1191</v>
      </c>
      <c r="B1184" s="5">
        <v>0.58986530000000004</v>
      </c>
      <c r="C1184" s="5">
        <v>0.57311869999999998</v>
      </c>
      <c r="D1184" s="5">
        <v>0.60661189999999998</v>
      </c>
      <c r="F1184" s="113" t="s">
        <v>1191</v>
      </c>
      <c r="G1184" s="117">
        <v>0.58986530000000004</v>
      </c>
      <c r="H1184" s="117">
        <v>0.57311869999999998</v>
      </c>
      <c r="I1184" s="117">
        <v>0.60661189999999998</v>
      </c>
      <c r="J1184" s="113" t="str">
        <f t="shared" si="54"/>
        <v>TRUE</v>
      </c>
      <c r="K1184" s="113" t="str">
        <f t="shared" si="55"/>
        <v>TRUE</v>
      </c>
      <c r="L1184" s="113" t="str">
        <f t="shared" si="56"/>
        <v>TRUE</v>
      </c>
    </row>
    <row r="1185" spans="1:12" x14ac:dyDescent="0.25">
      <c r="A1185" t="s">
        <v>1192</v>
      </c>
      <c r="B1185" s="5">
        <v>0.64541170000000003</v>
      </c>
      <c r="C1185" s="5">
        <v>0.6250192</v>
      </c>
      <c r="D1185" s="5">
        <v>0.66580419999999996</v>
      </c>
      <c r="F1185" s="113" t="s">
        <v>1192</v>
      </c>
      <c r="G1185" s="117">
        <v>0.64541170000000003</v>
      </c>
      <c r="H1185" s="117">
        <v>0.6250192</v>
      </c>
      <c r="I1185" s="117">
        <v>0.66580419999999996</v>
      </c>
      <c r="J1185" s="113" t="str">
        <f t="shared" si="54"/>
        <v>TRUE</v>
      </c>
      <c r="K1185" s="113" t="str">
        <f t="shared" si="55"/>
        <v>TRUE</v>
      </c>
      <c r="L1185" s="113" t="str">
        <f t="shared" si="56"/>
        <v>TRUE</v>
      </c>
    </row>
    <row r="1186" spans="1:12" x14ac:dyDescent="0.25">
      <c r="A1186" t="s">
        <v>1193</v>
      </c>
      <c r="B1186" s="5">
        <v>0.51860620000000002</v>
      </c>
      <c r="C1186" s="5">
        <v>0.49864180000000002</v>
      </c>
      <c r="D1186" s="5">
        <v>0.53857049999999995</v>
      </c>
      <c r="F1186" s="113" t="s">
        <v>1193</v>
      </c>
      <c r="G1186" s="117">
        <v>0.51860620000000002</v>
      </c>
      <c r="H1186" s="117">
        <v>0.49864180000000002</v>
      </c>
      <c r="I1186" s="117">
        <v>0.53857049999999995</v>
      </c>
      <c r="J1186" s="113" t="str">
        <f t="shared" si="54"/>
        <v>TRUE</v>
      </c>
      <c r="K1186" s="113" t="str">
        <f t="shared" si="55"/>
        <v>TRUE</v>
      </c>
      <c r="L1186" s="113" t="str">
        <f t="shared" si="56"/>
        <v>TRUE</v>
      </c>
    </row>
    <row r="1187" spans="1:12" x14ac:dyDescent="0.25">
      <c r="A1187" t="s">
        <v>1194</v>
      </c>
      <c r="B1187" s="5">
        <v>0.61204219999999998</v>
      </c>
      <c r="C1187" s="5">
        <v>0.59844399999999998</v>
      </c>
      <c r="D1187" s="5">
        <v>0.62564039999999999</v>
      </c>
      <c r="F1187" s="113" t="s">
        <v>1194</v>
      </c>
      <c r="G1187" s="117">
        <v>0.61204219999999998</v>
      </c>
      <c r="H1187" s="117">
        <v>0.59844399999999998</v>
      </c>
      <c r="I1187" s="117">
        <v>0.62564039999999999</v>
      </c>
      <c r="J1187" s="113" t="str">
        <f t="shared" si="54"/>
        <v>TRUE</v>
      </c>
      <c r="K1187" s="113" t="str">
        <f t="shared" si="55"/>
        <v>TRUE</v>
      </c>
      <c r="L1187" s="113" t="str">
        <f t="shared" si="56"/>
        <v>TRUE</v>
      </c>
    </row>
    <row r="1188" spans="1:12" x14ac:dyDescent="0.25">
      <c r="A1188" t="s">
        <v>1195</v>
      </c>
      <c r="B1188" s="5">
        <v>0.60502630000000002</v>
      </c>
      <c r="C1188" s="5">
        <v>0.58800790000000003</v>
      </c>
      <c r="D1188" s="5">
        <v>0.62204479999999995</v>
      </c>
      <c r="F1188" s="113" t="s">
        <v>1195</v>
      </c>
      <c r="G1188" s="117">
        <v>0.60502630000000002</v>
      </c>
      <c r="H1188" s="117">
        <v>0.58800790000000003</v>
      </c>
      <c r="I1188" s="117">
        <v>0.62204479999999995</v>
      </c>
      <c r="J1188" s="113" t="str">
        <f t="shared" si="54"/>
        <v>TRUE</v>
      </c>
      <c r="K1188" s="113" t="str">
        <f t="shared" si="55"/>
        <v>TRUE</v>
      </c>
      <c r="L1188" s="113" t="str">
        <f t="shared" si="56"/>
        <v>TRUE</v>
      </c>
    </row>
    <row r="1189" spans="1:12" x14ac:dyDescent="0.25">
      <c r="A1189" t="s">
        <v>1196</v>
      </c>
      <c r="B1189" s="5">
        <v>0.6353896</v>
      </c>
      <c r="C1189" s="5">
        <v>0.61048939999999996</v>
      </c>
      <c r="D1189" s="5">
        <v>0.66028980000000004</v>
      </c>
      <c r="F1189" s="113" t="s">
        <v>1196</v>
      </c>
      <c r="G1189" s="117">
        <v>0.6353896</v>
      </c>
      <c r="H1189" s="117">
        <v>0.61048939999999996</v>
      </c>
      <c r="I1189" s="117">
        <v>0.66028980000000004</v>
      </c>
      <c r="J1189" s="113" t="str">
        <f t="shared" si="54"/>
        <v>TRUE</v>
      </c>
      <c r="K1189" s="113" t="str">
        <f t="shared" si="55"/>
        <v>TRUE</v>
      </c>
      <c r="L1189" s="113" t="str">
        <f t="shared" si="56"/>
        <v>TRUE</v>
      </c>
    </row>
    <row r="1190" spans="1:12" x14ac:dyDescent="0.25">
      <c r="A1190" t="s">
        <v>1197</v>
      </c>
      <c r="B1190" s="5">
        <v>0.61269030000000002</v>
      </c>
      <c r="C1190" s="5">
        <v>0.5736694</v>
      </c>
      <c r="D1190" s="5">
        <v>0.65171109999999999</v>
      </c>
      <c r="F1190" s="113" t="s">
        <v>1197</v>
      </c>
      <c r="G1190" s="117">
        <v>0.61269030000000002</v>
      </c>
      <c r="H1190" s="117">
        <v>0.5736694</v>
      </c>
      <c r="I1190" s="117">
        <v>0.65171109999999999</v>
      </c>
      <c r="J1190" s="113" t="str">
        <f t="shared" si="54"/>
        <v>TRUE</v>
      </c>
      <c r="K1190" s="113" t="str">
        <f t="shared" si="55"/>
        <v>TRUE</v>
      </c>
      <c r="L1190" s="113" t="str">
        <f t="shared" si="56"/>
        <v>TRUE</v>
      </c>
    </row>
    <row r="1191" spans="1:12" x14ac:dyDescent="0.25">
      <c r="A1191" t="s">
        <v>1198</v>
      </c>
      <c r="B1191" s="5">
        <v>0.64774140000000002</v>
      </c>
      <c r="C1191" s="5">
        <v>0.62525350000000002</v>
      </c>
      <c r="D1191" s="5">
        <v>0.67022930000000003</v>
      </c>
      <c r="F1191" s="113" t="s">
        <v>1198</v>
      </c>
      <c r="G1191" s="117">
        <v>0.64774140000000002</v>
      </c>
      <c r="H1191" s="117">
        <v>0.62525350000000002</v>
      </c>
      <c r="I1191" s="117">
        <v>0.67022930000000003</v>
      </c>
      <c r="J1191" s="113" t="str">
        <f t="shared" si="54"/>
        <v>TRUE</v>
      </c>
      <c r="K1191" s="113" t="str">
        <f t="shared" si="55"/>
        <v>TRUE</v>
      </c>
      <c r="L1191" s="113" t="str">
        <f t="shared" si="56"/>
        <v>TRUE</v>
      </c>
    </row>
    <row r="1192" spans="1:12" x14ac:dyDescent="0.25">
      <c r="A1192" t="s">
        <v>1199</v>
      </c>
      <c r="B1192" s="5">
        <v>0.68588590000000005</v>
      </c>
      <c r="C1192" s="5">
        <v>0.65672149999999996</v>
      </c>
      <c r="D1192" s="5">
        <v>0.71505019999999997</v>
      </c>
      <c r="F1192" s="113" t="s">
        <v>1199</v>
      </c>
      <c r="G1192" s="117">
        <v>0.68588590000000005</v>
      </c>
      <c r="H1192" s="117">
        <v>0.65672149999999996</v>
      </c>
      <c r="I1192" s="117">
        <v>0.71505019999999997</v>
      </c>
      <c r="J1192" s="113" t="str">
        <f t="shared" si="54"/>
        <v>TRUE</v>
      </c>
      <c r="K1192" s="113" t="str">
        <f t="shared" si="55"/>
        <v>TRUE</v>
      </c>
      <c r="L1192" s="113" t="str">
        <f t="shared" si="56"/>
        <v>TRUE</v>
      </c>
    </row>
    <row r="1193" spans="1:12" x14ac:dyDescent="0.25">
      <c r="A1193" t="s">
        <v>1200</v>
      </c>
      <c r="B1193" s="5">
        <v>0.58621109999999998</v>
      </c>
      <c r="C1193" s="5">
        <v>0.558064</v>
      </c>
      <c r="D1193" s="5">
        <v>0.61435819999999997</v>
      </c>
      <c r="F1193" s="113" t="s">
        <v>1200</v>
      </c>
      <c r="G1193" s="117">
        <v>0.58621109999999998</v>
      </c>
      <c r="H1193" s="117">
        <v>0.558064</v>
      </c>
      <c r="I1193" s="117">
        <v>0.61435819999999997</v>
      </c>
      <c r="J1193" s="113" t="str">
        <f t="shared" si="54"/>
        <v>TRUE</v>
      </c>
      <c r="K1193" s="113" t="str">
        <f t="shared" si="55"/>
        <v>TRUE</v>
      </c>
      <c r="L1193" s="113" t="str">
        <f t="shared" si="56"/>
        <v>TRUE</v>
      </c>
    </row>
    <row r="1194" spans="1:12" x14ac:dyDescent="0.25">
      <c r="A1194" t="s">
        <v>1201</v>
      </c>
      <c r="B1194" s="5">
        <v>0.64782269999999997</v>
      </c>
      <c r="C1194" s="5">
        <v>0.62908140000000001</v>
      </c>
      <c r="D1194" s="5">
        <v>0.66656389999999999</v>
      </c>
      <c r="F1194" s="113" t="s">
        <v>1201</v>
      </c>
      <c r="G1194" s="117">
        <v>0.64782269999999997</v>
      </c>
      <c r="H1194" s="117">
        <v>0.62908140000000001</v>
      </c>
      <c r="I1194" s="117">
        <v>0.66656389999999999</v>
      </c>
      <c r="J1194" s="113" t="str">
        <f t="shared" si="54"/>
        <v>TRUE</v>
      </c>
      <c r="K1194" s="113" t="str">
        <f t="shared" si="55"/>
        <v>TRUE</v>
      </c>
      <c r="L1194" s="113" t="str">
        <f t="shared" si="56"/>
        <v>TRUE</v>
      </c>
    </row>
    <row r="1195" spans="1:12" x14ac:dyDescent="0.25">
      <c r="A1195" t="s">
        <v>1202</v>
      </c>
      <c r="B1195" s="5">
        <v>0.52294050000000003</v>
      </c>
      <c r="C1195" s="5">
        <v>0.50665530000000003</v>
      </c>
      <c r="D1195" s="5">
        <v>0.53922570000000003</v>
      </c>
      <c r="F1195" s="113" t="s">
        <v>1202</v>
      </c>
      <c r="G1195" s="117">
        <v>0.52294050000000003</v>
      </c>
      <c r="H1195" s="117">
        <v>0.50665530000000003</v>
      </c>
      <c r="I1195" s="117">
        <v>0.53922570000000003</v>
      </c>
      <c r="J1195" s="113" t="str">
        <f t="shared" si="54"/>
        <v>TRUE</v>
      </c>
      <c r="K1195" s="113" t="str">
        <f t="shared" si="55"/>
        <v>TRUE</v>
      </c>
      <c r="L1195" s="113" t="str">
        <f t="shared" si="56"/>
        <v>TRUE</v>
      </c>
    </row>
    <row r="1196" spans="1:12" x14ac:dyDescent="0.25">
      <c r="A1196" t="s">
        <v>1203</v>
      </c>
      <c r="B1196" s="5">
        <v>0.51457370000000002</v>
      </c>
      <c r="C1196" s="5">
        <v>0.4908459</v>
      </c>
      <c r="D1196" s="5">
        <v>0.53830149999999999</v>
      </c>
      <c r="F1196" s="113" t="s">
        <v>1203</v>
      </c>
      <c r="G1196" s="117">
        <v>0.51457370000000002</v>
      </c>
      <c r="H1196" s="117">
        <v>0.4908459</v>
      </c>
      <c r="I1196" s="117">
        <v>0.53830149999999999</v>
      </c>
      <c r="J1196" s="113" t="str">
        <f t="shared" si="54"/>
        <v>TRUE</v>
      </c>
      <c r="K1196" s="113" t="str">
        <f t="shared" si="55"/>
        <v>TRUE</v>
      </c>
      <c r="L1196" s="113" t="str">
        <f t="shared" si="56"/>
        <v>TRUE</v>
      </c>
    </row>
    <row r="1197" spans="1:12" x14ac:dyDescent="0.25">
      <c r="A1197" t="s">
        <v>1204</v>
      </c>
      <c r="B1197" s="5">
        <v>0.50607550000000001</v>
      </c>
      <c r="C1197" s="5">
        <v>0.46602189999999999</v>
      </c>
      <c r="D1197" s="5">
        <v>0.54612919999999998</v>
      </c>
      <c r="F1197" s="113" t="s">
        <v>1204</v>
      </c>
      <c r="G1197" s="117">
        <v>0.50607550000000001</v>
      </c>
      <c r="H1197" s="117">
        <v>0.46602189999999999</v>
      </c>
      <c r="I1197" s="117">
        <v>0.54612919999999998</v>
      </c>
      <c r="J1197" s="113" t="str">
        <f t="shared" si="54"/>
        <v>TRUE</v>
      </c>
      <c r="K1197" s="113" t="str">
        <f t="shared" si="55"/>
        <v>TRUE</v>
      </c>
      <c r="L1197" s="113" t="str">
        <f t="shared" si="56"/>
        <v>TRUE</v>
      </c>
    </row>
    <row r="1198" spans="1:12" x14ac:dyDescent="0.25">
      <c r="A1198" t="s">
        <v>1205</v>
      </c>
      <c r="B1198" s="5">
        <v>0.53167279999999995</v>
      </c>
      <c r="C1198" s="5">
        <v>0.50956619999999997</v>
      </c>
      <c r="D1198" s="5">
        <v>0.55377929999999997</v>
      </c>
      <c r="F1198" s="113" t="s">
        <v>1205</v>
      </c>
      <c r="G1198" s="117">
        <v>0.53167279999999995</v>
      </c>
      <c r="H1198" s="117">
        <v>0.50956619999999997</v>
      </c>
      <c r="I1198" s="117">
        <v>0.55377929999999997</v>
      </c>
      <c r="J1198" s="113" t="str">
        <f t="shared" si="54"/>
        <v>TRUE</v>
      </c>
      <c r="K1198" s="113" t="str">
        <f t="shared" si="55"/>
        <v>TRUE</v>
      </c>
      <c r="L1198" s="113" t="str">
        <f t="shared" si="56"/>
        <v>TRUE</v>
      </c>
    </row>
    <row r="1199" spans="1:12" x14ac:dyDescent="0.25">
      <c r="A1199" t="s">
        <v>1206</v>
      </c>
      <c r="B1199" s="5">
        <v>0.60626829999999998</v>
      </c>
      <c r="C1199" s="5">
        <v>0.57860599999999995</v>
      </c>
      <c r="D1199" s="5">
        <v>0.63393049999999995</v>
      </c>
      <c r="F1199" s="113" t="s">
        <v>1206</v>
      </c>
      <c r="G1199" s="117">
        <v>0.60626829999999998</v>
      </c>
      <c r="H1199" s="117">
        <v>0.57860599999999995</v>
      </c>
      <c r="I1199" s="117">
        <v>0.63393049999999995</v>
      </c>
      <c r="J1199" s="113" t="str">
        <f t="shared" si="54"/>
        <v>TRUE</v>
      </c>
      <c r="K1199" s="113" t="str">
        <f t="shared" si="55"/>
        <v>TRUE</v>
      </c>
      <c r="L1199" s="113" t="str">
        <f t="shared" si="56"/>
        <v>TRUE</v>
      </c>
    </row>
    <row r="1200" spans="1:12" x14ac:dyDescent="0.25">
      <c r="A1200" t="s">
        <v>1207</v>
      </c>
      <c r="B1200" s="5">
        <v>0.4520634</v>
      </c>
      <c r="C1200" s="5">
        <v>0.42673109999999997</v>
      </c>
      <c r="D1200" s="5">
        <v>0.47739569999999998</v>
      </c>
      <c r="F1200" s="113" t="s">
        <v>1207</v>
      </c>
      <c r="G1200" s="117">
        <v>0.4520634</v>
      </c>
      <c r="H1200" s="117">
        <v>0.42673109999999997</v>
      </c>
      <c r="I1200" s="117">
        <v>0.47739569999999998</v>
      </c>
      <c r="J1200" s="113" t="str">
        <f t="shared" si="54"/>
        <v>TRUE</v>
      </c>
      <c r="K1200" s="113" t="str">
        <f t="shared" si="55"/>
        <v>TRUE</v>
      </c>
      <c r="L1200" s="113" t="str">
        <f t="shared" si="56"/>
        <v>TRUE</v>
      </c>
    </row>
    <row r="1201" spans="1:12" x14ac:dyDescent="0.25">
      <c r="A1201" t="s">
        <v>1208</v>
      </c>
      <c r="B1201" s="5">
        <v>0.57752159999999997</v>
      </c>
      <c r="C1201" s="5">
        <v>0.55936509999999995</v>
      </c>
      <c r="D1201" s="5">
        <v>0.59567820000000005</v>
      </c>
      <c r="F1201" s="113" t="s">
        <v>1208</v>
      </c>
      <c r="G1201" s="117">
        <v>0.57752159999999997</v>
      </c>
      <c r="H1201" s="117">
        <v>0.55936509999999995</v>
      </c>
      <c r="I1201" s="117">
        <v>0.59567820000000005</v>
      </c>
      <c r="J1201" s="113" t="str">
        <f t="shared" si="54"/>
        <v>TRUE</v>
      </c>
      <c r="K1201" s="113" t="str">
        <f t="shared" si="55"/>
        <v>TRUE</v>
      </c>
      <c r="L1201" s="113" t="str">
        <f t="shared" si="56"/>
        <v>TRUE</v>
      </c>
    </row>
    <row r="1202" spans="1:12" x14ac:dyDescent="0.25">
      <c r="A1202" t="s">
        <v>1209</v>
      </c>
      <c r="B1202" s="5">
        <v>0.57909750000000004</v>
      </c>
      <c r="C1202" s="5">
        <v>0.57254289999999997</v>
      </c>
      <c r="D1202" s="5">
        <v>0.58565210000000001</v>
      </c>
      <c r="F1202" s="113" t="s">
        <v>1209</v>
      </c>
      <c r="G1202" s="117">
        <v>0.57909750000000004</v>
      </c>
      <c r="H1202" s="117">
        <v>0.57254289999999997</v>
      </c>
      <c r="I1202" s="117">
        <v>0.58565210000000001</v>
      </c>
      <c r="J1202" s="113" t="str">
        <f t="shared" si="54"/>
        <v>TRUE</v>
      </c>
      <c r="K1202" s="113" t="str">
        <f t="shared" si="55"/>
        <v>TRUE</v>
      </c>
      <c r="L1202" s="113" t="str">
        <f t="shared" si="56"/>
        <v>TRUE</v>
      </c>
    </row>
    <row r="1203" spans="1:12" x14ac:dyDescent="0.25">
      <c r="A1203" t="s">
        <v>1210</v>
      </c>
      <c r="B1203" s="5">
        <v>0.62909020000000004</v>
      </c>
      <c r="C1203" s="5">
        <v>0.62006709999999998</v>
      </c>
      <c r="D1203" s="5">
        <v>0.63811340000000005</v>
      </c>
      <c r="F1203" s="113" t="s">
        <v>1210</v>
      </c>
      <c r="G1203" s="117">
        <v>0.62909020000000004</v>
      </c>
      <c r="H1203" s="117">
        <v>0.62006709999999998</v>
      </c>
      <c r="I1203" s="117">
        <v>0.63811340000000005</v>
      </c>
      <c r="J1203" s="113" t="str">
        <f t="shared" si="54"/>
        <v>TRUE</v>
      </c>
      <c r="K1203" s="113" t="str">
        <f t="shared" si="55"/>
        <v>TRUE</v>
      </c>
      <c r="L1203" s="113" t="str">
        <f t="shared" si="56"/>
        <v>TRUE</v>
      </c>
    </row>
    <row r="1204" spans="1:12" x14ac:dyDescent="0.25">
      <c r="A1204" t="s">
        <v>1211</v>
      </c>
      <c r="B1204" s="5">
        <v>0.52988800000000003</v>
      </c>
      <c r="C1204" s="5">
        <v>0.52126649999999997</v>
      </c>
      <c r="D1204" s="5">
        <v>0.53850949999999997</v>
      </c>
      <c r="F1204" s="113" t="s">
        <v>1211</v>
      </c>
      <c r="G1204" s="117">
        <v>0.52988800000000003</v>
      </c>
      <c r="H1204" s="117">
        <v>0.52126649999999997</v>
      </c>
      <c r="I1204" s="117">
        <v>0.53850949999999997</v>
      </c>
      <c r="J1204" s="113" t="str">
        <f t="shared" si="54"/>
        <v>TRUE</v>
      </c>
      <c r="K1204" s="113" t="str">
        <f t="shared" si="55"/>
        <v>TRUE</v>
      </c>
      <c r="L1204" s="113" t="str">
        <f t="shared" si="56"/>
        <v>TRUE</v>
      </c>
    </row>
    <row r="1205" spans="1:12" x14ac:dyDescent="0.25">
      <c r="B1205" s="5" t="s">
        <v>489</v>
      </c>
      <c r="C1205" s="5" t="s">
        <v>490</v>
      </c>
      <c r="D1205" s="5" t="s">
        <v>491</v>
      </c>
      <c r="F1205" s="113"/>
      <c r="G1205" s="117" t="s">
        <v>489</v>
      </c>
      <c r="H1205" s="117" t="s">
        <v>490</v>
      </c>
      <c r="I1205" s="117" t="s">
        <v>491</v>
      </c>
      <c r="J1205" s="113" t="str">
        <f t="shared" si="54"/>
        <v>TRUE</v>
      </c>
      <c r="K1205" s="113" t="str">
        <f t="shared" si="55"/>
        <v>TRUE</v>
      </c>
      <c r="L1205" s="113" t="str">
        <f t="shared" si="56"/>
        <v>TRUE</v>
      </c>
    </row>
    <row r="1206" spans="1:12" x14ac:dyDescent="0.25">
      <c r="A1206" t="s">
        <v>1212</v>
      </c>
      <c r="B1206" s="5">
        <v>0.5276381</v>
      </c>
      <c r="C1206" s="5">
        <v>0.49772119999999997</v>
      </c>
      <c r="D1206" s="5">
        <v>0.55755489999999996</v>
      </c>
      <c r="F1206" s="113" t="s">
        <v>1212</v>
      </c>
      <c r="G1206" s="117">
        <v>0.5276381</v>
      </c>
      <c r="H1206" s="117">
        <v>0.49772119999999997</v>
      </c>
      <c r="I1206" s="117">
        <v>0.55755489999999996</v>
      </c>
      <c r="J1206" s="113" t="str">
        <f t="shared" si="54"/>
        <v>TRUE</v>
      </c>
      <c r="K1206" s="113" t="str">
        <f t="shared" si="55"/>
        <v>TRUE</v>
      </c>
      <c r="L1206" s="113" t="str">
        <f t="shared" si="56"/>
        <v>TRUE</v>
      </c>
    </row>
    <row r="1207" spans="1:12" x14ac:dyDescent="0.25">
      <c r="A1207" t="s">
        <v>1213</v>
      </c>
      <c r="B1207" s="5">
        <v>0.52290959999999997</v>
      </c>
      <c r="C1207" s="5">
        <v>0.49125550000000001</v>
      </c>
      <c r="D1207" s="5">
        <v>0.55456369999999999</v>
      </c>
      <c r="F1207" s="113" t="s">
        <v>1213</v>
      </c>
      <c r="G1207" s="117">
        <v>0.52290959999999997</v>
      </c>
      <c r="H1207" s="117">
        <v>0.49125550000000001</v>
      </c>
      <c r="I1207" s="117">
        <v>0.55456369999999999</v>
      </c>
      <c r="J1207" s="113" t="str">
        <f t="shared" si="54"/>
        <v>TRUE</v>
      </c>
      <c r="K1207" s="113" t="str">
        <f t="shared" si="55"/>
        <v>TRUE</v>
      </c>
      <c r="L1207" s="113" t="str">
        <f t="shared" si="56"/>
        <v>TRUE</v>
      </c>
    </row>
    <row r="1208" spans="1:12" x14ac:dyDescent="0.25">
      <c r="A1208" t="s">
        <v>1214</v>
      </c>
      <c r="B1208" s="5">
        <v>0.51215140000000003</v>
      </c>
      <c r="C1208" s="5">
        <v>0.48266999999999999</v>
      </c>
      <c r="D1208" s="5">
        <v>0.54163280000000003</v>
      </c>
      <c r="F1208" s="113" t="s">
        <v>1214</v>
      </c>
      <c r="G1208" s="117">
        <v>0.51215140000000003</v>
      </c>
      <c r="H1208" s="117">
        <v>0.48266999999999999</v>
      </c>
      <c r="I1208" s="117">
        <v>0.54163280000000003</v>
      </c>
      <c r="J1208" s="113" t="str">
        <f t="shared" si="54"/>
        <v>TRUE</v>
      </c>
      <c r="K1208" s="113" t="str">
        <f t="shared" si="55"/>
        <v>TRUE</v>
      </c>
      <c r="L1208" s="113" t="str">
        <f t="shared" si="56"/>
        <v>TRUE</v>
      </c>
    </row>
    <row r="1209" spans="1:12" x14ac:dyDescent="0.25">
      <c r="A1209" t="s">
        <v>1215</v>
      </c>
      <c r="B1209" s="5">
        <v>0.50382170000000004</v>
      </c>
      <c r="C1209" s="5">
        <v>0.47092319999999999</v>
      </c>
      <c r="D1209" s="5">
        <v>0.53672010000000003</v>
      </c>
      <c r="F1209" s="113" t="s">
        <v>1215</v>
      </c>
      <c r="G1209" s="117">
        <v>0.50382170000000004</v>
      </c>
      <c r="H1209" s="117">
        <v>0.47092319999999999</v>
      </c>
      <c r="I1209" s="117">
        <v>0.53672010000000003</v>
      </c>
      <c r="J1209" s="113" t="str">
        <f t="shared" si="54"/>
        <v>TRUE</v>
      </c>
      <c r="K1209" s="113" t="str">
        <f t="shared" si="55"/>
        <v>TRUE</v>
      </c>
      <c r="L1209" s="113" t="str">
        <f t="shared" si="56"/>
        <v>TRUE</v>
      </c>
    </row>
    <row r="1210" spans="1:12" x14ac:dyDescent="0.25">
      <c r="A1210" t="s">
        <v>1216</v>
      </c>
      <c r="B1210" s="5">
        <v>0.53093579999999996</v>
      </c>
      <c r="C1210" s="5">
        <v>0.49915520000000002</v>
      </c>
      <c r="D1210" s="5">
        <v>0.56271649999999995</v>
      </c>
      <c r="F1210" s="113" t="s">
        <v>1216</v>
      </c>
      <c r="G1210" s="117">
        <v>0.53093579999999996</v>
      </c>
      <c r="H1210" s="117">
        <v>0.49915520000000002</v>
      </c>
      <c r="I1210" s="117">
        <v>0.56271649999999995</v>
      </c>
      <c r="J1210" s="113" t="str">
        <f t="shared" si="54"/>
        <v>TRUE</v>
      </c>
      <c r="K1210" s="113" t="str">
        <f t="shared" si="55"/>
        <v>TRUE</v>
      </c>
      <c r="L1210" s="113" t="str">
        <f t="shared" si="56"/>
        <v>TRUE</v>
      </c>
    </row>
    <row r="1211" spans="1:12" x14ac:dyDescent="0.25">
      <c r="A1211" t="s">
        <v>1217</v>
      </c>
      <c r="B1211" s="5">
        <v>0.57037749999999998</v>
      </c>
      <c r="C1211" s="5">
        <v>0.53905610000000004</v>
      </c>
      <c r="D1211" s="5">
        <v>0.60169899999999998</v>
      </c>
      <c r="F1211" s="113" t="s">
        <v>1217</v>
      </c>
      <c r="G1211" s="117">
        <v>0.57037749999999998</v>
      </c>
      <c r="H1211" s="117">
        <v>0.53905610000000004</v>
      </c>
      <c r="I1211" s="117">
        <v>0.60169899999999998</v>
      </c>
      <c r="J1211" s="113" t="str">
        <f t="shared" si="54"/>
        <v>TRUE</v>
      </c>
      <c r="K1211" s="113" t="str">
        <f t="shared" si="55"/>
        <v>TRUE</v>
      </c>
      <c r="L1211" s="113" t="str">
        <f t="shared" si="56"/>
        <v>TRUE</v>
      </c>
    </row>
    <row r="1212" spans="1:12" x14ac:dyDescent="0.25">
      <c r="A1212" t="s">
        <v>1218</v>
      </c>
      <c r="B1212" s="5">
        <v>0.51621700000000004</v>
      </c>
      <c r="C1212" s="5">
        <v>0.48784949999999999</v>
      </c>
      <c r="D1212" s="5">
        <v>0.54458450000000003</v>
      </c>
      <c r="F1212" s="113" t="s">
        <v>1218</v>
      </c>
      <c r="G1212" s="117">
        <v>0.51621700000000004</v>
      </c>
      <c r="H1212" s="117">
        <v>0.48784949999999999</v>
      </c>
      <c r="I1212" s="117">
        <v>0.54458450000000003</v>
      </c>
      <c r="J1212" s="113" t="str">
        <f t="shared" si="54"/>
        <v>TRUE</v>
      </c>
      <c r="K1212" s="113" t="str">
        <f t="shared" si="55"/>
        <v>TRUE</v>
      </c>
      <c r="L1212" s="113" t="str">
        <f t="shared" si="56"/>
        <v>TRUE</v>
      </c>
    </row>
    <row r="1213" spans="1:12" x14ac:dyDescent="0.25">
      <c r="A1213" t="s">
        <v>1219</v>
      </c>
      <c r="B1213" s="5">
        <v>0.4992624</v>
      </c>
      <c r="C1213" s="5">
        <v>0.47473270000000001</v>
      </c>
      <c r="D1213" s="5">
        <v>0.52379220000000004</v>
      </c>
      <c r="F1213" s="113" t="s">
        <v>1219</v>
      </c>
      <c r="G1213" s="117">
        <v>0.4992624</v>
      </c>
      <c r="H1213" s="117">
        <v>0.47473270000000001</v>
      </c>
      <c r="I1213" s="117">
        <v>0.52379220000000004</v>
      </c>
      <c r="J1213" s="113" t="str">
        <f t="shared" si="54"/>
        <v>TRUE</v>
      </c>
      <c r="K1213" s="113" t="str">
        <f t="shared" si="55"/>
        <v>TRUE</v>
      </c>
      <c r="L1213" s="113" t="str">
        <f t="shared" si="56"/>
        <v>TRUE</v>
      </c>
    </row>
    <row r="1214" spans="1:12" x14ac:dyDescent="0.25">
      <c r="A1214" t="s">
        <v>1220</v>
      </c>
      <c r="B1214" s="5">
        <v>0.55331030000000003</v>
      </c>
      <c r="C1214" s="5">
        <v>0.52008129999999997</v>
      </c>
      <c r="D1214" s="5">
        <v>0.58653920000000004</v>
      </c>
      <c r="F1214" s="113" t="s">
        <v>1220</v>
      </c>
      <c r="G1214" s="117">
        <v>0.55331030000000003</v>
      </c>
      <c r="H1214" s="117">
        <v>0.52008129999999997</v>
      </c>
      <c r="I1214" s="117">
        <v>0.58653920000000004</v>
      </c>
      <c r="J1214" s="113" t="str">
        <f t="shared" si="54"/>
        <v>TRUE</v>
      </c>
      <c r="K1214" s="113" t="str">
        <f t="shared" si="55"/>
        <v>TRUE</v>
      </c>
      <c r="L1214" s="113" t="str">
        <f t="shared" si="56"/>
        <v>TRUE</v>
      </c>
    </row>
    <row r="1215" spans="1:12" x14ac:dyDescent="0.25">
      <c r="A1215" t="s">
        <v>1221</v>
      </c>
      <c r="B1215" s="5">
        <v>0.54627110000000001</v>
      </c>
      <c r="C1215" s="5">
        <v>0.52105449999999998</v>
      </c>
      <c r="D1215" s="5">
        <v>0.57148779999999999</v>
      </c>
      <c r="F1215" s="113" t="s">
        <v>1221</v>
      </c>
      <c r="G1215" s="117">
        <v>0.54627110000000001</v>
      </c>
      <c r="H1215" s="117">
        <v>0.52105449999999998</v>
      </c>
      <c r="I1215" s="117">
        <v>0.57148779999999999</v>
      </c>
      <c r="J1215" s="113" t="str">
        <f t="shared" si="54"/>
        <v>TRUE</v>
      </c>
      <c r="K1215" s="113" t="str">
        <f t="shared" si="55"/>
        <v>TRUE</v>
      </c>
      <c r="L1215" s="113" t="str">
        <f t="shared" si="56"/>
        <v>TRUE</v>
      </c>
    </row>
    <row r="1216" spans="1:12" x14ac:dyDescent="0.25">
      <c r="A1216" t="s">
        <v>1222</v>
      </c>
      <c r="B1216" s="5">
        <v>0.52851749999999997</v>
      </c>
      <c r="C1216" s="5">
        <v>0.50577240000000001</v>
      </c>
      <c r="D1216" s="5">
        <v>0.55126249999999999</v>
      </c>
      <c r="F1216" s="113" t="s">
        <v>1222</v>
      </c>
      <c r="G1216" s="117">
        <v>0.52851749999999997</v>
      </c>
      <c r="H1216" s="117">
        <v>0.50577240000000001</v>
      </c>
      <c r="I1216" s="117">
        <v>0.55126249999999999</v>
      </c>
      <c r="J1216" s="113" t="str">
        <f t="shared" si="54"/>
        <v>TRUE</v>
      </c>
      <c r="K1216" s="113" t="str">
        <f t="shared" si="55"/>
        <v>TRUE</v>
      </c>
      <c r="L1216" s="113" t="str">
        <f t="shared" si="56"/>
        <v>TRUE</v>
      </c>
    </row>
    <row r="1217" spans="1:12" x14ac:dyDescent="0.25">
      <c r="A1217" t="s">
        <v>1223</v>
      </c>
      <c r="B1217" s="5">
        <v>0.56459280000000001</v>
      </c>
      <c r="C1217" s="5">
        <v>0.5385974</v>
      </c>
      <c r="D1217" s="5">
        <v>0.59058820000000001</v>
      </c>
      <c r="F1217" s="113" t="s">
        <v>1223</v>
      </c>
      <c r="G1217" s="117">
        <v>0.56459280000000001</v>
      </c>
      <c r="H1217" s="117">
        <v>0.5385974</v>
      </c>
      <c r="I1217" s="117">
        <v>0.59058820000000001</v>
      </c>
      <c r="J1217" s="113" t="str">
        <f t="shared" si="54"/>
        <v>TRUE</v>
      </c>
      <c r="K1217" s="113" t="str">
        <f t="shared" si="55"/>
        <v>TRUE</v>
      </c>
      <c r="L1217" s="113" t="str">
        <f t="shared" si="56"/>
        <v>TRUE</v>
      </c>
    </row>
    <row r="1218" spans="1:12" x14ac:dyDescent="0.25">
      <c r="A1218" t="s">
        <v>1224</v>
      </c>
      <c r="B1218" s="5">
        <v>0.5713471</v>
      </c>
      <c r="C1218" s="5">
        <v>0.5503924</v>
      </c>
      <c r="D1218" s="5">
        <v>0.59230170000000004</v>
      </c>
      <c r="F1218" s="113" t="s">
        <v>1224</v>
      </c>
      <c r="G1218" s="117">
        <v>0.5713471</v>
      </c>
      <c r="H1218" s="117">
        <v>0.5503924</v>
      </c>
      <c r="I1218" s="117">
        <v>0.59230170000000004</v>
      </c>
      <c r="J1218" s="113" t="str">
        <f t="shared" si="54"/>
        <v>TRUE</v>
      </c>
      <c r="K1218" s="113" t="str">
        <f t="shared" si="55"/>
        <v>TRUE</v>
      </c>
      <c r="L1218" s="113" t="str">
        <f t="shared" si="56"/>
        <v>TRUE</v>
      </c>
    </row>
    <row r="1219" spans="1:12" x14ac:dyDescent="0.25">
      <c r="A1219" t="s">
        <v>1225</v>
      </c>
      <c r="B1219" s="5">
        <v>0.53228279999999994</v>
      </c>
      <c r="C1219" s="5">
        <v>0.5026815</v>
      </c>
      <c r="D1219" s="5">
        <v>0.56188419999999994</v>
      </c>
      <c r="F1219" s="113" t="s">
        <v>1225</v>
      </c>
      <c r="G1219" s="117">
        <v>0.53228279999999994</v>
      </c>
      <c r="H1219" s="117">
        <v>0.5026815</v>
      </c>
      <c r="I1219" s="117">
        <v>0.56188419999999994</v>
      </c>
      <c r="J1219" s="113" t="str">
        <f t="shared" si="54"/>
        <v>TRUE</v>
      </c>
      <c r="K1219" s="113" t="str">
        <f t="shared" si="55"/>
        <v>TRUE</v>
      </c>
      <c r="L1219" s="113" t="str">
        <f t="shared" si="56"/>
        <v>TRUE</v>
      </c>
    </row>
    <row r="1220" spans="1:12" x14ac:dyDescent="0.25">
      <c r="A1220" t="s">
        <v>1226</v>
      </c>
      <c r="B1220" s="5">
        <v>0.53232800000000002</v>
      </c>
      <c r="C1220" s="5">
        <v>0.50941360000000002</v>
      </c>
      <c r="D1220" s="5">
        <v>0.55524240000000002</v>
      </c>
      <c r="F1220" s="113" t="s">
        <v>1226</v>
      </c>
      <c r="G1220" s="117">
        <v>0.53232800000000002</v>
      </c>
      <c r="H1220" s="117">
        <v>0.50941360000000002</v>
      </c>
      <c r="I1220" s="117">
        <v>0.55524240000000002</v>
      </c>
      <c r="J1220" s="113" t="str">
        <f t="shared" ref="J1220:J1283" si="57">IF(B1220=G1220,"TRUE","FALSE………………….")</f>
        <v>TRUE</v>
      </c>
      <c r="K1220" s="113" t="str">
        <f t="shared" ref="K1220:K1283" si="58">IF(C1220=H1220,"TRUE","FALSE………………….")</f>
        <v>TRUE</v>
      </c>
      <c r="L1220" s="113" t="str">
        <f t="shared" ref="L1220:L1283" si="59">IF(D1220=I1220,"TRUE","FALSE………………….")</f>
        <v>TRUE</v>
      </c>
    </row>
    <row r="1221" spans="1:12" x14ac:dyDescent="0.25">
      <c r="A1221" t="s">
        <v>1227</v>
      </c>
      <c r="B1221" s="5">
        <v>0.60128280000000001</v>
      </c>
      <c r="C1221" s="5">
        <v>0.57766099999999998</v>
      </c>
      <c r="D1221" s="5">
        <v>0.62490460000000003</v>
      </c>
      <c r="F1221" s="113" t="s">
        <v>1227</v>
      </c>
      <c r="G1221" s="117">
        <v>0.60128280000000001</v>
      </c>
      <c r="H1221" s="117">
        <v>0.57766099999999998</v>
      </c>
      <c r="I1221" s="117">
        <v>0.62490460000000003</v>
      </c>
      <c r="J1221" s="113" t="str">
        <f t="shared" si="57"/>
        <v>TRUE</v>
      </c>
      <c r="K1221" s="113" t="str">
        <f t="shared" si="58"/>
        <v>TRUE</v>
      </c>
      <c r="L1221" s="113" t="str">
        <f t="shared" si="59"/>
        <v>TRUE</v>
      </c>
    </row>
    <row r="1222" spans="1:12" x14ac:dyDescent="0.25">
      <c r="A1222" t="s">
        <v>1228</v>
      </c>
      <c r="B1222" s="5">
        <v>0.57893479999999997</v>
      </c>
      <c r="C1222" s="5">
        <v>0.55116659999999995</v>
      </c>
      <c r="D1222" s="5">
        <v>0.60670310000000005</v>
      </c>
      <c r="F1222" s="113" t="s">
        <v>1228</v>
      </c>
      <c r="G1222" s="117">
        <v>0.57893479999999997</v>
      </c>
      <c r="H1222" s="117">
        <v>0.55116659999999995</v>
      </c>
      <c r="I1222" s="117">
        <v>0.60670310000000005</v>
      </c>
      <c r="J1222" s="113" t="str">
        <f t="shared" si="57"/>
        <v>TRUE</v>
      </c>
      <c r="K1222" s="113" t="str">
        <f t="shared" si="58"/>
        <v>TRUE</v>
      </c>
      <c r="L1222" s="113" t="str">
        <f t="shared" si="59"/>
        <v>TRUE</v>
      </c>
    </row>
    <row r="1223" spans="1:12" x14ac:dyDescent="0.25">
      <c r="A1223" t="s">
        <v>1229</v>
      </c>
      <c r="B1223" s="5">
        <v>0.56590030000000002</v>
      </c>
      <c r="C1223" s="5">
        <v>0.53857120000000003</v>
      </c>
      <c r="D1223" s="5">
        <v>0.59322940000000002</v>
      </c>
      <c r="F1223" s="113" t="s">
        <v>1229</v>
      </c>
      <c r="G1223" s="117">
        <v>0.56590030000000002</v>
      </c>
      <c r="H1223" s="117">
        <v>0.53857120000000003</v>
      </c>
      <c r="I1223" s="117">
        <v>0.59322940000000002</v>
      </c>
      <c r="J1223" s="113" t="str">
        <f t="shared" si="57"/>
        <v>TRUE</v>
      </c>
      <c r="K1223" s="113" t="str">
        <f t="shared" si="58"/>
        <v>TRUE</v>
      </c>
      <c r="L1223" s="113" t="str">
        <f t="shared" si="59"/>
        <v>TRUE</v>
      </c>
    </row>
    <row r="1224" spans="1:12" x14ac:dyDescent="0.25">
      <c r="A1224" t="s">
        <v>1230</v>
      </c>
      <c r="B1224" s="5">
        <v>0.59005240000000003</v>
      </c>
      <c r="C1224" s="5">
        <v>0.56148089999999995</v>
      </c>
      <c r="D1224" s="5">
        <v>0.61862379999999995</v>
      </c>
      <c r="F1224" s="113" t="s">
        <v>1230</v>
      </c>
      <c r="G1224" s="117">
        <v>0.59005240000000003</v>
      </c>
      <c r="H1224" s="117">
        <v>0.56148089999999995</v>
      </c>
      <c r="I1224" s="117">
        <v>0.61862379999999995</v>
      </c>
      <c r="J1224" s="113" t="str">
        <f t="shared" si="57"/>
        <v>TRUE</v>
      </c>
      <c r="K1224" s="113" t="str">
        <f t="shared" si="58"/>
        <v>TRUE</v>
      </c>
      <c r="L1224" s="113" t="str">
        <f t="shared" si="59"/>
        <v>TRUE</v>
      </c>
    </row>
    <row r="1225" spans="1:12" x14ac:dyDescent="0.25">
      <c r="A1225" t="s">
        <v>1231</v>
      </c>
      <c r="B1225" s="5">
        <v>0.56063799999999997</v>
      </c>
      <c r="C1225" s="5">
        <v>0.53240520000000002</v>
      </c>
      <c r="D1225" s="5">
        <v>0.58887080000000003</v>
      </c>
      <c r="F1225" s="113" t="s">
        <v>1231</v>
      </c>
      <c r="G1225" s="117">
        <v>0.56063799999999997</v>
      </c>
      <c r="H1225" s="117">
        <v>0.53240520000000002</v>
      </c>
      <c r="I1225" s="117">
        <v>0.58887080000000003</v>
      </c>
      <c r="J1225" s="113" t="str">
        <f t="shared" si="57"/>
        <v>TRUE</v>
      </c>
      <c r="K1225" s="113" t="str">
        <f t="shared" si="58"/>
        <v>TRUE</v>
      </c>
      <c r="L1225" s="113" t="str">
        <f t="shared" si="59"/>
        <v>TRUE</v>
      </c>
    </row>
    <row r="1226" spans="1:12" x14ac:dyDescent="0.25">
      <c r="A1226" t="s">
        <v>1232</v>
      </c>
      <c r="B1226" s="5">
        <v>0.49698940000000003</v>
      </c>
      <c r="C1226" s="5">
        <v>0.4674278</v>
      </c>
      <c r="D1226" s="5">
        <v>0.52655090000000004</v>
      </c>
      <c r="F1226" s="113" t="s">
        <v>1232</v>
      </c>
      <c r="G1226" s="117">
        <v>0.49698940000000003</v>
      </c>
      <c r="H1226" s="117">
        <v>0.4674278</v>
      </c>
      <c r="I1226" s="117">
        <v>0.52655090000000004</v>
      </c>
      <c r="J1226" s="113" t="str">
        <f t="shared" si="57"/>
        <v>TRUE</v>
      </c>
      <c r="K1226" s="113" t="str">
        <f t="shared" si="58"/>
        <v>TRUE</v>
      </c>
      <c r="L1226" s="113" t="str">
        <f t="shared" si="59"/>
        <v>TRUE</v>
      </c>
    </row>
    <row r="1227" spans="1:12" x14ac:dyDescent="0.25">
      <c r="A1227" t="s">
        <v>1233</v>
      </c>
      <c r="B1227" s="5">
        <v>0.54179960000000005</v>
      </c>
      <c r="C1227" s="5">
        <v>0.50521899999999997</v>
      </c>
      <c r="D1227" s="5">
        <v>0.57838020000000001</v>
      </c>
      <c r="F1227" s="113" t="s">
        <v>1233</v>
      </c>
      <c r="G1227" s="117">
        <v>0.54179960000000005</v>
      </c>
      <c r="H1227" s="117">
        <v>0.50521899999999997</v>
      </c>
      <c r="I1227" s="117">
        <v>0.57838020000000001</v>
      </c>
      <c r="J1227" s="113" t="str">
        <f t="shared" si="57"/>
        <v>TRUE</v>
      </c>
      <c r="K1227" s="113" t="str">
        <f t="shared" si="58"/>
        <v>TRUE</v>
      </c>
      <c r="L1227" s="113" t="str">
        <f t="shared" si="59"/>
        <v>TRUE</v>
      </c>
    </row>
    <row r="1228" spans="1:12" x14ac:dyDescent="0.25">
      <c r="A1228" t="s">
        <v>1234</v>
      </c>
      <c r="B1228" s="5">
        <v>0.57138169999999999</v>
      </c>
      <c r="C1228" s="5">
        <v>0.53507340000000003</v>
      </c>
      <c r="D1228" s="5">
        <v>0.60769010000000001</v>
      </c>
      <c r="F1228" s="113" t="s">
        <v>1234</v>
      </c>
      <c r="G1228" s="117">
        <v>0.57138169999999999</v>
      </c>
      <c r="H1228" s="117">
        <v>0.53507340000000003</v>
      </c>
      <c r="I1228" s="117">
        <v>0.60769010000000001</v>
      </c>
      <c r="J1228" s="113" t="str">
        <f t="shared" si="57"/>
        <v>TRUE</v>
      </c>
      <c r="K1228" s="113" t="str">
        <f t="shared" si="58"/>
        <v>TRUE</v>
      </c>
      <c r="L1228" s="113" t="str">
        <f t="shared" si="59"/>
        <v>TRUE</v>
      </c>
    </row>
    <row r="1229" spans="1:12" x14ac:dyDescent="0.25">
      <c r="A1229" t="s">
        <v>1235</v>
      </c>
      <c r="B1229" s="5">
        <v>0.58220099999999997</v>
      </c>
      <c r="C1229" s="5">
        <v>0.53559690000000004</v>
      </c>
      <c r="D1229" s="5">
        <v>0.62880510000000001</v>
      </c>
      <c r="F1229" s="113" t="s">
        <v>1235</v>
      </c>
      <c r="G1229" s="117">
        <v>0.58220099999999997</v>
      </c>
      <c r="H1229" s="117">
        <v>0.53559690000000004</v>
      </c>
      <c r="I1229" s="117">
        <v>0.62880510000000001</v>
      </c>
      <c r="J1229" s="113" t="str">
        <f t="shared" si="57"/>
        <v>TRUE</v>
      </c>
      <c r="K1229" s="113" t="str">
        <f t="shared" si="58"/>
        <v>TRUE</v>
      </c>
      <c r="L1229" s="113" t="str">
        <f t="shared" si="59"/>
        <v>TRUE</v>
      </c>
    </row>
    <row r="1230" spans="1:12" x14ac:dyDescent="0.25">
      <c r="A1230" t="s">
        <v>1236</v>
      </c>
      <c r="B1230" s="5">
        <v>0.57835080000000005</v>
      </c>
      <c r="C1230" s="5">
        <v>0.53793190000000002</v>
      </c>
      <c r="D1230" s="5">
        <v>0.61876960000000003</v>
      </c>
      <c r="F1230" s="113" t="s">
        <v>1236</v>
      </c>
      <c r="G1230" s="117">
        <v>0.57835080000000005</v>
      </c>
      <c r="H1230" s="117">
        <v>0.53793190000000002</v>
      </c>
      <c r="I1230" s="117">
        <v>0.61876960000000003</v>
      </c>
      <c r="J1230" s="113" t="str">
        <f t="shared" si="57"/>
        <v>TRUE</v>
      </c>
      <c r="K1230" s="113" t="str">
        <f t="shared" si="58"/>
        <v>TRUE</v>
      </c>
      <c r="L1230" s="113" t="str">
        <f t="shared" si="59"/>
        <v>TRUE</v>
      </c>
    </row>
    <row r="1231" spans="1:12" x14ac:dyDescent="0.25">
      <c r="A1231" t="s">
        <v>1237</v>
      </c>
      <c r="B1231" s="5">
        <v>0.55506949999999999</v>
      </c>
      <c r="C1231" s="5">
        <v>0.51117310000000005</v>
      </c>
      <c r="D1231" s="5">
        <v>0.59896579999999999</v>
      </c>
      <c r="F1231" s="113" t="s">
        <v>1237</v>
      </c>
      <c r="G1231" s="117">
        <v>0.55506949999999999</v>
      </c>
      <c r="H1231" s="117">
        <v>0.51117310000000005</v>
      </c>
      <c r="I1231" s="117">
        <v>0.59896579999999999</v>
      </c>
      <c r="J1231" s="113" t="str">
        <f t="shared" si="57"/>
        <v>TRUE</v>
      </c>
      <c r="K1231" s="113" t="str">
        <f t="shared" si="58"/>
        <v>TRUE</v>
      </c>
      <c r="L1231" s="113" t="str">
        <f t="shared" si="59"/>
        <v>TRUE</v>
      </c>
    </row>
    <row r="1232" spans="1:12" x14ac:dyDescent="0.25">
      <c r="A1232" t="s">
        <v>1238</v>
      </c>
      <c r="B1232" s="5">
        <v>0.59084769999999998</v>
      </c>
      <c r="C1232" s="5">
        <v>0.55766269999999996</v>
      </c>
      <c r="D1232" s="5">
        <v>0.6240327</v>
      </c>
      <c r="F1232" s="113" t="s">
        <v>1238</v>
      </c>
      <c r="G1232" s="117">
        <v>0.59084769999999998</v>
      </c>
      <c r="H1232" s="117">
        <v>0.55766269999999996</v>
      </c>
      <c r="I1232" s="117">
        <v>0.6240327</v>
      </c>
      <c r="J1232" s="113" t="str">
        <f t="shared" si="57"/>
        <v>TRUE</v>
      </c>
      <c r="K1232" s="113" t="str">
        <f t="shared" si="58"/>
        <v>TRUE</v>
      </c>
      <c r="L1232" s="113" t="str">
        <f t="shared" si="59"/>
        <v>TRUE</v>
      </c>
    </row>
    <row r="1233" spans="1:12" x14ac:dyDescent="0.25">
      <c r="A1233" t="s">
        <v>1239</v>
      </c>
      <c r="B1233" s="5">
        <v>0.60193989999999997</v>
      </c>
      <c r="C1233" s="5">
        <v>0.55421949999999998</v>
      </c>
      <c r="D1233" s="5">
        <v>0.64966040000000003</v>
      </c>
      <c r="F1233" s="113" t="s">
        <v>1239</v>
      </c>
      <c r="G1233" s="117">
        <v>0.60193989999999997</v>
      </c>
      <c r="H1233" s="117">
        <v>0.55421949999999998</v>
      </c>
      <c r="I1233" s="117">
        <v>0.64966040000000003</v>
      </c>
      <c r="J1233" s="113" t="str">
        <f t="shared" si="57"/>
        <v>TRUE</v>
      </c>
      <c r="K1233" s="113" t="str">
        <f t="shared" si="58"/>
        <v>TRUE</v>
      </c>
      <c r="L1233" s="113" t="str">
        <f t="shared" si="59"/>
        <v>TRUE</v>
      </c>
    </row>
    <row r="1234" spans="1:12" x14ac:dyDescent="0.25">
      <c r="A1234" t="s">
        <v>1240</v>
      </c>
      <c r="B1234" s="5">
        <v>0.57288130000000004</v>
      </c>
      <c r="C1234" s="5">
        <v>0.53282200000000002</v>
      </c>
      <c r="D1234" s="5">
        <v>0.61294059999999995</v>
      </c>
      <c r="F1234" s="113" t="s">
        <v>1240</v>
      </c>
      <c r="G1234" s="117">
        <v>0.57288130000000004</v>
      </c>
      <c r="H1234" s="117">
        <v>0.53282200000000002</v>
      </c>
      <c r="I1234" s="117">
        <v>0.61294059999999995</v>
      </c>
      <c r="J1234" s="113" t="str">
        <f t="shared" si="57"/>
        <v>TRUE</v>
      </c>
      <c r="K1234" s="113" t="str">
        <f t="shared" si="58"/>
        <v>TRUE</v>
      </c>
      <c r="L1234" s="113" t="str">
        <f t="shared" si="59"/>
        <v>TRUE</v>
      </c>
    </row>
    <row r="1235" spans="1:12" x14ac:dyDescent="0.25">
      <c r="A1235" t="s">
        <v>1241</v>
      </c>
      <c r="B1235" s="5">
        <v>0.55552889999999999</v>
      </c>
      <c r="C1235" s="5">
        <v>0.51768429999999999</v>
      </c>
      <c r="D1235" s="5">
        <v>0.59337340000000005</v>
      </c>
      <c r="F1235" s="113" t="s">
        <v>1241</v>
      </c>
      <c r="G1235" s="117">
        <v>0.55552889999999999</v>
      </c>
      <c r="H1235" s="117">
        <v>0.51768429999999999</v>
      </c>
      <c r="I1235" s="117">
        <v>0.59337340000000005</v>
      </c>
      <c r="J1235" s="113" t="str">
        <f t="shared" si="57"/>
        <v>TRUE</v>
      </c>
      <c r="K1235" s="113" t="str">
        <f t="shared" si="58"/>
        <v>TRUE</v>
      </c>
      <c r="L1235" s="113" t="str">
        <f t="shared" si="59"/>
        <v>TRUE</v>
      </c>
    </row>
    <row r="1236" spans="1:12" x14ac:dyDescent="0.25">
      <c r="A1236" t="s">
        <v>1242</v>
      </c>
      <c r="B1236" s="5">
        <v>0.60916159999999997</v>
      </c>
      <c r="C1236" s="5">
        <v>0.55984270000000003</v>
      </c>
      <c r="D1236" s="5">
        <v>0.65848059999999997</v>
      </c>
      <c r="F1236" s="113" t="s">
        <v>1242</v>
      </c>
      <c r="G1236" s="117">
        <v>0.60916159999999997</v>
      </c>
      <c r="H1236" s="117">
        <v>0.55984270000000003</v>
      </c>
      <c r="I1236" s="117">
        <v>0.65848059999999997</v>
      </c>
      <c r="J1236" s="113" t="str">
        <f t="shared" si="57"/>
        <v>TRUE</v>
      </c>
      <c r="K1236" s="113" t="str">
        <f t="shared" si="58"/>
        <v>TRUE</v>
      </c>
      <c r="L1236" s="113" t="str">
        <f t="shared" si="59"/>
        <v>TRUE</v>
      </c>
    </row>
    <row r="1237" spans="1:12" x14ac:dyDescent="0.25">
      <c r="A1237" t="s">
        <v>1243</v>
      </c>
      <c r="B1237" s="5">
        <v>0.59814149999999999</v>
      </c>
      <c r="C1237" s="5">
        <v>0.56131850000000005</v>
      </c>
      <c r="D1237" s="5">
        <v>0.63496450000000004</v>
      </c>
      <c r="F1237" s="113" t="s">
        <v>1243</v>
      </c>
      <c r="G1237" s="117">
        <v>0.59814149999999999</v>
      </c>
      <c r="H1237" s="117">
        <v>0.56131850000000005</v>
      </c>
      <c r="I1237" s="117">
        <v>0.63496450000000004</v>
      </c>
      <c r="J1237" s="113" t="str">
        <f t="shared" si="57"/>
        <v>TRUE</v>
      </c>
      <c r="K1237" s="113" t="str">
        <f t="shared" si="58"/>
        <v>TRUE</v>
      </c>
      <c r="L1237" s="113" t="str">
        <f t="shared" si="59"/>
        <v>TRUE</v>
      </c>
    </row>
    <row r="1238" spans="1:12" x14ac:dyDescent="0.25">
      <c r="A1238" t="s">
        <v>1244</v>
      </c>
      <c r="B1238" s="5">
        <v>0.55681449999999999</v>
      </c>
      <c r="C1238" s="5">
        <v>0.52228200000000002</v>
      </c>
      <c r="D1238" s="5">
        <v>0.59134690000000001</v>
      </c>
      <c r="F1238" s="113" t="s">
        <v>1244</v>
      </c>
      <c r="G1238" s="117">
        <v>0.55681449999999999</v>
      </c>
      <c r="H1238" s="117">
        <v>0.52228200000000002</v>
      </c>
      <c r="I1238" s="117">
        <v>0.59134690000000001</v>
      </c>
      <c r="J1238" s="113" t="str">
        <f t="shared" si="57"/>
        <v>TRUE</v>
      </c>
      <c r="K1238" s="113" t="str">
        <f t="shared" si="58"/>
        <v>TRUE</v>
      </c>
      <c r="L1238" s="113" t="str">
        <f t="shared" si="59"/>
        <v>TRUE</v>
      </c>
    </row>
    <row r="1239" spans="1:12" x14ac:dyDescent="0.25">
      <c r="A1239" t="s">
        <v>1245</v>
      </c>
      <c r="B1239" s="5">
        <v>0.61553429999999998</v>
      </c>
      <c r="C1239" s="5">
        <v>0.58010550000000005</v>
      </c>
      <c r="D1239" s="5">
        <v>0.65096310000000002</v>
      </c>
      <c r="F1239" s="113" t="s">
        <v>1245</v>
      </c>
      <c r="G1239" s="117">
        <v>0.61553429999999998</v>
      </c>
      <c r="H1239" s="117">
        <v>0.58010550000000005</v>
      </c>
      <c r="I1239" s="117">
        <v>0.65096310000000002</v>
      </c>
      <c r="J1239" s="113" t="str">
        <f t="shared" si="57"/>
        <v>TRUE</v>
      </c>
      <c r="K1239" s="113" t="str">
        <f t="shared" si="58"/>
        <v>TRUE</v>
      </c>
      <c r="L1239" s="113" t="str">
        <f t="shared" si="59"/>
        <v>TRUE</v>
      </c>
    </row>
    <row r="1240" spans="1:12" x14ac:dyDescent="0.25">
      <c r="A1240" t="s">
        <v>1246</v>
      </c>
      <c r="B1240" s="5">
        <v>0.63343559999999999</v>
      </c>
      <c r="C1240" s="5">
        <v>0.60400880000000001</v>
      </c>
      <c r="D1240" s="5">
        <v>0.66286239999999996</v>
      </c>
      <c r="F1240" s="113" t="s">
        <v>1246</v>
      </c>
      <c r="G1240" s="117">
        <v>0.63343559999999999</v>
      </c>
      <c r="H1240" s="117">
        <v>0.60400880000000001</v>
      </c>
      <c r="I1240" s="117">
        <v>0.66286239999999996</v>
      </c>
      <c r="J1240" s="113" t="str">
        <f t="shared" si="57"/>
        <v>TRUE</v>
      </c>
      <c r="K1240" s="113" t="str">
        <f t="shared" si="58"/>
        <v>TRUE</v>
      </c>
      <c r="L1240" s="113" t="str">
        <f t="shared" si="59"/>
        <v>TRUE</v>
      </c>
    </row>
    <row r="1241" spans="1:12" x14ac:dyDescent="0.25">
      <c r="A1241" t="s">
        <v>1247</v>
      </c>
      <c r="B1241" s="5">
        <v>0.58486550000000004</v>
      </c>
      <c r="C1241" s="5">
        <v>0.54111330000000002</v>
      </c>
      <c r="D1241" s="5">
        <v>0.6286176</v>
      </c>
      <c r="F1241" s="113" t="s">
        <v>1247</v>
      </c>
      <c r="G1241" s="117">
        <v>0.58486550000000004</v>
      </c>
      <c r="H1241" s="117">
        <v>0.54111330000000002</v>
      </c>
      <c r="I1241" s="117">
        <v>0.6286176</v>
      </c>
      <c r="J1241" s="113" t="str">
        <f t="shared" si="57"/>
        <v>TRUE</v>
      </c>
      <c r="K1241" s="113" t="str">
        <f t="shared" si="58"/>
        <v>TRUE</v>
      </c>
      <c r="L1241" s="113" t="str">
        <f t="shared" si="59"/>
        <v>TRUE</v>
      </c>
    </row>
    <row r="1242" spans="1:12" x14ac:dyDescent="0.25">
      <c r="A1242" t="s">
        <v>1248</v>
      </c>
      <c r="B1242" s="5">
        <v>0.5670366</v>
      </c>
      <c r="C1242" s="5">
        <v>0.53329839999999995</v>
      </c>
      <c r="D1242" s="5">
        <v>0.6007749</v>
      </c>
      <c r="F1242" s="113" t="s">
        <v>1248</v>
      </c>
      <c r="G1242" s="117">
        <v>0.5670366</v>
      </c>
      <c r="H1242" s="117">
        <v>0.53329839999999995</v>
      </c>
      <c r="I1242" s="117">
        <v>0.6007749</v>
      </c>
      <c r="J1242" s="113" t="str">
        <f t="shared" si="57"/>
        <v>TRUE</v>
      </c>
      <c r="K1242" s="113" t="str">
        <f t="shared" si="58"/>
        <v>TRUE</v>
      </c>
      <c r="L1242" s="113" t="str">
        <f t="shared" si="59"/>
        <v>TRUE</v>
      </c>
    </row>
    <row r="1243" spans="1:12" x14ac:dyDescent="0.25">
      <c r="A1243" t="s">
        <v>1249</v>
      </c>
      <c r="B1243" s="5">
        <v>0.64543079999999997</v>
      </c>
      <c r="C1243" s="5">
        <v>0.60943899999999995</v>
      </c>
      <c r="D1243" s="5">
        <v>0.68142270000000005</v>
      </c>
      <c r="F1243" s="113" t="s">
        <v>1249</v>
      </c>
      <c r="G1243" s="117">
        <v>0.64543079999999997</v>
      </c>
      <c r="H1243" s="117">
        <v>0.60943899999999995</v>
      </c>
      <c r="I1243" s="117">
        <v>0.68142270000000005</v>
      </c>
      <c r="J1243" s="113" t="str">
        <f t="shared" si="57"/>
        <v>TRUE</v>
      </c>
      <c r="K1243" s="113" t="str">
        <f t="shared" si="58"/>
        <v>TRUE</v>
      </c>
      <c r="L1243" s="113" t="str">
        <f t="shared" si="59"/>
        <v>TRUE</v>
      </c>
    </row>
    <row r="1244" spans="1:12" x14ac:dyDescent="0.25">
      <c r="A1244" t="s">
        <v>1250</v>
      </c>
      <c r="B1244" s="5">
        <v>0.6457138</v>
      </c>
      <c r="C1244" s="5">
        <v>0.60942410000000002</v>
      </c>
      <c r="D1244" s="5">
        <v>0.68200349999999998</v>
      </c>
      <c r="F1244" s="113" t="s">
        <v>1250</v>
      </c>
      <c r="G1244" s="117">
        <v>0.6457138</v>
      </c>
      <c r="H1244" s="117">
        <v>0.60942410000000002</v>
      </c>
      <c r="I1244" s="117">
        <v>0.68200349999999998</v>
      </c>
      <c r="J1244" s="113" t="str">
        <f t="shared" si="57"/>
        <v>TRUE</v>
      </c>
      <c r="K1244" s="113" t="str">
        <f t="shared" si="58"/>
        <v>TRUE</v>
      </c>
      <c r="L1244" s="113" t="str">
        <f t="shared" si="59"/>
        <v>TRUE</v>
      </c>
    </row>
    <row r="1245" spans="1:12" x14ac:dyDescent="0.25">
      <c r="A1245" t="s">
        <v>1251</v>
      </c>
      <c r="B1245" s="5">
        <v>0.62946780000000002</v>
      </c>
      <c r="C1245" s="5">
        <v>0.58798539999999999</v>
      </c>
      <c r="D1245" s="5">
        <v>0.67095009999999999</v>
      </c>
      <c r="F1245" s="113" t="s">
        <v>1251</v>
      </c>
      <c r="G1245" s="117">
        <v>0.62946780000000002</v>
      </c>
      <c r="H1245" s="117">
        <v>0.58798539999999999</v>
      </c>
      <c r="I1245" s="117">
        <v>0.67095009999999999</v>
      </c>
      <c r="J1245" s="113" t="str">
        <f t="shared" si="57"/>
        <v>TRUE</v>
      </c>
      <c r="K1245" s="113" t="str">
        <f t="shared" si="58"/>
        <v>TRUE</v>
      </c>
      <c r="L1245" s="113" t="str">
        <f t="shared" si="59"/>
        <v>TRUE</v>
      </c>
    </row>
    <row r="1246" spans="1:12" x14ac:dyDescent="0.25">
      <c r="A1246" t="s">
        <v>1252</v>
      </c>
      <c r="B1246" s="5">
        <v>0.64359160000000004</v>
      </c>
      <c r="C1246" s="5">
        <v>0.60268920000000004</v>
      </c>
      <c r="D1246" s="5">
        <v>0.68449409999999999</v>
      </c>
      <c r="F1246" s="113" t="s">
        <v>1252</v>
      </c>
      <c r="G1246" s="117">
        <v>0.64359160000000004</v>
      </c>
      <c r="H1246" s="117">
        <v>0.60268920000000004</v>
      </c>
      <c r="I1246" s="117">
        <v>0.68449409999999999</v>
      </c>
      <c r="J1246" s="113" t="str">
        <f t="shared" si="57"/>
        <v>TRUE</v>
      </c>
      <c r="K1246" s="113" t="str">
        <f t="shared" si="58"/>
        <v>TRUE</v>
      </c>
      <c r="L1246" s="113" t="str">
        <f t="shared" si="59"/>
        <v>TRUE</v>
      </c>
    </row>
    <row r="1247" spans="1:12" x14ac:dyDescent="0.25">
      <c r="A1247" t="s">
        <v>1253</v>
      </c>
      <c r="B1247" s="5">
        <v>0.59911939999999997</v>
      </c>
      <c r="C1247" s="5">
        <v>0.56234150000000005</v>
      </c>
      <c r="D1247" s="5">
        <v>0.6358973</v>
      </c>
      <c r="F1247" s="113" t="s">
        <v>1253</v>
      </c>
      <c r="G1247" s="117">
        <v>0.59911939999999997</v>
      </c>
      <c r="H1247" s="117">
        <v>0.56234150000000005</v>
      </c>
      <c r="I1247" s="117">
        <v>0.6358973</v>
      </c>
      <c r="J1247" s="113" t="str">
        <f t="shared" si="57"/>
        <v>TRUE</v>
      </c>
      <c r="K1247" s="113" t="str">
        <f t="shared" si="58"/>
        <v>TRUE</v>
      </c>
      <c r="L1247" s="113" t="str">
        <f t="shared" si="59"/>
        <v>TRUE</v>
      </c>
    </row>
    <row r="1248" spans="1:12" x14ac:dyDescent="0.25">
      <c r="A1248" t="s">
        <v>1254</v>
      </c>
      <c r="B1248" s="5">
        <v>0.5928369</v>
      </c>
      <c r="C1248" s="5">
        <v>0.55118370000000005</v>
      </c>
      <c r="D1248" s="5">
        <v>0.63449009999999995</v>
      </c>
      <c r="F1248" s="113" t="s">
        <v>1254</v>
      </c>
      <c r="G1248" s="117">
        <v>0.5928369</v>
      </c>
      <c r="H1248" s="117">
        <v>0.55118370000000005</v>
      </c>
      <c r="I1248" s="117">
        <v>0.63449009999999995</v>
      </c>
      <c r="J1248" s="113" t="str">
        <f t="shared" si="57"/>
        <v>TRUE</v>
      </c>
      <c r="K1248" s="113" t="str">
        <f t="shared" si="58"/>
        <v>TRUE</v>
      </c>
      <c r="L1248" s="113" t="str">
        <f t="shared" si="59"/>
        <v>TRUE</v>
      </c>
    </row>
    <row r="1249" spans="1:12" x14ac:dyDescent="0.25">
      <c r="A1249" t="s">
        <v>1255</v>
      </c>
      <c r="B1249" s="5">
        <v>0.58978900000000001</v>
      </c>
      <c r="C1249" s="5">
        <v>0.54590130000000003</v>
      </c>
      <c r="D1249" s="5">
        <v>0.63367680000000004</v>
      </c>
      <c r="F1249" s="113" t="s">
        <v>1255</v>
      </c>
      <c r="G1249" s="117">
        <v>0.58978900000000001</v>
      </c>
      <c r="H1249" s="117">
        <v>0.54590130000000003</v>
      </c>
      <c r="I1249" s="117">
        <v>0.63367680000000004</v>
      </c>
      <c r="J1249" s="113" t="str">
        <f t="shared" si="57"/>
        <v>TRUE</v>
      </c>
      <c r="K1249" s="113" t="str">
        <f t="shared" si="58"/>
        <v>TRUE</v>
      </c>
      <c r="L1249" s="113" t="str">
        <f t="shared" si="59"/>
        <v>TRUE</v>
      </c>
    </row>
    <row r="1250" spans="1:12" x14ac:dyDescent="0.25">
      <c r="A1250" t="s">
        <v>1256</v>
      </c>
      <c r="B1250" s="5">
        <v>0.48225220000000002</v>
      </c>
      <c r="C1250" s="5">
        <v>0.43863560000000001</v>
      </c>
      <c r="D1250" s="5">
        <v>0.52586880000000003</v>
      </c>
      <c r="F1250" s="113" t="s">
        <v>1256</v>
      </c>
      <c r="G1250" s="117">
        <v>0.48225220000000002</v>
      </c>
      <c r="H1250" s="117">
        <v>0.43863560000000001</v>
      </c>
      <c r="I1250" s="117">
        <v>0.52586880000000003</v>
      </c>
      <c r="J1250" s="113" t="str">
        <f t="shared" si="57"/>
        <v>TRUE</v>
      </c>
      <c r="K1250" s="113" t="str">
        <f t="shared" si="58"/>
        <v>TRUE</v>
      </c>
      <c r="L1250" s="113" t="str">
        <f t="shared" si="59"/>
        <v>TRUE</v>
      </c>
    </row>
    <row r="1251" spans="1:12" x14ac:dyDescent="0.25">
      <c r="A1251" t="s">
        <v>1257</v>
      </c>
      <c r="B1251" s="5">
        <v>0.46902070000000001</v>
      </c>
      <c r="C1251" s="5">
        <v>0.42815569999999997</v>
      </c>
      <c r="D1251" s="5">
        <v>0.5098857</v>
      </c>
      <c r="F1251" s="113" t="s">
        <v>1257</v>
      </c>
      <c r="G1251" s="117">
        <v>0.46902070000000001</v>
      </c>
      <c r="H1251" s="117">
        <v>0.42815569999999997</v>
      </c>
      <c r="I1251" s="117">
        <v>0.5098857</v>
      </c>
      <c r="J1251" s="113" t="str">
        <f t="shared" si="57"/>
        <v>TRUE</v>
      </c>
      <c r="K1251" s="113" t="str">
        <f t="shared" si="58"/>
        <v>TRUE</v>
      </c>
      <c r="L1251" s="113" t="str">
        <f t="shared" si="59"/>
        <v>TRUE</v>
      </c>
    </row>
    <row r="1252" spans="1:12" x14ac:dyDescent="0.25">
      <c r="A1252" t="s">
        <v>1258</v>
      </c>
      <c r="B1252" s="5">
        <v>0.45136209999999999</v>
      </c>
      <c r="C1252" s="5">
        <v>0.40997879999999998</v>
      </c>
      <c r="D1252" s="5">
        <v>0.4927455</v>
      </c>
      <c r="F1252" s="113" t="s">
        <v>1258</v>
      </c>
      <c r="G1252" s="117">
        <v>0.45136209999999999</v>
      </c>
      <c r="H1252" s="117">
        <v>0.40997879999999998</v>
      </c>
      <c r="I1252" s="117">
        <v>0.4927455</v>
      </c>
      <c r="J1252" s="113" t="str">
        <f t="shared" si="57"/>
        <v>TRUE</v>
      </c>
      <c r="K1252" s="113" t="str">
        <f t="shared" si="58"/>
        <v>TRUE</v>
      </c>
      <c r="L1252" s="113" t="str">
        <f t="shared" si="59"/>
        <v>TRUE</v>
      </c>
    </row>
    <row r="1253" spans="1:12" x14ac:dyDescent="0.25">
      <c r="A1253" t="s">
        <v>1259</v>
      </c>
      <c r="B1253" s="5">
        <v>0.45463880000000001</v>
      </c>
      <c r="C1253" s="5">
        <v>0.4192496</v>
      </c>
      <c r="D1253" s="5">
        <v>0.49002790000000002</v>
      </c>
      <c r="F1253" s="113" t="s">
        <v>1259</v>
      </c>
      <c r="G1253" s="117">
        <v>0.45463880000000001</v>
      </c>
      <c r="H1253" s="117">
        <v>0.4192496</v>
      </c>
      <c r="I1253" s="117">
        <v>0.49002790000000002</v>
      </c>
      <c r="J1253" s="113" t="str">
        <f t="shared" si="57"/>
        <v>TRUE</v>
      </c>
      <c r="K1253" s="113" t="str">
        <f t="shared" si="58"/>
        <v>TRUE</v>
      </c>
      <c r="L1253" s="113" t="str">
        <f t="shared" si="59"/>
        <v>TRUE</v>
      </c>
    </row>
    <row r="1254" spans="1:12" x14ac:dyDescent="0.25">
      <c r="A1254" t="s">
        <v>1260</v>
      </c>
      <c r="B1254" s="5">
        <v>0.48001120000000003</v>
      </c>
      <c r="C1254" s="5">
        <v>0.43745820000000002</v>
      </c>
      <c r="D1254" s="5">
        <v>0.52256420000000003</v>
      </c>
      <c r="F1254" s="113" t="s">
        <v>1260</v>
      </c>
      <c r="G1254" s="117">
        <v>0.48001120000000003</v>
      </c>
      <c r="H1254" s="117">
        <v>0.43745820000000002</v>
      </c>
      <c r="I1254" s="117">
        <v>0.52256420000000003</v>
      </c>
      <c r="J1254" s="113" t="str">
        <f t="shared" si="57"/>
        <v>TRUE</v>
      </c>
      <c r="K1254" s="113" t="str">
        <f t="shared" si="58"/>
        <v>TRUE</v>
      </c>
      <c r="L1254" s="113" t="str">
        <f t="shared" si="59"/>
        <v>TRUE</v>
      </c>
    </row>
    <row r="1255" spans="1:12" x14ac:dyDescent="0.25">
      <c r="A1255" t="s">
        <v>1261</v>
      </c>
      <c r="B1255" s="5">
        <v>0.53820319999999999</v>
      </c>
      <c r="C1255" s="5">
        <v>0.49589070000000002</v>
      </c>
      <c r="D1255" s="5">
        <v>0.58051569999999997</v>
      </c>
      <c r="F1255" s="113" t="s">
        <v>1261</v>
      </c>
      <c r="G1255" s="117">
        <v>0.53820319999999999</v>
      </c>
      <c r="H1255" s="117">
        <v>0.49589070000000002</v>
      </c>
      <c r="I1255" s="117">
        <v>0.58051569999999997</v>
      </c>
      <c r="J1255" s="113" t="str">
        <f t="shared" si="57"/>
        <v>TRUE</v>
      </c>
      <c r="K1255" s="113" t="str">
        <f t="shared" si="58"/>
        <v>TRUE</v>
      </c>
      <c r="L1255" s="113" t="str">
        <f t="shared" si="59"/>
        <v>TRUE</v>
      </c>
    </row>
    <row r="1256" spans="1:12" x14ac:dyDescent="0.25">
      <c r="A1256" t="s">
        <v>1262</v>
      </c>
      <c r="B1256" s="5">
        <v>0.45864759999999999</v>
      </c>
      <c r="C1256" s="5">
        <v>0.42382189999999997</v>
      </c>
      <c r="D1256" s="5">
        <v>0.4934733</v>
      </c>
      <c r="F1256" s="113" t="s">
        <v>1262</v>
      </c>
      <c r="G1256" s="117">
        <v>0.45864759999999999</v>
      </c>
      <c r="H1256" s="117">
        <v>0.42382189999999997</v>
      </c>
      <c r="I1256" s="117">
        <v>0.4934733</v>
      </c>
      <c r="J1256" s="113" t="str">
        <f t="shared" si="57"/>
        <v>TRUE</v>
      </c>
      <c r="K1256" s="113" t="str">
        <f t="shared" si="58"/>
        <v>TRUE</v>
      </c>
      <c r="L1256" s="113" t="str">
        <f t="shared" si="59"/>
        <v>TRUE</v>
      </c>
    </row>
    <row r="1257" spans="1:12" x14ac:dyDescent="0.25">
      <c r="A1257" t="s">
        <v>1263</v>
      </c>
      <c r="B1257" s="5">
        <v>0.44605539999999999</v>
      </c>
      <c r="C1257" s="5">
        <v>0.4085608</v>
      </c>
      <c r="D1257" s="5">
        <v>0.48354999999999998</v>
      </c>
      <c r="F1257" s="113" t="s">
        <v>1263</v>
      </c>
      <c r="G1257" s="117">
        <v>0.44605539999999999</v>
      </c>
      <c r="H1257" s="117">
        <v>0.4085608</v>
      </c>
      <c r="I1257" s="117">
        <v>0.48354999999999998</v>
      </c>
      <c r="J1257" s="113" t="str">
        <f t="shared" si="57"/>
        <v>TRUE</v>
      </c>
      <c r="K1257" s="113" t="str">
        <f t="shared" si="58"/>
        <v>TRUE</v>
      </c>
      <c r="L1257" s="113" t="str">
        <f t="shared" si="59"/>
        <v>TRUE</v>
      </c>
    </row>
    <row r="1258" spans="1:12" x14ac:dyDescent="0.25">
      <c r="A1258" t="s">
        <v>1264</v>
      </c>
      <c r="B1258" s="5">
        <v>0.50317020000000001</v>
      </c>
      <c r="C1258" s="5">
        <v>0.46711200000000003</v>
      </c>
      <c r="D1258" s="5">
        <v>0.53922829999999999</v>
      </c>
      <c r="F1258" s="113" t="s">
        <v>1264</v>
      </c>
      <c r="G1258" s="117">
        <v>0.50317020000000001</v>
      </c>
      <c r="H1258" s="117">
        <v>0.46711200000000003</v>
      </c>
      <c r="I1258" s="117">
        <v>0.53922829999999999</v>
      </c>
      <c r="J1258" s="113" t="str">
        <f t="shared" si="57"/>
        <v>TRUE</v>
      </c>
      <c r="K1258" s="113" t="str">
        <f t="shared" si="58"/>
        <v>TRUE</v>
      </c>
      <c r="L1258" s="113" t="str">
        <f t="shared" si="59"/>
        <v>TRUE</v>
      </c>
    </row>
    <row r="1259" spans="1:12" x14ac:dyDescent="0.25">
      <c r="A1259" t="s">
        <v>1265</v>
      </c>
      <c r="B1259" s="5">
        <v>0.50111910000000004</v>
      </c>
      <c r="C1259" s="5">
        <v>0.47125149999999999</v>
      </c>
      <c r="D1259" s="5">
        <v>0.53098670000000003</v>
      </c>
      <c r="F1259" s="113" t="s">
        <v>1265</v>
      </c>
      <c r="G1259" s="117">
        <v>0.50111910000000004</v>
      </c>
      <c r="H1259" s="117">
        <v>0.47125149999999999</v>
      </c>
      <c r="I1259" s="117">
        <v>0.53098670000000003</v>
      </c>
      <c r="J1259" s="113" t="str">
        <f t="shared" si="57"/>
        <v>TRUE</v>
      </c>
      <c r="K1259" s="113" t="str">
        <f t="shared" si="58"/>
        <v>TRUE</v>
      </c>
      <c r="L1259" s="113" t="str">
        <f t="shared" si="59"/>
        <v>TRUE</v>
      </c>
    </row>
    <row r="1260" spans="1:12" x14ac:dyDescent="0.25">
      <c r="A1260" t="s">
        <v>1266</v>
      </c>
      <c r="B1260" s="5">
        <v>0.50334279999999998</v>
      </c>
      <c r="C1260" s="5">
        <v>0.47717910000000002</v>
      </c>
      <c r="D1260" s="5">
        <v>0.52950649999999999</v>
      </c>
      <c r="F1260" s="113" t="s">
        <v>1266</v>
      </c>
      <c r="G1260" s="117">
        <v>0.50334279999999998</v>
      </c>
      <c r="H1260" s="117">
        <v>0.47717910000000002</v>
      </c>
      <c r="I1260" s="117">
        <v>0.52950649999999999</v>
      </c>
      <c r="J1260" s="113" t="str">
        <f t="shared" si="57"/>
        <v>TRUE</v>
      </c>
      <c r="K1260" s="113" t="str">
        <f t="shared" si="58"/>
        <v>TRUE</v>
      </c>
      <c r="L1260" s="113" t="str">
        <f t="shared" si="59"/>
        <v>TRUE</v>
      </c>
    </row>
    <row r="1261" spans="1:12" x14ac:dyDescent="0.25">
      <c r="A1261" t="s">
        <v>1267</v>
      </c>
      <c r="B1261" s="5">
        <v>0.52101960000000003</v>
      </c>
      <c r="C1261" s="5">
        <v>0.48216880000000001</v>
      </c>
      <c r="D1261" s="5">
        <v>0.55987030000000004</v>
      </c>
      <c r="F1261" s="113" t="s">
        <v>1267</v>
      </c>
      <c r="G1261" s="117">
        <v>0.52101960000000003</v>
      </c>
      <c r="H1261" s="117">
        <v>0.48216880000000001</v>
      </c>
      <c r="I1261" s="117">
        <v>0.55987030000000004</v>
      </c>
      <c r="J1261" s="113" t="str">
        <f t="shared" si="57"/>
        <v>TRUE</v>
      </c>
      <c r="K1261" s="113" t="str">
        <f t="shared" si="58"/>
        <v>TRUE</v>
      </c>
      <c r="L1261" s="113" t="str">
        <f t="shared" si="59"/>
        <v>TRUE</v>
      </c>
    </row>
    <row r="1262" spans="1:12" x14ac:dyDescent="0.25">
      <c r="A1262" t="s">
        <v>1268</v>
      </c>
      <c r="B1262" s="5">
        <v>0.51086730000000002</v>
      </c>
      <c r="C1262" s="5">
        <v>0.47662719999999997</v>
      </c>
      <c r="D1262" s="5">
        <v>0.54510740000000002</v>
      </c>
      <c r="F1262" s="113" t="s">
        <v>1268</v>
      </c>
      <c r="G1262" s="117">
        <v>0.51086730000000002</v>
      </c>
      <c r="H1262" s="117">
        <v>0.47662719999999997</v>
      </c>
      <c r="I1262" s="117">
        <v>0.54510740000000002</v>
      </c>
      <c r="J1262" s="113" t="str">
        <f t="shared" si="57"/>
        <v>TRUE</v>
      </c>
      <c r="K1262" s="113" t="str">
        <f t="shared" si="58"/>
        <v>TRUE</v>
      </c>
      <c r="L1262" s="113" t="str">
        <f t="shared" si="59"/>
        <v>TRUE</v>
      </c>
    </row>
    <row r="1263" spans="1:12" x14ac:dyDescent="0.25">
      <c r="A1263" t="s">
        <v>1269</v>
      </c>
      <c r="B1263" s="5">
        <v>0.49110549999999997</v>
      </c>
      <c r="C1263" s="5">
        <v>0.44425880000000001</v>
      </c>
      <c r="D1263" s="5">
        <v>0.53795230000000005</v>
      </c>
      <c r="F1263" s="113" t="s">
        <v>1269</v>
      </c>
      <c r="G1263" s="117">
        <v>0.49110549999999997</v>
      </c>
      <c r="H1263" s="117">
        <v>0.44425880000000001</v>
      </c>
      <c r="I1263" s="117">
        <v>0.53795230000000005</v>
      </c>
      <c r="J1263" s="113" t="str">
        <f t="shared" si="57"/>
        <v>TRUE</v>
      </c>
      <c r="K1263" s="113" t="str">
        <f t="shared" si="58"/>
        <v>TRUE</v>
      </c>
      <c r="L1263" s="113" t="str">
        <f t="shared" si="59"/>
        <v>TRUE</v>
      </c>
    </row>
    <row r="1264" spans="1:12" x14ac:dyDescent="0.25">
      <c r="A1264" t="s">
        <v>1270</v>
      </c>
      <c r="B1264" s="5">
        <v>0.49868489999999999</v>
      </c>
      <c r="C1264" s="5">
        <v>0.47057100000000002</v>
      </c>
      <c r="D1264" s="5">
        <v>0.52679869999999995</v>
      </c>
      <c r="F1264" s="113" t="s">
        <v>1270</v>
      </c>
      <c r="G1264" s="117">
        <v>0.49868489999999999</v>
      </c>
      <c r="H1264" s="117">
        <v>0.47057100000000002</v>
      </c>
      <c r="I1264" s="117">
        <v>0.52679869999999995</v>
      </c>
      <c r="J1264" s="113" t="str">
        <f t="shared" si="57"/>
        <v>TRUE</v>
      </c>
      <c r="K1264" s="113" t="str">
        <f t="shared" si="58"/>
        <v>TRUE</v>
      </c>
      <c r="L1264" s="113" t="str">
        <f t="shared" si="59"/>
        <v>TRUE</v>
      </c>
    </row>
    <row r="1265" spans="1:12" x14ac:dyDescent="0.25">
      <c r="A1265" t="s">
        <v>1271</v>
      </c>
      <c r="B1265" s="5">
        <v>0.55192929999999996</v>
      </c>
      <c r="C1265" s="5">
        <v>0.51867319999999995</v>
      </c>
      <c r="D1265" s="5">
        <v>0.58518539999999997</v>
      </c>
      <c r="F1265" s="113" t="s">
        <v>1271</v>
      </c>
      <c r="G1265" s="117">
        <v>0.55192929999999996</v>
      </c>
      <c r="H1265" s="117">
        <v>0.51867319999999995</v>
      </c>
      <c r="I1265" s="117">
        <v>0.58518539999999997</v>
      </c>
      <c r="J1265" s="113" t="str">
        <f t="shared" si="57"/>
        <v>TRUE</v>
      </c>
      <c r="K1265" s="113" t="str">
        <f t="shared" si="58"/>
        <v>TRUE</v>
      </c>
      <c r="L1265" s="113" t="str">
        <f t="shared" si="59"/>
        <v>TRUE</v>
      </c>
    </row>
    <row r="1266" spans="1:12" x14ac:dyDescent="0.25">
      <c r="A1266" t="s">
        <v>1272</v>
      </c>
      <c r="B1266" s="5">
        <v>0.52019890000000002</v>
      </c>
      <c r="C1266" s="5">
        <v>0.48299999999999998</v>
      </c>
      <c r="D1266" s="5">
        <v>0.5573979</v>
      </c>
      <c r="F1266" s="113" t="s">
        <v>1272</v>
      </c>
      <c r="G1266" s="117">
        <v>0.52019890000000002</v>
      </c>
      <c r="H1266" s="117">
        <v>0.48299999999999998</v>
      </c>
      <c r="I1266" s="117">
        <v>0.5573979</v>
      </c>
      <c r="J1266" s="113" t="str">
        <f t="shared" si="57"/>
        <v>TRUE</v>
      </c>
      <c r="K1266" s="113" t="str">
        <f t="shared" si="58"/>
        <v>TRUE</v>
      </c>
      <c r="L1266" s="113" t="str">
        <f t="shared" si="59"/>
        <v>TRUE</v>
      </c>
    </row>
    <row r="1267" spans="1:12" x14ac:dyDescent="0.25">
      <c r="A1267" t="s">
        <v>1273</v>
      </c>
      <c r="B1267" s="5">
        <v>0.51033329999999999</v>
      </c>
      <c r="C1267" s="5">
        <v>0.48308649999999997</v>
      </c>
      <c r="D1267" s="5">
        <v>0.53758010000000001</v>
      </c>
      <c r="F1267" s="113" t="s">
        <v>1273</v>
      </c>
      <c r="G1267" s="117">
        <v>0.51033329999999999</v>
      </c>
      <c r="H1267" s="117">
        <v>0.48308649999999997</v>
      </c>
      <c r="I1267" s="117">
        <v>0.53758010000000001</v>
      </c>
      <c r="J1267" s="113" t="str">
        <f t="shared" si="57"/>
        <v>TRUE</v>
      </c>
      <c r="K1267" s="113" t="str">
        <f t="shared" si="58"/>
        <v>TRUE</v>
      </c>
      <c r="L1267" s="113" t="str">
        <f t="shared" si="59"/>
        <v>TRUE</v>
      </c>
    </row>
    <row r="1268" spans="1:12" x14ac:dyDescent="0.25">
      <c r="A1268" t="s">
        <v>1274</v>
      </c>
      <c r="B1268" s="5">
        <v>0.53543099999999999</v>
      </c>
      <c r="C1268" s="5">
        <v>0.49831999999999999</v>
      </c>
      <c r="D1268" s="5">
        <v>0.572542</v>
      </c>
      <c r="F1268" s="113" t="s">
        <v>1274</v>
      </c>
      <c r="G1268" s="117">
        <v>0.53543099999999999</v>
      </c>
      <c r="H1268" s="117">
        <v>0.49831999999999999</v>
      </c>
      <c r="I1268" s="117">
        <v>0.572542</v>
      </c>
      <c r="J1268" s="113" t="str">
        <f t="shared" si="57"/>
        <v>TRUE</v>
      </c>
      <c r="K1268" s="113" t="str">
        <f t="shared" si="58"/>
        <v>TRUE</v>
      </c>
      <c r="L1268" s="113" t="str">
        <f t="shared" si="59"/>
        <v>TRUE</v>
      </c>
    </row>
    <row r="1269" spans="1:12" x14ac:dyDescent="0.25">
      <c r="A1269" t="s">
        <v>1275</v>
      </c>
      <c r="B1269" s="5">
        <v>0.5293658</v>
      </c>
      <c r="C1269" s="5">
        <v>0.49245410000000001</v>
      </c>
      <c r="D1269" s="5">
        <v>0.56627760000000005</v>
      </c>
      <c r="F1269" s="113" t="s">
        <v>1275</v>
      </c>
      <c r="G1269" s="117">
        <v>0.5293658</v>
      </c>
      <c r="H1269" s="117">
        <v>0.49245410000000001</v>
      </c>
      <c r="I1269" s="117">
        <v>0.56627760000000005</v>
      </c>
      <c r="J1269" s="113" t="str">
        <f t="shared" si="57"/>
        <v>TRUE</v>
      </c>
      <c r="K1269" s="113" t="str">
        <f t="shared" si="58"/>
        <v>TRUE</v>
      </c>
      <c r="L1269" s="113" t="str">
        <f t="shared" si="59"/>
        <v>TRUE</v>
      </c>
    </row>
    <row r="1270" spans="1:12" x14ac:dyDescent="0.25">
      <c r="A1270" t="s">
        <v>1276</v>
      </c>
      <c r="B1270" s="5">
        <v>0.40879959999999999</v>
      </c>
      <c r="C1270" s="5">
        <v>0.37589820000000002</v>
      </c>
      <c r="D1270" s="5">
        <v>0.44170100000000001</v>
      </c>
      <c r="F1270" s="113" t="s">
        <v>1276</v>
      </c>
      <c r="G1270" s="117">
        <v>0.40879959999999999</v>
      </c>
      <c r="H1270" s="117">
        <v>0.37589820000000002</v>
      </c>
      <c r="I1270" s="117">
        <v>0.44170100000000001</v>
      </c>
      <c r="J1270" s="113" t="str">
        <f t="shared" si="57"/>
        <v>TRUE</v>
      </c>
      <c r="K1270" s="113" t="str">
        <f t="shared" si="58"/>
        <v>TRUE</v>
      </c>
      <c r="L1270" s="113" t="str">
        <f t="shared" si="59"/>
        <v>TRUE</v>
      </c>
    </row>
    <row r="1271" spans="1:12" x14ac:dyDescent="0.25">
      <c r="A1271" t="s">
        <v>1277</v>
      </c>
      <c r="B1271" s="5">
        <v>0.493064</v>
      </c>
      <c r="C1271" s="5">
        <v>0.44423449999999998</v>
      </c>
      <c r="D1271" s="5">
        <v>0.54189350000000003</v>
      </c>
      <c r="F1271" s="113" t="s">
        <v>1277</v>
      </c>
      <c r="G1271" s="117">
        <v>0.493064</v>
      </c>
      <c r="H1271" s="117">
        <v>0.44423449999999998</v>
      </c>
      <c r="I1271" s="117">
        <v>0.54189350000000003</v>
      </c>
      <c r="J1271" s="113" t="str">
        <f t="shared" si="57"/>
        <v>TRUE</v>
      </c>
      <c r="K1271" s="113" t="str">
        <f t="shared" si="58"/>
        <v>TRUE</v>
      </c>
      <c r="L1271" s="113" t="str">
        <f t="shared" si="59"/>
        <v>TRUE</v>
      </c>
    </row>
    <row r="1272" spans="1:12" x14ac:dyDescent="0.25">
      <c r="A1272" t="s">
        <v>1278</v>
      </c>
      <c r="B1272" s="5">
        <v>0.52906770000000003</v>
      </c>
      <c r="C1272" s="5">
        <v>0.51558999999999999</v>
      </c>
      <c r="D1272" s="5">
        <v>0.54254539999999996</v>
      </c>
      <c r="F1272" s="113" t="s">
        <v>1278</v>
      </c>
      <c r="G1272" s="117">
        <v>0.52906770000000003</v>
      </c>
      <c r="H1272" s="117">
        <v>0.51558999999999999</v>
      </c>
      <c r="I1272" s="117">
        <v>0.54254539999999996</v>
      </c>
      <c r="J1272" s="113" t="str">
        <f t="shared" si="57"/>
        <v>TRUE</v>
      </c>
      <c r="K1272" s="113" t="str">
        <f t="shared" si="58"/>
        <v>TRUE</v>
      </c>
      <c r="L1272" s="113" t="str">
        <f t="shared" si="59"/>
        <v>TRUE</v>
      </c>
    </row>
    <row r="1273" spans="1:12" x14ac:dyDescent="0.25">
      <c r="A1273" t="s">
        <v>1279</v>
      </c>
      <c r="B1273" s="5">
        <v>0.53758329999999999</v>
      </c>
      <c r="C1273" s="5">
        <v>0.52039380000000002</v>
      </c>
      <c r="D1273" s="5">
        <v>0.55477290000000001</v>
      </c>
      <c r="F1273" s="113" t="s">
        <v>1279</v>
      </c>
      <c r="G1273" s="117">
        <v>0.53758329999999999</v>
      </c>
      <c r="H1273" s="117">
        <v>0.52039380000000002</v>
      </c>
      <c r="I1273" s="117">
        <v>0.55477290000000001</v>
      </c>
      <c r="J1273" s="113" t="str">
        <f t="shared" si="57"/>
        <v>TRUE</v>
      </c>
      <c r="K1273" s="113" t="str">
        <f t="shared" si="58"/>
        <v>TRUE</v>
      </c>
      <c r="L1273" s="113" t="str">
        <f t="shared" si="59"/>
        <v>TRUE</v>
      </c>
    </row>
    <row r="1274" spans="1:12" x14ac:dyDescent="0.25">
      <c r="A1274" t="s">
        <v>1280</v>
      </c>
      <c r="B1274" s="5">
        <v>0.51621700000000004</v>
      </c>
      <c r="C1274" s="5">
        <v>0.48784949999999999</v>
      </c>
      <c r="D1274" s="5">
        <v>0.54458450000000003</v>
      </c>
      <c r="F1274" s="113" t="s">
        <v>1280</v>
      </c>
      <c r="G1274" s="117">
        <v>0.51621700000000004</v>
      </c>
      <c r="H1274" s="117">
        <v>0.48784949999999999</v>
      </c>
      <c r="I1274" s="117">
        <v>0.54458450000000003</v>
      </c>
      <c r="J1274" s="113" t="str">
        <f t="shared" si="57"/>
        <v>TRUE</v>
      </c>
      <c r="K1274" s="113" t="str">
        <f t="shared" si="58"/>
        <v>TRUE</v>
      </c>
      <c r="L1274" s="113" t="str">
        <f t="shared" si="59"/>
        <v>TRUE</v>
      </c>
    </row>
    <row r="1275" spans="1:12" x14ac:dyDescent="0.25">
      <c r="A1275" t="s">
        <v>1281</v>
      </c>
      <c r="B1275" s="5">
        <v>0.55060019999999998</v>
      </c>
      <c r="C1275" s="5">
        <v>0.53625429999999996</v>
      </c>
      <c r="D1275" s="5">
        <v>0.56494619999999995</v>
      </c>
      <c r="F1275" s="113" t="s">
        <v>1281</v>
      </c>
      <c r="G1275" s="117">
        <v>0.55060019999999998</v>
      </c>
      <c r="H1275" s="117">
        <v>0.53625429999999996</v>
      </c>
      <c r="I1275" s="117">
        <v>0.56494619999999995</v>
      </c>
      <c r="J1275" s="113" t="str">
        <f t="shared" si="57"/>
        <v>TRUE</v>
      </c>
      <c r="K1275" s="113" t="str">
        <f t="shared" si="58"/>
        <v>TRUE</v>
      </c>
      <c r="L1275" s="113" t="str">
        <f t="shared" si="59"/>
        <v>TRUE</v>
      </c>
    </row>
    <row r="1276" spans="1:12" x14ac:dyDescent="0.25">
      <c r="A1276" t="s">
        <v>1282</v>
      </c>
      <c r="B1276" s="5">
        <v>0.59710370000000002</v>
      </c>
      <c r="C1276" s="5">
        <v>0.57726940000000004</v>
      </c>
      <c r="D1276" s="5">
        <v>0.61693799999999999</v>
      </c>
      <c r="F1276" s="113" t="s">
        <v>1282</v>
      </c>
      <c r="G1276" s="117">
        <v>0.59710370000000002</v>
      </c>
      <c r="H1276" s="117">
        <v>0.57726940000000004</v>
      </c>
      <c r="I1276" s="117">
        <v>0.61693799999999999</v>
      </c>
      <c r="J1276" s="113" t="str">
        <f t="shared" si="57"/>
        <v>TRUE</v>
      </c>
      <c r="K1276" s="113" t="str">
        <f t="shared" si="58"/>
        <v>TRUE</v>
      </c>
      <c r="L1276" s="113" t="str">
        <f t="shared" si="59"/>
        <v>TRUE</v>
      </c>
    </row>
    <row r="1277" spans="1:12" x14ac:dyDescent="0.25">
      <c r="A1277" t="s">
        <v>1283</v>
      </c>
      <c r="B1277" s="5">
        <v>0.53119660000000002</v>
      </c>
      <c r="C1277" s="5">
        <v>0.5128163</v>
      </c>
      <c r="D1277" s="5">
        <v>0.54957690000000003</v>
      </c>
      <c r="F1277" s="113" t="s">
        <v>1283</v>
      </c>
      <c r="G1277" s="117">
        <v>0.53119660000000002</v>
      </c>
      <c r="H1277" s="117">
        <v>0.5128163</v>
      </c>
      <c r="I1277" s="117">
        <v>0.54957690000000003</v>
      </c>
      <c r="J1277" s="113" t="str">
        <f t="shared" si="57"/>
        <v>TRUE</v>
      </c>
      <c r="K1277" s="113" t="str">
        <f t="shared" si="58"/>
        <v>TRUE</v>
      </c>
      <c r="L1277" s="113" t="str">
        <f t="shared" si="59"/>
        <v>TRUE</v>
      </c>
    </row>
    <row r="1278" spans="1:12" x14ac:dyDescent="0.25">
      <c r="A1278" t="s">
        <v>1284</v>
      </c>
      <c r="B1278" s="5">
        <v>0.55141010000000001</v>
      </c>
      <c r="C1278" s="5">
        <v>0.53659440000000003</v>
      </c>
      <c r="D1278" s="5">
        <v>0.56622570000000005</v>
      </c>
      <c r="F1278" s="113" t="s">
        <v>1284</v>
      </c>
      <c r="G1278" s="117">
        <v>0.55141010000000001</v>
      </c>
      <c r="H1278" s="117">
        <v>0.53659440000000003</v>
      </c>
      <c r="I1278" s="117">
        <v>0.56622570000000005</v>
      </c>
      <c r="J1278" s="113" t="str">
        <f t="shared" si="57"/>
        <v>TRUE</v>
      </c>
      <c r="K1278" s="113" t="str">
        <f t="shared" si="58"/>
        <v>TRUE</v>
      </c>
      <c r="L1278" s="113" t="str">
        <f t="shared" si="59"/>
        <v>TRUE</v>
      </c>
    </row>
    <row r="1279" spans="1:12" x14ac:dyDescent="0.25">
      <c r="A1279" t="s">
        <v>1285</v>
      </c>
      <c r="B1279" s="5">
        <v>0.58133769999999996</v>
      </c>
      <c r="C1279" s="5">
        <v>0.56388369999999999</v>
      </c>
      <c r="D1279" s="5">
        <v>0.59879159999999998</v>
      </c>
      <c r="F1279" s="113" t="s">
        <v>1285</v>
      </c>
      <c r="G1279" s="117">
        <v>0.58133769999999996</v>
      </c>
      <c r="H1279" s="117">
        <v>0.56388369999999999</v>
      </c>
      <c r="I1279" s="117">
        <v>0.59879159999999998</v>
      </c>
      <c r="J1279" s="113" t="str">
        <f t="shared" si="57"/>
        <v>TRUE</v>
      </c>
      <c r="K1279" s="113" t="str">
        <f t="shared" si="58"/>
        <v>TRUE</v>
      </c>
      <c r="L1279" s="113" t="str">
        <f t="shared" si="59"/>
        <v>TRUE</v>
      </c>
    </row>
    <row r="1280" spans="1:12" x14ac:dyDescent="0.25">
      <c r="A1280" t="s">
        <v>1286</v>
      </c>
      <c r="B1280" s="5">
        <v>0.59216029999999997</v>
      </c>
      <c r="C1280" s="5">
        <v>0.56689540000000005</v>
      </c>
      <c r="D1280" s="5">
        <v>0.61742529999999995</v>
      </c>
      <c r="F1280" s="113" t="s">
        <v>1286</v>
      </c>
      <c r="G1280" s="117">
        <v>0.59216029999999997</v>
      </c>
      <c r="H1280" s="117">
        <v>0.56689540000000005</v>
      </c>
      <c r="I1280" s="117">
        <v>0.61742529999999995</v>
      </c>
      <c r="J1280" s="113" t="str">
        <f t="shared" si="57"/>
        <v>TRUE</v>
      </c>
      <c r="K1280" s="113" t="str">
        <f t="shared" si="58"/>
        <v>TRUE</v>
      </c>
      <c r="L1280" s="113" t="str">
        <f t="shared" si="59"/>
        <v>TRUE</v>
      </c>
    </row>
    <row r="1281" spans="1:12" x14ac:dyDescent="0.25">
      <c r="A1281" t="s">
        <v>1287</v>
      </c>
      <c r="B1281" s="5">
        <v>0.57288130000000004</v>
      </c>
      <c r="C1281" s="5">
        <v>0.53282200000000002</v>
      </c>
      <c r="D1281" s="5">
        <v>0.61294059999999995</v>
      </c>
      <c r="F1281" s="113" t="s">
        <v>1287</v>
      </c>
      <c r="G1281" s="117">
        <v>0.57288130000000004</v>
      </c>
      <c r="H1281" s="117">
        <v>0.53282200000000002</v>
      </c>
      <c r="I1281" s="117">
        <v>0.61294059999999995</v>
      </c>
      <c r="J1281" s="113" t="str">
        <f t="shared" si="57"/>
        <v>TRUE</v>
      </c>
      <c r="K1281" s="113" t="str">
        <f t="shared" si="58"/>
        <v>TRUE</v>
      </c>
      <c r="L1281" s="113" t="str">
        <f t="shared" si="59"/>
        <v>TRUE</v>
      </c>
    </row>
    <row r="1282" spans="1:12" x14ac:dyDescent="0.25">
      <c r="A1282" t="s">
        <v>1288</v>
      </c>
      <c r="B1282" s="5">
        <v>0.59437739999999994</v>
      </c>
      <c r="C1282" s="5">
        <v>0.57298269999999996</v>
      </c>
      <c r="D1282" s="5">
        <v>0.61577199999999999</v>
      </c>
      <c r="F1282" s="113" t="s">
        <v>1288</v>
      </c>
      <c r="G1282" s="117">
        <v>0.59437739999999994</v>
      </c>
      <c r="H1282" s="117">
        <v>0.57298269999999996</v>
      </c>
      <c r="I1282" s="117">
        <v>0.61577199999999999</v>
      </c>
      <c r="J1282" s="113" t="str">
        <f t="shared" si="57"/>
        <v>TRUE</v>
      </c>
      <c r="K1282" s="113" t="str">
        <f t="shared" si="58"/>
        <v>TRUE</v>
      </c>
      <c r="L1282" s="113" t="str">
        <f t="shared" si="59"/>
        <v>TRUE</v>
      </c>
    </row>
    <row r="1283" spans="1:12" x14ac:dyDescent="0.25">
      <c r="A1283" t="s">
        <v>1289</v>
      </c>
      <c r="B1283" s="5">
        <v>0.64445549999999996</v>
      </c>
      <c r="C1283" s="5">
        <v>0.61473770000000005</v>
      </c>
      <c r="D1283" s="5">
        <v>0.67417329999999998</v>
      </c>
      <c r="F1283" s="113" t="s">
        <v>1289</v>
      </c>
      <c r="G1283" s="117">
        <v>0.64445549999999996</v>
      </c>
      <c r="H1283" s="117">
        <v>0.61473770000000005</v>
      </c>
      <c r="I1283" s="117">
        <v>0.67417329999999998</v>
      </c>
      <c r="J1283" s="113" t="str">
        <f t="shared" si="57"/>
        <v>TRUE</v>
      </c>
      <c r="K1283" s="113" t="str">
        <f t="shared" si="58"/>
        <v>TRUE</v>
      </c>
      <c r="L1283" s="113" t="str">
        <f t="shared" si="59"/>
        <v>TRUE</v>
      </c>
    </row>
    <row r="1284" spans="1:12" x14ac:dyDescent="0.25">
      <c r="A1284" t="s">
        <v>1290</v>
      </c>
      <c r="B1284" s="5">
        <v>0.57133639999999997</v>
      </c>
      <c r="C1284" s="5">
        <v>0.54452</v>
      </c>
      <c r="D1284" s="5">
        <v>0.59815269999999998</v>
      </c>
      <c r="F1284" s="113" t="s">
        <v>1290</v>
      </c>
      <c r="G1284" s="117">
        <v>0.57133639999999997</v>
      </c>
      <c r="H1284" s="117">
        <v>0.54452</v>
      </c>
      <c r="I1284" s="117">
        <v>0.59815269999999998</v>
      </c>
      <c r="J1284" s="113" t="str">
        <f t="shared" ref="J1284:J1347" si="60">IF(B1284=G1284,"TRUE","FALSE………………….")</f>
        <v>TRUE</v>
      </c>
      <c r="K1284" s="113" t="str">
        <f t="shared" ref="K1284:K1347" si="61">IF(C1284=H1284,"TRUE","FALSE………………….")</f>
        <v>TRUE</v>
      </c>
      <c r="L1284" s="113" t="str">
        <f t="shared" ref="L1284:L1347" si="62">IF(D1284=I1284,"TRUE","FALSE………………….")</f>
        <v>TRUE</v>
      </c>
    </row>
    <row r="1285" spans="1:12" x14ac:dyDescent="0.25">
      <c r="A1285" t="s">
        <v>1291</v>
      </c>
      <c r="B1285" s="5">
        <v>0.6107361</v>
      </c>
      <c r="C1285" s="5">
        <v>0.59098669999999998</v>
      </c>
      <c r="D1285" s="5">
        <v>0.63048550000000003</v>
      </c>
      <c r="F1285" s="113" t="s">
        <v>1291</v>
      </c>
      <c r="G1285" s="117">
        <v>0.6107361</v>
      </c>
      <c r="H1285" s="117">
        <v>0.59098669999999998</v>
      </c>
      <c r="I1285" s="117">
        <v>0.63048550000000003</v>
      </c>
      <c r="J1285" s="113" t="str">
        <f t="shared" si="60"/>
        <v>TRUE</v>
      </c>
      <c r="K1285" s="113" t="str">
        <f t="shared" si="61"/>
        <v>TRUE</v>
      </c>
      <c r="L1285" s="113" t="str">
        <f t="shared" si="62"/>
        <v>TRUE</v>
      </c>
    </row>
    <row r="1286" spans="1:12" x14ac:dyDescent="0.25">
      <c r="A1286" t="s">
        <v>1292</v>
      </c>
      <c r="B1286" s="5">
        <v>0.48097719999999999</v>
      </c>
      <c r="C1286" s="5">
        <v>0.46315790000000001</v>
      </c>
      <c r="D1286" s="5">
        <v>0.49879639999999997</v>
      </c>
      <c r="F1286" s="113" t="s">
        <v>1292</v>
      </c>
      <c r="G1286" s="117">
        <v>0.48097719999999999</v>
      </c>
      <c r="H1286" s="117">
        <v>0.46315790000000001</v>
      </c>
      <c r="I1286" s="117">
        <v>0.49879639999999997</v>
      </c>
      <c r="J1286" s="113" t="str">
        <f t="shared" si="60"/>
        <v>TRUE</v>
      </c>
      <c r="K1286" s="113" t="str">
        <f t="shared" si="61"/>
        <v>TRUE</v>
      </c>
      <c r="L1286" s="113" t="str">
        <f t="shared" si="62"/>
        <v>TRUE</v>
      </c>
    </row>
    <row r="1287" spans="1:12" x14ac:dyDescent="0.25">
      <c r="A1287" t="s">
        <v>1293</v>
      </c>
      <c r="B1287" s="5">
        <v>0.48844850000000001</v>
      </c>
      <c r="C1287" s="5">
        <v>0.46873340000000002</v>
      </c>
      <c r="D1287" s="5">
        <v>0.50816349999999999</v>
      </c>
      <c r="F1287" s="113" t="s">
        <v>1293</v>
      </c>
      <c r="G1287" s="117">
        <v>0.48844850000000001</v>
      </c>
      <c r="H1287" s="117">
        <v>0.46873340000000002</v>
      </c>
      <c r="I1287" s="117">
        <v>0.50816349999999999</v>
      </c>
      <c r="J1287" s="113" t="str">
        <f t="shared" si="60"/>
        <v>TRUE</v>
      </c>
      <c r="K1287" s="113" t="str">
        <f t="shared" si="61"/>
        <v>TRUE</v>
      </c>
      <c r="L1287" s="113" t="str">
        <f t="shared" si="62"/>
        <v>TRUE</v>
      </c>
    </row>
    <row r="1288" spans="1:12" x14ac:dyDescent="0.25">
      <c r="A1288" t="s">
        <v>1294</v>
      </c>
      <c r="B1288" s="5">
        <v>0.45864759999999999</v>
      </c>
      <c r="C1288" s="5">
        <v>0.42382189999999997</v>
      </c>
      <c r="D1288" s="5">
        <v>0.4934733</v>
      </c>
      <c r="F1288" s="113" t="s">
        <v>1294</v>
      </c>
      <c r="G1288" s="117">
        <v>0.45864759999999999</v>
      </c>
      <c r="H1288" s="117">
        <v>0.42382189999999997</v>
      </c>
      <c r="I1288" s="117">
        <v>0.4934733</v>
      </c>
      <c r="J1288" s="113" t="str">
        <f t="shared" si="60"/>
        <v>TRUE</v>
      </c>
      <c r="K1288" s="113" t="str">
        <f t="shared" si="61"/>
        <v>TRUE</v>
      </c>
      <c r="L1288" s="113" t="str">
        <f t="shared" si="62"/>
        <v>TRUE</v>
      </c>
    </row>
    <row r="1289" spans="1:12" x14ac:dyDescent="0.25">
      <c r="A1289" t="s">
        <v>1295</v>
      </c>
      <c r="B1289" s="5">
        <v>0.51110129999999998</v>
      </c>
      <c r="C1289" s="5">
        <v>0.49252629999999997</v>
      </c>
      <c r="D1289" s="5">
        <v>0.52967629999999999</v>
      </c>
      <c r="F1289" s="113" t="s">
        <v>1295</v>
      </c>
      <c r="G1289" s="117">
        <v>0.51110129999999998</v>
      </c>
      <c r="H1289" s="117">
        <v>0.49252629999999997</v>
      </c>
      <c r="I1289" s="117">
        <v>0.52967629999999999</v>
      </c>
      <c r="J1289" s="113" t="str">
        <f t="shared" si="60"/>
        <v>TRUE</v>
      </c>
      <c r="K1289" s="113" t="str">
        <f t="shared" si="61"/>
        <v>TRUE</v>
      </c>
      <c r="L1289" s="113" t="str">
        <f t="shared" si="62"/>
        <v>TRUE</v>
      </c>
    </row>
    <row r="1290" spans="1:12" x14ac:dyDescent="0.25">
      <c r="A1290" t="s">
        <v>1296</v>
      </c>
      <c r="B1290" s="5">
        <v>0.54706639999999995</v>
      </c>
      <c r="C1290" s="5">
        <v>0.5190321</v>
      </c>
      <c r="D1290" s="5">
        <v>0.57510070000000002</v>
      </c>
      <c r="F1290" s="113" t="s">
        <v>1296</v>
      </c>
      <c r="G1290" s="117">
        <v>0.54706639999999995</v>
      </c>
      <c r="H1290" s="117">
        <v>0.5190321</v>
      </c>
      <c r="I1290" s="117">
        <v>0.57510070000000002</v>
      </c>
      <c r="J1290" s="113" t="str">
        <f t="shared" si="60"/>
        <v>TRUE</v>
      </c>
      <c r="K1290" s="113" t="str">
        <f t="shared" si="61"/>
        <v>TRUE</v>
      </c>
      <c r="L1290" s="113" t="str">
        <f t="shared" si="62"/>
        <v>TRUE</v>
      </c>
    </row>
    <row r="1291" spans="1:12" x14ac:dyDescent="0.25">
      <c r="A1291" t="s">
        <v>1297</v>
      </c>
      <c r="B1291" s="5">
        <v>0.49227500000000002</v>
      </c>
      <c r="C1291" s="5">
        <v>0.46830440000000001</v>
      </c>
      <c r="D1291" s="5">
        <v>0.51624559999999997</v>
      </c>
      <c r="F1291" s="113" t="s">
        <v>1297</v>
      </c>
      <c r="G1291" s="117">
        <v>0.49227500000000002</v>
      </c>
      <c r="H1291" s="117">
        <v>0.46830440000000001</v>
      </c>
      <c r="I1291" s="117">
        <v>0.51624559999999997</v>
      </c>
      <c r="J1291" s="113" t="str">
        <f t="shared" si="60"/>
        <v>TRUE</v>
      </c>
      <c r="K1291" s="113" t="str">
        <f t="shared" si="61"/>
        <v>TRUE</v>
      </c>
      <c r="L1291" s="113" t="str">
        <f t="shared" si="62"/>
        <v>TRUE</v>
      </c>
    </row>
    <row r="1292" spans="1:12" x14ac:dyDescent="0.25">
      <c r="A1292" t="s">
        <v>1298</v>
      </c>
      <c r="B1292" s="5">
        <v>0.49641809999999997</v>
      </c>
      <c r="C1292" s="5">
        <v>0.47833900000000001</v>
      </c>
      <c r="D1292" s="5">
        <v>0.51449710000000004</v>
      </c>
      <c r="F1292" s="113" t="s">
        <v>1298</v>
      </c>
      <c r="G1292" s="117">
        <v>0.49641809999999997</v>
      </c>
      <c r="H1292" s="117">
        <v>0.47833900000000001</v>
      </c>
      <c r="I1292" s="117">
        <v>0.51449710000000004</v>
      </c>
      <c r="J1292" s="113" t="str">
        <f t="shared" si="60"/>
        <v>TRUE</v>
      </c>
      <c r="K1292" s="113" t="str">
        <f t="shared" si="61"/>
        <v>TRUE</v>
      </c>
      <c r="L1292" s="113" t="str">
        <f t="shared" si="62"/>
        <v>TRUE</v>
      </c>
    </row>
    <row r="1293" spans="1:12" x14ac:dyDescent="0.25">
      <c r="A1293" t="s">
        <v>1299</v>
      </c>
      <c r="B1293" s="5">
        <v>0.54446490000000003</v>
      </c>
      <c r="C1293" s="5">
        <v>0.53788979999999997</v>
      </c>
      <c r="D1293" s="5">
        <v>0.55103999999999997</v>
      </c>
      <c r="F1293" s="113" t="s">
        <v>1299</v>
      </c>
      <c r="G1293" s="117">
        <v>0.54446490000000003</v>
      </c>
      <c r="H1293" s="117">
        <v>0.53788979999999997</v>
      </c>
      <c r="I1293" s="117">
        <v>0.55103999999999997</v>
      </c>
      <c r="J1293" s="113" t="str">
        <f t="shared" si="60"/>
        <v>TRUE</v>
      </c>
      <c r="K1293" s="113" t="str">
        <f t="shared" si="61"/>
        <v>TRUE</v>
      </c>
      <c r="L1293" s="113" t="str">
        <f t="shared" si="62"/>
        <v>TRUE</v>
      </c>
    </row>
    <row r="1294" spans="1:12" x14ac:dyDescent="0.25">
      <c r="A1294" t="s">
        <v>1300</v>
      </c>
      <c r="B1294" s="5">
        <v>0.59498930000000005</v>
      </c>
      <c r="C1294" s="5">
        <v>0.58581890000000003</v>
      </c>
      <c r="D1294" s="5">
        <v>0.60415980000000002</v>
      </c>
      <c r="F1294" s="113" t="s">
        <v>1300</v>
      </c>
      <c r="G1294" s="117">
        <v>0.59498930000000005</v>
      </c>
      <c r="H1294" s="117">
        <v>0.58581890000000003</v>
      </c>
      <c r="I1294" s="117">
        <v>0.60415980000000002</v>
      </c>
      <c r="J1294" s="113" t="str">
        <f t="shared" si="60"/>
        <v>TRUE</v>
      </c>
      <c r="K1294" s="113" t="str">
        <f t="shared" si="61"/>
        <v>TRUE</v>
      </c>
      <c r="L1294" s="113" t="str">
        <f t="shared" si="62"/>
        <v>TRUE</v>
      </c>
    </row>
    <row r="1295" spans="1:12" x14ac:dyDescent="0.25">
      <c r="A1295" t="s">
        <v>1301</v>
      </c>
      <c r="B1295" s="5">
        <v>0.49656830000000002</v>
      </c>
      <c r="C1295" s="5">
        <v>0.48826720000000001</v>
      </c>
      <c r="D1295" s="5">
        <v>0.50486949999999997</v>
      </c>
      <c r="F1295" s="113" t="s">
        <v>1301</v>
      </c>
      <c r="G1295" s="117">
        <v>0.49656830000000002</v>
      </c>
      <c r="H1295" s="117">
        <v>0.48826720000000001</v>
      </c>
      <c r="I1295" s="117">
        <v>0.50486949999999997</v>
      </c>
      <c r="J1295" s="113" t="str">
        <f t="shared" si="60"/>
        <v>TRUE</v>
      </c>
      <c r="K1295" s="113" t="str">
        <f t="shared" si="61"/>
        <v>TRUE</v>
      </c>
      <c r="L1295" s="113" t="str">
        <f t="shared" si="62"/>
        <v>TRUE</v>
      </c>
    </row>
    <row r="1296" spans="1:12" x14ac:dyDescent="0.25">
      <c r="A1296" t="s">
        <v>1302</v>
      </c>
      <c r="B1296" s="5">
        <v>0.52833079999999999</v>
      </c>
      <c r="C1296" s="5">
        <v>0.49379400000000001</v>
      </c>
      <c r="D1296" s="5">
        <v>0.56286760000000002</v>
      </c>
      <c r="F1296" s="113" t="s">
        <v>1302</v>
      </c>
      <c r="G1296" s="117">
        <v>0.52833079999999999</v>
      </c>
      <c r="H1296" s="117">
        <v>0.49379400000000001</v>
      </c>
      <c r="I1296" s="117">
        <v>0.56286760000000002</v>
      </c>
      <c r="J1296" s="113" t="str">
        <f t="shared" si="60"/>
        <v>TRUE</v>
      </c>
      <c r="K1296" s="113" t="str">
        <f t="shared" si="61"/>
        <v>TRUE</v>
      </c>
      <c r="L1296" s="113" t="str">
        <f t="shared" si="62"/>
        <v>TRUE</v>
      </c>
    </row>
    <row r="1297" spans="1:12" x14ac:dyDescent="0.25">
      <c r="A1297" t="s">
        <v>1303</v>
      </c>
      <c r="B1297" s="5">
        <v>0.51051869999999999</v>
      </c>
      <c r="C1297" s="5">
        <v>0.4814503</v>
      </c>
      <c r="D1297" s="5">
        <v>0.53958720000000004</v>
      </c>
      <c r="F1297" s="113" t="s">
        <v>1303</v>
      </c>
      <c r="G1297" s="117">
        <v>0.51051869999999999</v>
      </c>
      <c r="H1297" s="117">
        <v>0.4814503</v>
      </c>
      <c r="I1297" s="117">
        <v>0.53958720000000004</v>
      </c>
      <c r="J1297" s="113" t="str">
        <f t="shared" si="60"/>
        <v>TRUE</v>
      </c>
      <c r="K1297" s="113" t="str">
        <f t="shared" si="61"/>
        <v>TRUE</v>
      </c>
      <c r="L1297" s="113" t="str">
        <f t="shared" si="62"/>
        <v>TRUE</v>
      </c>
    </row>
    <row r="1298" spans="1:12" x14ac:dyDescent="0.25">
      <c r="A1298" t="s">
        <v>1304</v>
      </c>
      <c r="B1298" s="5">
        <v>0.50970329999999997</v>
      </c>
      <c r="C1298" s="5">
        <v>0.47862690000000002</v>
      </c>
      <c r="D1298" s="5">
        <v>0.54077969999999997</v>
      </c>
      <c r="F1298" s="113" t="s">
        <v>1304</v>
      </c>
      <c r="G1298" s="117">
        <v>0.50970329999999997</v>
      </c>
      <c r="H1298" s="117">
        <v>0.47862690000000002</v>
      </c>
      <c r="I1298" s="117">
        <v>0.54077969999999997</v>
      </c>
      <c r="J1298" s="113" t="str">
        <f t="shared" si="60"/>
        <v>TRUE</v>
      </c>
      <c r="K1298" s="113" t="str">
        <f t="shared" si="61"/>
        <v>TRUE</v>
      </c>
      <c r="L1298" s="113" t="str">
        <f t="shared" si="62"/>
        <v>TRUE</v>
      </c>
    </row>
    <row r="1299" spans="1:12" x14ac:dyDescent="0.25">
      <c r="A1299" t="s">
        <v>1305</v>
      </c>
      <c r="B1299" s="5">
        <v>0.50146409999999997</v>
      </c>
      <c r="C1299" s="5">
        <v>0.46250560000000002</v>
      </c>
      <c r="D1299" s="5">
        <v>0.54042250000000003</v>
      </c>
      <c r="F1299" s="113" t="s">
        <v>1305</v>
      </c>
      <c r="G1299" s="117">
        <v>0.50146409999999997</v>
      </c>
      <c r="H1299" s="117">
        <v>0.46250560000000002</v>
      </c>
      <c r="I1299" s="117">
        <v>0.54042250000000003</v>
      </c>
      <c r="J1299" s="113" t="str">
        <f t="shared" si="60"/>
        <v>TRUE</v>
      </c>
      <c r="K1299" s="113" t="str">
        <f t="shared" si="61"/>
        <v>TRUE</v>
      </c>
      <c r="L1299" s="113" t="str">
        <f t="shared" si="62"/>
        <v>TRUE</v>
      </c>
    </row>
    <row r="1300" spans="1:12" x14ac:dyDescent="0.25">
      <c r="A1300" t="s">
        <v>1306</v>
      </c>
      <c r="B1300" s="5">
        <v>0.54305119999999996</v>
      </c>
      <c r="C1300" s="5">
        <v>0.51459889999999997</v>
      </c>
      <c r="D1300" s="5">
        <v>0.57150350000000005</v>
      </c>
      <c r="F1300" s="113" t="s">
        <v>1306</v>
      </c>
      <c r="G1300" s="117">
        <v>0.54305119999999996</v>
      </c>
      <c r="H1300" s="117">
        <v>0.51459889999999997</v>
      </c>
      <c r="I1300" s="117">
        <v>0.57150350000000005</v>
      </c>
      <c r="J1300" s="113" t="str">
        <f t="shared" si="60"/>
        <v>TRUE</v>
      </c>
      <c r="K1300" s="113" t="str">
        <f t="shared" si="61"/>
        <v>TRUE</v>
      </c>
      <c r="L1300" s="113" t="str">
        <f t="shared" si="62"/>
        <v>TRUE</v>
      </c>
    </row>
    <row r="1301" spans="1:12" x14ac:dyDescent="0.25">
      <c r="A1301" t="s">
        <v>1307</v>
      </c>
      <c r="B1301" s="5">
        <v>0.53332809999999997</v>
      </c>
      <c r="C1301" s="5">
        <v>0.5007201</v>
      </c>
      <c r="D1301" s="5">
        <v>0.56593610000000005</v>
      </c>
      <c r="F1301" s="113" t="s">
        <v>1307</v>
      </c>
      <c r="G1301" s="117">
        <v>0.53332809999999997</v>
      </c>
      <c r="H1301" s="117">
        <v>0.5007201</v>
      </c>
      <c r="I1301" s="117">
        <v>0.56593610000000005</v>
      </c>
      <c r="J1301" s="113" t="str">
        <f t="shared" si="60"/>
        <v>TRUE</v>
      </c>
      <c r="K1301" s="113" t="str">
        <f t="shared" si="61"/>
        <v>TRUE</v>
      </c>
      <c r="L1301" s="113" t="str">
        <f t="shared" si="62"/>
        <v>TRUE</v>
      </c>
    </row>
    <row r="1302" spans="1:12" x14ac:dyDescent="0.25">
      <c r="A1302" t="s">
        <v>1308</v>
      </c>
      <c r="B1302" s="5">
        <v>0.53245169999999997</v>
      </c>
      <c r="C1302" s="5">
        <v>0.50275800000000004</v>
      </c>
      <c r="D1302" s="5">
        <v>0.56214549999999996</v>
      </c>
      <c r="F1302" s="113" t="s">
        <v>1308</v>
      </c>
      <c r="G1302" s="117">
        <v>0.53245169999999997</v>
      </c>
      <c r="H1302" s="117">
        <v>0.50275800000000004</v>
      </c>
      <c r="I1302" s="117">
        <v>0.56214549999999996</v>
      </c>
      <c r="J1302" s="113" t="str">
        <f t="shared" si="60"/>
        <v>TRUE</v>
      </c>
      <c r="K1302" s="113" t="str">
        <f t="shared" si="61"/>
        <v>TRUE</v>
      </c>
      <c r="L1302" s="113" t="str">
        <f t="shared" si="62"/>
        <v>TRUE</v>
      </c>
    </row>
    <row r="1303" spans="1:12" x14ac:dyDescent="0.25">
      <c r="A1303" t="s">
        <v>1309</v>
      </c>
      <c r="B1303" s="5">
        <v>0.52602079999999996</v>
      </c>
      <c r="C1303" s="5">
        <v>0.50031559999999997</v>
      </c>
      <c r="D1303" s="5">
        <v>0.55172589999999999</v>
      </c>
      <c r="F1303" s="113" t="s">
        <v>1309</v>
      </c>
      <c r="G1303" s="117">
        <v>0.52602079999999996</v>
      </c>
      <c r="H1303" s="117">
        <v>0.50031559999999997</v>
      </c>
      <c r="I1303" s="117">
        <v>0.55172589999999999</v>
      </c>
      <c r="J1303" s="113" t="str">
        <f t="shared" si="60"/>
        <v>TRUE</v>
      </c>
      <c r="K1303" s="113" t="str">
        <f t="shared" si="61"/>
        <v>TRUE</v>
      </c>
      <c r="L1303" s="113" t="str">
        <f t="shared" si="62"/>
        <v>TRUE</v>
      </c>
    </row>
    <row r="1304" spans="1:12" x14ac:dyDescent="0.25">
      <c r="A1304" t="s">
        <v>1310</v>
      </c>
      <c r="B1304" s="5">
        <v>0.56787690000000002</v>
      </c>
      <c r="C1304" s="5">
        <v>0.54241550000000005</v>
      </c>
      <c r="D1304" s="5">
        <v>0.59333829999999999</v>
      </c>
      <c r="F1304" s="113" t="s">
        <v>1310</v>
      </c>
      <c r="G1304" s="117">
        <v>0.56787690000000002</v>
      </c>
      <c r="H1304" s="117">
        <v>0.54241550000000005</v>
      </c>
      <c r="I1304" s="117">
        <v>0.59333829999999999</v>
      </c>
      <c r="J1304" s="113" t="str">
        <f t="shared" si="60"/>
        <v>TRUE</v>
      </c>
      <c r="K1304" s="113" t="str">
        <f t="shared" si="61"/>
        <v>TRUE</v>
      </c>
      <c r="L1304" s="113" t="str">
        <f t="shared" si="62"/>
        <v>TRUE</v>
      </c>
    </row>
    <row r="1305" spans="1:12" x14ac:dyDescent="0.25">
      <c r="A1305" t="s">
        <v>1311</v>
      </c>
      <c r="B1305" s="5">
        <v>0.56033040000000001</v>
      </c>
      <c r="C1305" s="5">
        <v>0.53020789999999995</v>
      </c>
      <c r="D1305" s="5">
        <v>0.59045300000000001</v>
      </c>
      <c r="F1305" s="113" t="s">
        <v>1311</v>
      </c>
      <c r="G1305" s="117">
        <v>0.56033040000000001</v>
      </c>
      <c r="H1305" s="117">
        <v>0.53020789999999995</v>
      </c>
      <c r="I1305" s="117">
        <v>0.59045300000000001</v>
      </c>
      <c r="J1305" s="113" t="str">
        <f t="shared" si="60"/>
        <v>TRUE</v>
      </c>
      <c r="K1305" s="113" t="str">
        <f t="shared" si="61"/>
        <v>TRUE</v>
      </c>
      <c r="L1305" s="113" t="str">
        <f t="shared" si="62"/>
        <v>TRUE</v>
      </c>
    </row>
    <row r="1306" spans="1:12" x14ac:dyDescent="0.25">
      <c r="A1306" t="s">
        <v>1312</v>
      </c>
      <c r="B1306" s="5">
        <v>0.54329099999999997</v>
      </c>
      <c r="C1306" s="5">
        <v>0.5181038</v>
      </c>
      <c r="D1306" s="5">
        <v>0.56847829999999999</v>
      </c>
      <c r="F1306" s="113" t="s">
        <v>1312</v>
      </c>
      <c r="G1306" s="117">
        <v>0.54329099999999997</v>
      </c>
      <c r="H1306" s="117">
        <v>0.5181038</v>
      </c>
      <c r="I1306" s="117">
        <v>0.56847829999999999</v>
      </c>
      <c r="J1306" s="113" t="str">
        <f t="shared" si="60"/>
        <v>TRUE</v>
      </c>
      <c r="K1306" s="113" t="str">
        <f t="shared" si="61"/>
        <v>TRUE</v>
      </c>
      <c r="L1306" s="113" t="str">
        <f t="shared" si="62"/>
        <v>TRUE</v>
      </c>
    </row>
    <row r="1307" spans="1:12" x14ac:dyDescent="0.25">
      <c r="A1307" t="s">
        <v>1313</v>
      </c>
      <c r="B1307" s="5">
        <v>0.59265909999999999</v>
      </c>
      <c r="C1307" s="5">
        <v>0.56170189999999998</v>
      </c>
      <c r="D1307" s="5">
        <v>0.62361630000000001</v>
      </c>
      <c r="F1307" s="113" t="s">
        <v>1313</v>
      </c>
      <c r="G1307" s="117">
        <v>0.59265909999999999</v>
      </c>
      <c r="H1307" s="117">
        <v>0.56170189999999998</v>
      </c>
      <c r="I1307" s="117">
        <v>0.62361630000000001</v>
      </c>
      <c r="J1307" s="113" t="str">
        <f t="shared" si="60"/>
        <v>TRUE</v>
      </c>
      <c r="K1307" s="113" t="str">
        <f t="shared" si="61"/>
        <v>TRUE</v>
      </c>
      <c r="L1307" s="113" t="str">
        <f t="shared" si="62"/>
        <v>TRUE</v>
      </c>
    </row>
    <row r="1308" spans="1:12" x14ac:dyDescent="0.25">
      <c r="A1308" t="s">
        <v>1314</v>
      </c>
      <c r="B1308" s="5">
        <v>0.57797259999999995</v>
      </c>
      <c r="C1308" s="5">
        <v>0.55460379999999998</v>
      </c>
      <c r="D1308" s="5">
        <v>0.60134129999999997</v>
      </c>
      <c r="F1308" s="113" t="s">
        <v>1314</v>
      </c>
      <c r="G1308" s="117">
        <v>0.57797259999999995</v>
      </c>
      <c r="H1308" s="117">
        <v>0.55460379999999998</v>
      </c>
      <c r="I1308" s="117">
        <v>0.60134129999999997</v>
      </c>
      <c r="J1308" s="113" t="str">
        <f t="shared" si="60"/>
        <v>TRUE</v>
      </c>
      <c r="K1308" s="113" t="str">
        <f t="shared" si="61"/>
        <v>TRUE</v>
      </c>
      <c r="L1308" s="113" t="str">
        <f t="shared" si="62"/>
        <v>TRUE</v>
      </c>
    </row>
    <row r="1309" spans="1:12" x14ac:dyDescent="0.25">
      <c r="A1309" t="s">
        <v>1315</v>
      </c>
      <c r="B1309" s="5">
        <v>0.52860660000000004</v>
      </c>
      <c r="C1309" s="5">
        <v>0.49849359999999998</v>
      </c>
      <c r="D1309" s="5">
        <v>0.55871959999999998</v>
      </c>
      <c r="F1309" s="113" t="s">
        <v>1315</v>
      </c>
      <c r="G1309" s="117">
        <v>0.52860660000000004</v>
      </c>
      <c r="H1309" s="117">
        <v>0.49849359999999998</v>
      </c>
      <c r="I1309" s="117">
        <v>0.55871959999999998</v>
      </c>
      <c r="J1309" s="113" t="str">
        <f t="shared" si="60"/>
        <v>TRUE</v>
      </c>
      <c r="K1309" s="113" t="str">
        <f t="shared" si="61"/>
        <v>TRUE</v>
      </c>
      <c r="L1309" s="113" t="str">
        <f t="shared" si="62"/>
        <v>TRUE</v>
      </c>
    </row>
    <row r="1310" spans="1:12" x14ac:dyDescent="0.25">
      <c r="A1310" t="s">
        <v>1316</v>
      </c>
      <c r="B1310" s="5">
        <v>0.54048090000000004</v>
      </c>
      <c r="C1310" s="5">
        <v>0.51647909999999997</v>
      </c>
      <c r="D1310" s="5">
        <v>0.5644827</v>
      </c>
      <c r="F1310" s="113" t="s">
        <v>1316</v>
      </c>
      <c r="G1310" s="117">
        <v>0.54048090000000004</v>
      </c>
      <c r="H1310" s="117">
        <v>0.51647909999999997</v>
      </c>
      <c r="I1310" s="117">
        <v>0.5644827</v>
      </c>
      <c r="J1310" s="113" t="str">
        <f t="shared" si="60"/>
        <v>TRUE</v>
      </c>
      <c r="K1310" s="113" t="str">
        <f t="shared" si="61"/>
        <v>TRUE</v>
      </c>
      <c r="L1310" s="113" t="str">
        <f t="shared" si="62"/>
        <v>TRUE</v>
      </c>
    </row>
    <row r="1311" spans="1:12" x14ac:dyDescent="0.25">
      <c r="A1311" t="s">
        <v>1317</v>
      </c>
      <c r="B1311" s="5">
        <v>0.61596980000000001</v>
      </c>
      <c r="C1311" s="5">
        <v>0.59134059999999999</v>
      </c>
      <c r="D1311" s="5">
        <v>0.64059900000000003</v>
      </c>
      <c r="F1311" s="113" t="s">
        <v>1317</v>
      </c>
      <c r="G1311" s="117">
        <v>0.61596980000000001</v>
      </c>
      <c r="H1311" s="117">
        <v>0.59134059999999999</v>
      </c>
      <c r="I1311" s="117">
        <v>0.64059900000000003</v>
      </c>
      <c r="J1311" s="113" t="str">
        <f t="shared" si="60"/>
        <v>TRUE</v>
      </c>
      <c r="K1311" s="113" t="str">
        <f t="shared" si="61"/>
        <v>TRUE</v>
      </c>
      <c r="L1311" s="113" t="str">
        <f t="shared" si="62"/>
        <v>TRUE</v>
      </c>
    </row>
    <row r="1312" spans="1:12" x14ac:dyDescent="0.25">
      <c r="A1312" t="s">
        <v>1318</v>
      </c>
      <c r="B1312" s="5">
        <v>0.58664519999999998</v>
      </c>
      <c r="C1312" s="5">
        <v>0.56031129999999996</v>
      </c>
      <c r="D1312" s="5">
        <v>0.6129791</v>
      </c>
      <c r="F1312" s="113" t="s">
        <v>1318</v>
      </c>
      <c r="G1312" s="117">
        <v>0.58664519999999998</v>
      </c>
      <c r="H1312" s="117">
        <v>0.56031129999999996</v>
      </c>
      <c r="I1312" s="117">
        <v>0.6129791</v>
      </c>
      <c r="J1312" s="113" t="str">
        <f t="shared" si="60"/>
        <v>TRUE</v>
      </c>
      <c r="K1312" s="113" t="str">
        <f t="shared" si="61"/>
        <v>TRUE</v>
      </c>
      <c r="L1312" s="113" t="str">
        <f t="shared" si="62"/>
        <v>TRUE</v>
      </c>
    </row>
    <row r="1313" spans="1:12" x14ac:dyDescent="0.25">
      <c r="A1313" t="s">
        <v>1319</v>
      </c>
      <c r="B1313" s="5">
        <v>0.60534460000000001</v>
      </c>
      <c r="C1313" s="5">
        <v>0.57908999999999999</v>
      </c>
      <c r="D1313" s="5">
        <v>0.63159920000000003</v>
      </c>
      <c r="F1313" s="113" t="s">
        <v>1319</v>
      </c>
      <c r="G1313" s="117">
        <v>0.60534460000000001</v>
      </c>
      <c r="H1313" s="117">
        <v>0.57908999999999999</v>
      </c>
      <c r="I1313" s="117">
        <v>0.63159920000000003</v>
      </c>
      <c r="J1313" s="113" t="str">
        <f t="shared" si="60"/>
        <v>TRUE</v>
      </c>
      <c r="K1313" s="113" t="str">
        <f t="shared" si="61"/>
        <v>TRUE</v>
      </c>
      <c r="L1313" s="113" t="str">
        <f t="shared" si="62"/>
        <v>TRUE</v>
      </c>
    </row>
    <row r="1314" spans="1:12" x14ac:dyDescent="0.25">
      <c r="A1314" t="s">
        <v>1320</v>
      </c>
      <c r="B1314" s="5">
        <v>0.59425689999999998</v>
      </c>
      <c r="C1314" s="5">
        <v>0.56695399999999996</v>
      </c>
      <c r="D1314" s="5">
        <v>0.62155970000000005</v>
      </c>
      <c r="F1314" s="113" t="s">
        <v>1320</v>
      </c>
      <c r="G1314" s="117">
        <v>0.59425689999999998</v>
      </c>
      <c r="H1314" s="117">
        <v>0.56695399999999996</v>
      </c>
      <c r="I1314" s="117">
        <v>0.62155970000000005</v>
      </c>
      <c r="J1314" s="113" t="str">
        <f t="shared" si="60"/>
        <v>TRUE</v>
      </c>
      <c r="K1314" s="113" t="str">
        <f t="shared" si="61"/>
        <v>TRUE</v>
      </c>
      <c r="L1314" s="113" t="str">
        <f t="shared" si="62"/>
        <v>TRUE</v>
      </c>
    </row>
    <row r="1315" spans="1:12" x14ac:dyDescent="0.25">
      <c r="A1315" t="s">
        <v>1321</v>
      </c>
      <c r="B1315" s="5">
        <v>0.59503790000000001</v>
      </c>
      <c r="C1315" s="5">
        <v>0.5696272</v>
      </c>
      <c r="D1315" s="5">
        <v>0.62044860000000002</v>
      </c>
      <c r="F1315" s="113" t="s">
        <v>1321</v>
      </c>
      <c r="G1315" s="117">
        <v>0.59503790000000001</v>
      </c>
      <c r="H1315" s="117">
        <v>0.5696272</v>
      </c>
      <c r="I1315" s="117">
        <v>0.62044860000000002</v>
      </c>
      <c r="J1315" s="113" t="str">
        <f t="shared" si="60"/>
        <v>TRUE</v>
      </c>
      <c r="K1315" s="113" t="str">
        <f t="shared" si="61"/>
        <v>TRUE</v>
      </c>
      <c r="L1315" s="113" t="str">
        <f t="shared" si="62"/>
        <v>TRUE</v>
      </c>
    </row>
    <row r="1316" spans="1:12" x14ac:dyDescent="0.25">
      <c r="A1316" t="s">
        <v>1322</v>
      </c>
      <c r="B1316" s="5">
        <v>0.49519790000000002</v>
      </c>
      <c r="C1316" s="5">
        <v>0.46928989999999998</v>
      </c>
      <c r="D1316" s="5">
        <v>0.52110599999999996</v>
      </c>
      <c r="F1316" s="113" t="s">
        <v>1322</v>
      </c>
      <c r="G1316" s="117">
        <v>0.49519790000000002</v>
      </c>
      <c r="H1316" s="117">
        <v>0.46928989999999998</v>
      </c>
      <c r="I1316" s="117">
        <v>0.52110599999999996</v>
      </c>
      <c r="J1316" s="113" t="str">
        <f t="shared" si="60"/>
        <v>TRUE</v>
      </c>
      <c r="K1316" s="113" t="str">
        <f t="shared" si="61"/>
        <v>TRUE</v>
      </c>
      <c r="L1316" s="113" t="str">
        <f t="shared" si="62"/>
        <v>TRUE</v>
      </c>
    </row>
    <row r="1317" spans="1:12" x14ac:dyDescent="0.25">
      <c r="A1317" t="s">
        <v>1323</v>
      </c>
      <c r="B1317" s="5">
        <v>0.56421900000000003</v>
      </c>
      <c r="C1317" s="5">
        <v>0.52992689999999998</v>
      </c>
      <c r="D1317" s="5">
        <v>0.59851109999999996</v>
      </c>
      <c r="F1317" s="113" t="s">
        <v>1323</v>
      </c>
      <c r="G1317" s="117">
        <v>0.56421900000000003</v>
      </c>
      <c r="H1317" s="117">
        <v>0.52992689999999998</v>
      </c>
      <c r="I1317" s="117">
        <v>0.59851109999999996</v>
      </c>
      <c r="J1317" s="113" t="str">
        <f t="shared" si="60"/>
        <v>TRUE</v>
      </c>
      <c r="K1317" s="113" t="str">
        <f t="shared" si="61"/>
        <v>TRUE</v>
      </c>
      <c r="L1317" s="113" t="str">
        <f t="shared" si="62"/>
        <v>TRUE</v>
      </c>
    </row>
    <row r="1318" spans="1:12" x14ac:dyDescent="0.25">
      <c r="A1318" t="s">
        <v>1324</v>
      </c>
      <c r="B1318" s="5">
        <v>0.62180599999999997</v>
      </c>
      <c r="C1318" s="5">
        <v>0.57780589999999998</v>
      </c>
      <c r="D1318" s="5">
        <v>0.66580620000000001</v>
      </c>
      <c r="F1318" s="113" t="s">
        <v>1324</v>
      </c>
      <c r="G1318" s="117">
        <v>0.62180599999999997</v>
      </c>
      <c r="H1318" s="117">
        <v>0.57780589999999998</v>
      </c>
      <c r="I1318" s="117">
        <v>0.66580620000000001</v>
      </c>
      <c r="J1318" s="113" t="str">
        <f t="shared" si="60"/>
        <v>TRUE</v>
      </c>
      <c r="K1318" s="113" t="str">
        <f t="shared" si="61"/>
        <v>TRUE</v>
      </c>
      <c r="L1318" s="113" t="str">
        <f t="shared" si="62"/>
        <v>TRUE</v>
      </c>
    </row>
    <row r="1319" spans="1:12" x14ac:dyDescent="0.25">
      <c r="A1319" t="s">
        <v>1325</v>
      </c>
      <c r="B1319" s="5">
        <v>0.58260219999999996</v>
      </c>
      <c r="C1319" s="5">
        <v>0.54070470000000004</v>
      </c>
      <c r="D1319" s="5">
        <v>0.62449960000000004</v>
      </c>
      <c r="F1319" s="113" t="s">
        <v>1325</v>
      </c>
      <c r="G1319" s="117">
        <v>0.58260219999999996</v>
      </c>
      <c r="H1319" s="117">
        <v>0.54070470000000004</v>
      </c>
      <c r="I1319" s="117">
        <v>0.62449960000000004</v>
      </c>
      <c r="J1319" s="113" t="str">
        <f t="shared" si="60"/>
        <v>TRUE</v>
      </c>
      <c r="K1319" s="113" t="str">
        <f t="shared" si="61"/>
        <v>TRUE</v>
      </c>
      <c r="L1319" s="113" t="str">
        <f t="shared" si="62"/>
        <v>TRUE</v>
      </c>
    </row>
    <row r="1320" spans="1:12" x14ac:dyDescent="0.25">
      <c r="A1320" t="s">
        <v>1326</v>
      </c>
      <c r="B1320" s="5">
        <v>0.56453160000000002</v>
      </c>
      <c r="C1320" s="5">
        <v>0.51858700000000002</v>
      </c>
      <c r="D1320" s="5">
        <v>0.61047620000000002</v>
      </c>
      <c r="F1320" s="113" t="s">
        <v>1326</v>
      </c>
      <c r="G1320" s="117">
        <v>0.56453160000000002</v>
      </c>
      <c r="H1320" s="117">
        <v>0.51858700000000002</v>
      </c>
      <c r="I1320" s="117">
        <v>0.61047620000000002</v>
      </c>
      <c r="J1320" s="113" t="str">
        <f t="shared" si="60"/>
        <v>TRUE</v>
      </c>
      <c r="K1320" s="113" t="str">
        <f t="shared" si="61"/>
        <v>TRUE</v>
      </c>
      <c r="L1320" s="113" t="str">
        <f t="shared" si="62"/>
        <v>TRUE</v>
      </c>
    </row>
    <row r="1321" spans="1:12" x14ac:dyDescent="0.25">
      <c r="A1321" t="s">
        <v>1327</v>
      </c>
      <c r="B1321" s="5">
        <v>0.55369970000000002</v>
      </c>
      <c r="C1321" s="5">
        <v>0.50598019999999999</v>
      </c>
      <c r="D1321" s="5">
        <v>0.60141909999999998</v>
      </c>
      <c r="F1321" s="113" t="s">
        <v>1327</v>
      </c>
      <c r="G1321" s="117">
        <v>0.55369970000000002</v>
      </c>
      <c r="H1321" s="117">
        <v>0.50598019999999999</v>
      </c>
      <c r="I1321" s="117">
        <v>0.60141909999999998</v>
      </c>
      <c r="J1321" s="113" t="str">
        <f t="shared" si="60"/>
        <v>TRUE</v>
      </c>
      <c r="K1321" s="113" t="str">
        <f t="shared" si="61"/>
        <v>TRUE</v>
      </c>
      <c r="L1321" s="113" t="str">
        <f t="shared" si="62"/>
        <v>TRUE</v>
      </c>
    </row>
    <row r="1322" spans="1:12" x14ac:dyDescent="0.25">
      <c r="A1322" t="s">
        <v>1328</v>
      </c>
      <c r="B1322" s="5">
        <v>0.60081960000000001</v>
      </c>
      <c r="C1322" s="5">
        <v>0.56764309999999996</v>
      </c>
      <c r="D1322" s="5">
        <v>0.63399620000000001</v>
      </c>
      <c r="F1322" s="113" t="s">
        <v>1328</v>
      </c>
      <c r="G1322" s="117">
        <v>0.60081960000000001</v>
      </c>
      <c r="H1322" s="117">
        <v>0.56764309999999996</v>
      </c>
      <c r="I1322" s="117">
        <v>0.63399620000000001</v>
      </c>
      <c r="J1322" s="113" t="str">
        <f t="shared" si="60"/>
        <v>TRUE</v>
      </c>
      <c r="K1322" s="113" t="str">
        <f t="shared" si="61"/>
        <v>TRUE</v>
      </c>
      <c r="L1322" s="113" t="str">
        <f t="shared" si="62"/>
        <v>TRUE</v>
      </c>
    </row>
    <row r="1323" spans="1:12" x14ac:dyDescent="0.25">
      <c r="A1323" t="s">
        <v>1329</v>
      </c>
      <c r="B1323" s="5">
        <v>0.57597140000000002</v>
      </c>
      <c r="C1323" s="5">
        <v>0.5272249</v>
      </c>
      <c r="D1323" s="5">
        <v>0.62471779999999999</v>
      </c>
      <c r="F1323" s="113" t="s">
        <v>1329</v>
      </c>
      <c r="G1323" s="117">
        <v>0.57597140000000002</v>
      </c>
      <c r="H1323" s="117">
        <v>0.5272249</v>
      </c>
      <c r="I1323" s="117">
        <v>0.62471779999999999</v>
      </c>
      <c r="J1323" s="113" t="str">
        <f t="shared" si="60"/>
        <v>TRUE</v>
      </c>
      <c r="K1323" s="113" t="str">
        <f t="shared" si="61"/>
        <v>TRUE</v>
      </c>
      <c r="L1323" s="113" t="str">
        <f t="shared" si="62"/>
        <v>TRUE</v>
      </c>
    </row>
    <row r="1324" spans="1:12" x14ac:dyDescent="0.25">
      <c r="A1324" t="s">
        <v>1330</v>
      </c>
      <c r="B1324" s="5">
        <v>0.5683819</v>
      </c>
      <c r="C1324" s="5">
        <v>0.53397479999999997</v>
      </c>
      <c r="D1324" s="5">
        <v>0.60278909999999997</v>
      </c>
      <c r="F1324" s="113" t="s">
        <v>1330</v>
      </c>
      <c r="G1324" s="117">
        <v>0.5683819</v>
      </c>
      <c r="H1324" s="117">
        <v>0.53397479999999997</v>
      </c>
      <c r="I1324" s="117">
        <v>0.60278909999999997</v>
      </c>
      <c r="J1324" s="113" t="str">
        <f t="shared" si="60"/>
        <v>TRUE</v>
      </c>
      <c r="K1324" s="113" t="str">
        <f t="shared" si="61"/>
        <v>TRUE</v>
      </c>
      <c r="L1324" s="113" t="str">
        <f t="shared" si="62"/>
        <v>TRUE</v>
      </c>
    </row>
    <row r="1325" spans="1:12" x14ac:dyDescent="0.25">
      <c r="A1325" t="s">
        <v>1331</v>
      </c>
      <c r="B1325" s="5">
        <v>0.59505589999999997</v>
      </c>
      <c r="C1325" s="5">
        <v>0.55344990000000005</v>
      </c>
      <c r="D1325" s="5">
        <v>0.63666180000000006</v>
      </c>
      <c r="F1325" s="113" t="s">
        <v>1331</v>
      </c>
      <c r="G1325" s="117">
        <v>0.59505589999999997</v>
      </c>
      <c r="H1325" s="117">
        <v>0.55344990000000005</v>
      </c>
      <c r="I1325" s="117">
        <v>0.63666180000000006</v>
      </c>
      <c r="J1325" s="113" t="str">
        <f t="shared" si="60"/>
        <v>TRUE</v>
      </c>
      <c r="K1325" s="113" t="str">
        <f t="shared" si="61"/>
        <v>TRUE</v>
      </c>
      <c r="L1325" s="113" t="str">
        <f t="shared" si="62"/>
        <v>TRUE</v>
      </c>
    </row>
    <row r="1326" spans="1:12" x14ac:dyDescent="0.25">
      <c r="A1326" t="s">
        <v>1332</v>
      </c>
      <c r="B1326" s="5">
        <v>0.64679489999999995</v>
      </c>
      <c r="C1326" s="5">
        <v>0.6014581</v>
      </c>
      <c r="D1326" s="5">
        <v>0.69213170000000002</v>
      </c>
      <c r="F1326" s="113" t="s">
        <v>1332</v>
      </c>
      <c r="G1326" s="117">
        <v>0.64679489999999995</v>
      </c>
      <c r="H1326" s="117">
        <v>0.6014581</v>
      </c>
      <c r="I1326" s="117">
        <v>0.69213170000000002</v>
      </c>
      <c r="J1326" s="113" t="str">
        <f t="shared" si="60"/>
        <v>TRUE</v>
      </c>
      <c r="K1326" s="113" t="str">
        <f t="shared" si="61"/>
        <v>TRUE</v>
      </c>
      <c r="L1326" s="113" t="str">
        <f t="shared" si="62"/>
        <v>TRUE</v>
      </c>
    </row>
    <row r="1327" spans="1:12" x14ac:dyDescent="0.25">
      <c r="A1327" t="s">
        <v>1333</v>
      </c>
      <c r="B1327" s="5">
        <v>0.61990540000000005</v>
      </c>
      <c r="C1327" s="5">
        <v>0.57986300000000002</v>
      </c>
      <c r="D1327" s="5">
        <v>0.65994779999999997</v>
      </c>
      <c r="F1327" s="113" t="s">
        <v>1333</v>
      </c>
      <c r="G1327" s="117">
        <v>0.61990540000000005</v>
      </c>
      <c r="H1327" s="117">
        <v>0.57986300000000002</v>
      </c>
      <c r="I1327" s="117">
        <v>0.65994779999999997</v>
      </c>
      <c r="J1327" s="113" t="str">
        <f t="shared" si="60"/>
        <v>TRUE</v>
      </c>
      <c r="K1327" s="113" t="str">
        <f t="shared" si="61"/>
        <v>TRUE</v>
      </c>
      <c r="L1327" s="113" t="str">
        <f t="shared" si="62"/>
        <v>TRUE</v>
      </c>
    </row>
    <row r="1328" spans="1:12" x14ac:dyDescent="0.25">
      <c r="A1328" t="s">
        <v>1334</v>
      </c>
      <c r="B1328" s="5">
        <v>0.58498620000000001</v>
      </c>
      <c r="C1328" s="5">
        <v>0.54922130000000002</v>
      </c>
      <c r="D1328" s="5">
        <v>0.62075119999999995</v>
      </c>
      <c r="F1328" s="113" t="s">
        <v>1334</v>
      </c>
      <c r="G1328" s="117">
        <v>0.58498620000000001</v>
      </c>
      <c r="H1328" s="117">
        <v>0.54922130000000002</v>
      </c>
      <c r="I1328" s="117">
        <v>0.62075119999999995</v>
      </c>
      <c r="J1328" s="113" t="str">
        <f t="shared" si="60"/>
        <v>TRUE</v>
      </c>
      <c r="K1328" s="113" t="str">
        <f t="shared" si="61"/>
        <v>TRUE</v>
      </c>
      <c r="L1328" s="113" t="str">
        <f t="shared" si="62"/>
        <v>TRUE</v>
      </c>
    </row>
    <row r="1329" spans="1:12" x14ac:dyDescent="0.25">
      <c r="A1329" t="s">
        <v>1335</v>
      </c>
      <c r="B1329" s="5">
        <v>0.62505069999999996</v>
      </c>
      <c r="C1329" s="5">
        <v>0.59093669999999998</v>
      </c>
      <c r="D1329" s="5">
        <v>0.65916470000000005</v>
      </c>
      <c r="F1329" s="113" t="s">
        <v>1335</v>
      </c>
      <c r="G1329" s="117">
        <v>0.62505069999999996</v>
      </c>
      <c r="H1329" s="117">
        <v>0.59093669999999998</v>
      </c>
      <c r="I1329" s="117">
        <v>0.65916470000000005</v>
      </c>
      <c r="J1329" s="113" t="str">
        <f t="shared" si="60"/>
        <v>TRUE</v>
      </c>
      <c r="K1329" s="113" t="str">
        <f t="shared" si="61"/>
        <v>TRUE</v>
      </c>
      <c r="L1329" s="113" t="str">
        <f t="shared" si="62"/>
        <v>TRUE</v>
      </c>
    </row>
    <row r="1330" spans="1:12" x14ac:dyDescent="0.25">
      <c r="A1330" t="s">
        <v>1336</v>
      </c>
      <c r="B1330" s="5">
        <v>0.62713960000000002</v>
      </c>
      <c r="C1330" s="5">
        <v>0.60077599999999998</v>
      </c>
      <c r="D1330" s="5">
        <v>0.65350319999999995</v>
      </c>
      <c r="F1330" s="113" t="s">
        <v>1336</v>
      </c>
      <c r="G1330" s="117">
        <v>0.62713960000000002</v>
      </c>
      <c r="H1330" s="117">
        <v>0.60077599999999998</v>
      </c>
      <c r="I1330" s="117">
        <v>0.65350319999999995</v>
      </c>
      <c r="J1330" s="113" t="str">
        <f t="shared" si="60"/>
        <v>TRUE</v>
      </c>
      <c r="K1330" s="113" t="str">
        <f t="shared" si="61"/>
        <v>TRUE</v>
      </c>
      <c r="L1330" s="113" t="str">
        <f t="shared" si="62"/>
        <v>TRUE</v>
      </c>
    </row>
    <row r="1331" spans="1:12" x14ac:dyDescent="0.25">
      <c r="A1331" t="s">
        <v>1337</v>
      </c>
      <c r="B1331" s="5">
        <v>0.57350540000000005</v>
      </c>
      <c r="C1331" s="5">
        <v>0.53517110000000001</v>
      </c>
      <c r="D1331" s="5">
        <v>0.61183969999999999</v>
      </c>
      <c r="F1331" s="113" t="s">
        <v>1337</v>
      </c>
      <c r="G1331" s="117">
        <v>0.57350540000000005</v>
      </c>
      <c r="H1331" s="117">
        <v>0.53517110000000001</v>
      </c>
      <c r="I1331" s="117">
        <v>0.61183969999999999</v>
      </c>
      <c r="J1331" s="113" t="str">
        <f t="shared" si="60"/>
        <v>TRUE</v>
      </c>
      <c r="K1331" s="113" t="str">
        <f t="shared" si="61"/>
        <v>TRUE</v>
      </c>
      <c r="L1331" s="113" t="str">
        <f t="shared" si="62"/>
        <v>TRUE</v>
      </c>
    </row>
    <row r="1332" spans="1:12" x14ac:dyDescent="0.25">
      <c r="A1332" t="s">
        <v>1338</v>
      </c>
      <c r="B1332" s="5">
        <v>0.58519759999999998</v>
      </c>
      <c r="C1332" s="5">
        <v>0.55337999999999998</v>
      </c>
      <c r="D1332" s="5">
        <v>0.61701519999999999</v>
      </c>
      <c r="F1332" s="113" t="s">
        <v>1338</v>
      </c>
      <c r="G1332" s="117">
        <v>0.58519759999999998</v>
      </c>
      <c r="H1332" s="117">
        <v>0.55337999999999998</v>
      </c>
      <c r="I1332" s="117">
        <v>0.61701519999999999</v>
      </c>
      <c r="J1332" s="113" t="str">
        <f t="shared" si="60"/>
        <v>TRUE</v>
      </c>
      <c r="K1332" s="113" t="str">
        <f t="shared" si="61"/>
        <v>TRUE</v>
      </c>
      <c r="L1332" s="113" t="str">
        <f t="shared" si="62"/>
        <v>TRUE</v>
      </c>
    </row>
    <row r="1333" spans="1:12" x14ac:dyDescent="0.25">
      <c r="A1333" t="s">
        <v>1339</v>
      </c>
      <c r="B1333" s="5">
        <v>0.65694050000000004</v>
      </c>
      <c r="C1333" s="5">
        <v>0.61926250000000005</v>
      </c>
      <c r="D1333" s="5">
        <v>0.69461839999999997</v>
      </c>
      <c r="F1333" s="113" t="s">
        <v>1339</v>
      </c>
      <c r="G1333" s="117">
        <v>0.65694050000000004</v>
      </c>
      <c r="H1333" s="117">
        <v>0.61926250000000005</v>
      </c>
      <c r="I1333" s="117">
        <v>0.69461839999999997</v>
      </c>
      <c r="J1333" s="113" t="str">
        <f t="shared" si="60"/>
        <v>TRUE</v>
      </c>
      <c r="K1333" s="113" t="str">
        <f t="shared" si="61"/>
        <v>TRUE</v>
      </c>
      <c r="L1333" s="113" t="str">
        <f t="shared" si="62"/>
        <v>TRUE</v>
      </c>
    </row>
    <row r="1334" spans="1:12" x14ac:dyDescent="0.25">
      <c r="A1334" t="s">
        <v>1340</v>
      </c>
      <c r="B1334" s="5">
        <v>0.6358279</v>
      </c>
      <c r="C1334" s="5">
        <v>0.59767610000000004</v>
      </c>
      <c r="D1334" s="5">
        <v>0.67397969999999996</v>
      </c>
      <c r="F1334" s="113" t="s">
        <v>1340</v>
      </c>
      <c r="G1334" s="117">
        <v>0.6358279</v>
      </c>
      <c r="H1334" s="117">
        <v>0.59767610000000004</v>
      </c>
      <c r="I1334" s="117">
        <v>0.67397969999999996</v>
      </c>
      <c r="J1334" s="113" t="str">
        <f t="shared" si="60"/>
        <v>TRUE</v>
      </c>
      <c r="K1334" s="113" t="str">
        <f t="shared" si="61"/>
        <v>TRUE</v>
      </c>
      <c r="L1334" s="113" t="str">
        <f t="shared" si="62"/>
        <v>TRUE</v>
      </c>
    </row>
    <row r="1335" spans="1:12" x14ac:dyDescent="0.25">
      <c r="A1335" t="s">
        <v>1341</v>
      </c>
      <c r="B1335" s="5">
        <v>0.65944409999999998</v>
      </c>
      <c r="C1335" s="5">
        <v>0.62478160000000005</v>
      </c>
      <c r="D1335" s="5">
        <v>0.69410660000000002</v>
      </c>
      <c r="F1335" s="113" t="s">
        <v>1341</v>
      </c>
      <c r="G1335" s="117">
        <v>0.65944409999999998</v>
      </c>
      <c r="H1335" s="117">
        <v>0.62478160000000005</v>
      </c>
      <c r="I1335" s="117">
        <v>0.69410660000000002</v>
      </c>
      <c r="J1335" s="113" t="str">
        <f t="shared" si="60"/>
        <v>TRUE</v>
      </c>
      <c r="K1335" s="113" t="str">
        <f t="shared" si="61"/>
        <v>TRUE</v>
      </c>
      <c r="L1335" s="113" t="str">
        <f t="shared" si="62"/>
        <v>TRUE</v>
      </c>
    </row>
    <row r="1336" spans="1:12" x14ac:dyDescent="0.25">
      <c r="A1336" t="s">
        <v>1342</v>
      </c>
      <c r="B1336" s="5">
        <v>0.64521510000000004</v>
      </c>
      <c r="C1336" s="5">
        <v>0.60624940000000005</v>
      </c>
      <c r="D1336" s="5">
        <v>0.68418069999999997</v>
      </c>
      <c r="F1336" s="113" t="s">
        <v>1342</v>
      </c>
      <c r="G1336" s="117">
        <v>0.64521510000000004</v>
      </c>
      <c r="H1336" s="117">
        <v>0.60624940000000005</v>
      </c>
      <c r="I1336" s="117">
        <v>0.68418069999999997</v>
      </c>
      <c r="J1336" s="113" t="str">
        <f t="shared" si="60"/>
        <v>TRUE</v>
      </c>
      <c r="K1336" s="113" t="str">
        <f t="shared" si="61"/>
        <v>TRUE</v>
      </c>
      <c r="L1336" s="113" t="str">
        <f t="shared" si="62"/>
        <v>TRUE</v>
      </c>
    </row>
    <row r="1337" spans="1:12" x14ac:dyDescent="0.25">
      <c r="A1337" t="s">
        <v>1343</v>
      </c>
      <c r="B1337" s="5">
        <v>0.6230639</v>
      </c>
      <c r="C1337" s="5">
        <v>0.58380500000000002</v>
      </c>
      <c r="D1337" s="5">
        <v>0.66232279999999999</v>
      </c>
      <c r="F1337" s="113" t="s">
        <v>1343</v>
      </c>
      <c r="G1337" s="117">
        <v>0.6230639</v>
      </c>
      <c r="H1337" s="117">
        <v>0.58380500000000002</v>
      </c>
      <c r="I1337" s="117">
        <v>0.66232279999999999</v>
      </c>
      <c r="J1337" s="113" t="str">
        <f t="shared" si="60"/>
        <v>TRUE</v>
      </c>
      <c r="K1337" s="113" t="str">
        <f t="shared" si="61"/>
        <v>TRUE</v>
      </c>
      <c r="L1337" s="113" t="str">
        <f t="shared" si="62"/>
        <v>TRUE</v>
      </c>
    </row>
    <row r="1338" spans="1:12" x14ac:dyDescent="0.25">
      <c r="A1338" t="s">
        <v>1344</v>
      </c>
      <c r="B1338" s="5">
        <v>0.55115329999999996</v>
      </c>
      <c r="C1338" s="5">
        <v>0.51531009999999999</v>
      </c>
      <c r="D1338" s="5">
        <v>0.58699650000000003</v>
      </c>
      <c r="F1338" s="113" t="s">
        <v>1344</v>
      </c>
      <c r="G1338" s="117">
        <v>0.55115329999999996</v>
      </c>
      <c r="H1338" s="117">
        <v>0.51531009999999999</v>
      </c>
      <c r="I1338" s="117">
        <v>0.58699650000000003</v>
      </c>
      <c r="J1338" s="113" t="str">
        <f t="shared" si="60"/>
        <v>TRUE</v>
      </c>
      <c r="K1338" s="113" t="str">
        <f t="shared" si="61"/>
        <v>TRUE</v>
      </c>
      <c r="L1338" s="113" t="str">
        <f t="shared" si="62"/>
        <v>TRUE</v>
      </c>
    </row>
    <row r="1339" spans="1:12" x14ac:dyDescent="0.25">
      <c r="A1339" t="s">
        <v>1345</v>
      </c>
      <c r="B1339" s="5">
        <v>0.61265340000000001</v>
      </c>
      <c r="C1339" s="5">
        <v>0.56391749999999996</v>
      </c>
      <c r="D1339" s="5">
        <v>0.66138929999999996</v>
      </c>
      <c r="F1339" s="113" t="s">
        <v>1345</v>
      </c>
      <c r="G1339" s="117">
        <v>0.61265340000000001</v>
      </c>
      <c r="H1339" s="117">
        <v>0.56391749999999996</v>
      </c>
      <c r="I1339" s="117">
        <v>0.66138929999999996</v>
      </c>
      <c r="J1339" s="113" t="str">
        <f t="shared" si="60"/>
        <v>TRUE</v>
      </c>
      <c r="K1339" s="113" t="str">
        <f t="shared" si="61"/>
        <v>TRUE</v>
      </c>
      <c r="L1339" s="113" t="str">
        <f t="shared" si="62"/>
        <v>TRUE</v>
      </c>
    </row>
    <row r="1340" spans="1:12" x14ac:dyDescent="0.25">
      <c r="A1340" t="s">
        <v>1346</v>
      </c>
      <c r="B1340" s="5">
        <v>0.4505362</v>
      </c>
      <c r="C1340" s="5">
        <v>0.40874630000000001</v>
      </c>
      <c r="D1340" s="5">
        <v>0.49232599999999999</v>
      </c>
      <c r="F1340" s="113" t="s">
        <v>1346</v>
      </c>
      <c r="G1340" s="117">
        <v>0.4505362</v>
      </c>
      <c r="H1340" s="117">
        <v>0.40874630000000001</v>
      </c>
      <c r="I1340" s="117">
        <v>0.49232599999999999</v>
      </c>
      <c r="J1340" s="113" t="str">
        <f t="shared" si="60"/>
        <v>TRUE</v>
      </c>
      <c r="K1340" s="113" t="str">
        <f t="shared" si="61"/>
        <v>TRUE</v>
      </c>
      <c r="L1340" s="113" t="str">
        <f t="shared" si="62"/>
        <v>TRUE</v>
      </c>
    </row>
    <row r="1341" spans="1:12" x14ac:dyDescent="0.25">
      <c r="A1341" t="s">
        <v>1347</v>
      </c>
      <c r="B1341" s="5">
        <v>0.44337310000000002</v>
      </c>
      <c r="C1341" s="5">
        <v>0.40245989999999998</v>
      </c>
      <c r="D1341" s="5">
        <v>0.4842863</v>
      </c>
      <c r="F1341" s="113" t="s">
        <v>1347</v>
      </c>
      <c r="G1341" s="117">
        <v>0.44337310000000002</v>
      </c>
      <c r="H1341" s="117">
        <v>0.40245989999999998</v>
      </c>
      <c r="I1341" s="117">
        <v>0.4842863</v>
      </c>
      <c r="J1341" s="113" t="str">
        <f t="shared" si="60"/>
        <v>TRUE</v>
      </c>
      <c r="K1341" s="113" t="str">
        <f t="shared" si="61"/>
        <v>TRUE</v>
      </c>
      <c r="L1341" s="113" t="str">
        <f t="shared" si="62"/>
        <v>TRUE</v>
      </c>
    </row>
    <row r="1342" spans="1:12" x14ac:dyDescent="0.25">
      <c r="A1342" t="s">
        <v>1348</v>
      </c>
      <c r="B1342" s="5">
        <v>0.45900980000000002</v>
      </c>
      <c r="C1342" s="5">
        <v>0.41979460000000002</v>
      </c>
      <c r="D1342" s="5">
        <v>0.49822509999999998</v>
      </c>
      <c r="F1342" s="113" t="s">
        <v>1348</v>
      </c>
      <c r="G1342" s="117">
        <v>0.45900980000000002</v>
      </c>
      <c r="H1342" s="117">
        <v>0.41979460000000002</v>
      </c>
      <c r="I1342" s="117">
        <v>0.49822509999999998</v>
      </c>
      <c r="J1342" s="113" t="str">
        <f t="shared" si="60"/>
        <v>TRUE</v>
      </c>
      <c r="K1342" s="113" t="str">
        <f t="shared" si="61"/>
        <v>TRUE</v>
      </c>
      <c r="L1342" s="113" t="str">
        <f t="shared" si="62"/>
        <v>TRUE</v>
      </c>
    </row>
    <row r="1343" spans="1:12" x14ac:dyDescent="0.25">
      <c r="A1343" t="s">
        <v>1349</v>
      </c>
      <c r="B1343" s="5">
        <v>0.4500981</v>
      </c>
      <c r="C1343" s="5">
        <v>0.40626770000000001</v>
      </c>
      <c r="D1343" s="5">
        <v>0.49392839999999999</v>
      </c>
      <c r="F1343" s="113" t="s">
        <v>1349</v>
      </c>
      <c r="G1343" s="117">
        <v>0.4500981</v>
      </c>
      <c r="H1343" s="117">
        <v>0.40626770000000001</v>
      </c>
      <c r="I1343" s="117">
        <v>0.49392839999999999</v>
      </c>
      <c r="J1343" s="113" t="str">
        <f t="shared" si="60"/>
        <v>TRUE</v>
      </c>
      <c r="K1343" s="113" t="str">
        <f t="shared" si="61"/>
        <v>TRUE</v>
      </c>
      <c r="L1343" s="113" t="str">
        <f t="shared" si="62"/>
        <v>TRUE</v>
      </c>
    </row>
    <row r="1344" spans="1:12" x14ac:dyDescent="0.25">
      <c r="A1344" t="s">
        <v>1350</v>
      </c>
      <c r="B1344" s="5">
        <v>0.4940869</v>
      </c>
      <c r="C1344" s="5">
        <v>0.45247480000000001</v>
      </c>
      <c r="D1344" s="5">
        <v>0.53569900000000004</v>
      </c>
      <c r="F1344" s="113" t="s">
        <v>1350</v>
      </c>
      <c r="G1344" s="117">
        <v>0.4940869</v>
      </c>
      <c r="H1344" s="117">
        <v>0.45247480000000001</v>
      </c>
      <c r="I1344" s="117">
        <v>0.53569900000000004</v>
      </c>
      <c r="J1344" s="113" t="str">
        <f t="shared" si="60"/>
        <v>TRUE</v>
      </c>
      <c r="K1344" s="113" t="str">
        <f t="shared" si="61"/>
        <v>TRUE</v>
      </c>
      <c r="L1344" s="113" t="str">
        <f t="shared" si="62"/>
        <v>TRUE</v>
      </c>
    </row>
    <row r="1345" spans="1:12" x14ac:dyDescent="0.25">
      <c r="A1345" t="s">
        <v>1351</v>
      </c>
      <c r="B1345" s="5">
        <v>0.49367810000000001</v>
      </c>
      <c r="C1345" s="5">
        <v>0.46031250000000001</v>
      </c>
      <c r="D1345" s="5">
        <v>0.5270437</v>
      </c>
      <c r="F1345" s="113" t="s">
        <v>1351</v>
      </c>
      <c r="G1345" s="117">
        <v>0.49367810000000001</v>
      </c>
      <c r="H1345" s="117">
        <v>0.46031250000000001</v>
      </c>
      <c r="I1345" s="117">
        <v>0.5270437</v>
      </c>
      <c r="J1345" s="113" t="str">
        <f t="shared" si="60"/>
        <v>TRUE</v>
      </c>
      <c r="K1345" s="113" t="str">
        <f t="shared" si="61"/>
        <v>TRUE</v>
      </c>
      <c r="L1345" s="113" t="str">
        <f t="shared" si="62"/>
        <v>TRUE</v>
      </c>
    </row>
    <row r="1346" spans="1:12" x14ac:dyDescent="0.25">
      <c r="A1346" t="s">
        <v>1352</v>
      </c>
      <c r="B1346" s="5">
        <v>0.49424669999999998</v>
      </c>
      <c r="C1346" s="5">
        <v>0.45528210000000002</v>
      </c>
      <c r="D1346" s="5">
        <v>0.53321130000000005</v>
      </c>
      <c r="F1346" s="113" t="s">
        <v>1352</v>
      </c>
      <c r="G1346" s="117">
        <v>0.49424669999999998</v>
      </c>
      <c r="H1346" s="117">
        <v>0.45528210000000002</v>
      </c>
      <c r="I1346" s="117">
        <v>0.53321130000000005</v>
      </c>
      <c r="J1346" s="113" t="str">
        <f t="shared" si="60"/>
        <v>TRUE</v>
      </c>
      <c r="K1346" s="113" t="str">
        <f t="shared" si="61"/>
        <v>TRUE</v>
      </c>
      <c r="L1346" s="113" t="str">
        <f t="shared" si="62"/>
        <v>TRUE</v>
      </c>
    </row>
    <row r="1347" spans="1:12" x14ac:dyDescent="0.25">
      <c r="A1347" t="s">
        <v>1353</v>
      </c>
      <c r="B1347" s="5">
        <v>0.46387139999999999</v>
      </c>
      <c r="C1347" s="5">
        <v>0.42039949999999998</v>
      </c>
      <c r="D1347" s="5">
        <v>0.50734330000000005</v>
      </c>
      <c r="F1347" s="113" t="s">
        <v>1353</v>
      </c>
      <c r="G1347" s="117">
        <v>0.46387139999999999</v>
      </c>
      <c r="H1347" s="117">
        <v>0.42039949999999998</v>
      </c>
      <c r="I1347" s="117">
        <v>0.50734330000000005</v>
      </c>
      <c r="J1347" s="113" t="str">
        <f t="shared" si="60"/>
        <v>TRUE</v>
      </c>
      <c r="K1347" s="113" t="str">
        <f t="shared" si="61"/>
        <v>TRUE</v>
      </c>
      <c r="L1347" s="113" t="str">
        <f t="shared" si="62"/>
        <v>TRUE</v>
      </c>
    </row>
    <row r="1348" spans="1:12" x14ac:dyDescent="0.25">
      <c r="A1348" t="s">
        <v>1354</v>
      </c>
      <c r="B1348" s="5">
        <v>0.49391879999999999</v>
      </c>
      <c r="C1348" s="5">
        <v>0.4621903</v>
      </c>
      <c r="D1348" s="5">
        <v>0.52564730000000004</v>
      </c>
      <c r="F1348" s="113" t="s">
        <v>1354</v>
      </c>
      <c r="G1348" s="117">
        <v>0.49391879999999999</v>
      </c>
      <c r="H1348" s="117">
        <v>0.4621903</v>
      </c>
      <c r="I1348" s="117">
        <v>0.52564730000000004</v>
      </c>
      <c r="J1348" s="113" t="str">
        <f t="shared" ref="J1348:J1411" si="63">IF(B1348=G1348,"TRUE","FALSE………………….")</f>
        <v>TRUE</v>
      </c>
      <c r="K1348" s="113" t="str">
        <f t="shared" ref="K1348:K1411" si="64">IF(C1348=H1348,"TRUE","FALSE………………….")</f>
        <v>TRUE</v>
      </c>
      <c r="L1348" s="113" t="str">
        <f t="shared" ref="L1348:L1411" si="65">IF(D1348=I1348,"TRUE","FALSE………………….")</f>
        <v>TRUE</v>
      </c>
    </row>
    <row r="1349" spans="1:12" x14ac:dyDescent="0.25">
      <c r="A1349" t="s">
        <v>1355</v>
      </c>
      <c r="B1349" s="5">
        <v>0.50261990000000001</v>
      </c>
      <c r="C1349" s="5">
        <v>0.4675434</v>
      </c>
      <c r="D1349" s="5">
        <v>0.53769650000000002</v>
      </c>
      <c r="F1349" s="113" t="s">
        <v>1355</v>
      </c>
      <c r="G1349" s="117">
        <v>0.50261990000000001</v>
      </c>
      <c r="H1349" s="117">
        <v>0.4675434</v>
      </c>
      <c r="I1349" s="117">
        <v>0.53769650000000002</v>
      </c>
      <c r="J1349" s="113" t="str">
        <f t="shared" si="63"/>
        <v>TRUE</v>
      </c>
      <c r="K1349" s="113" t="str">
        <f t="shared" si="64"/>
        <v>TRUE</v>
      </c>
      <c r="L1349" s="113" t="str">
        <f t="shared" si="65"/>
        <v>TRUE</v>
      </c>
    </row>
    <row r="1350" spans="1:12" x14ac:dyDescent="0.25">
      <c r="A1350" t="s">
        <v>1356</v>
      </c>
      <c r="B1350" s="5">
        <v>0.50378400000000001</v>
      </c>
      <c r="C1350" s="5">
        <v>0.47551310000000002</v>
      </c>
      <c r="D1350" s="5">
        <v>0.5320549</v>
      </c>
      <c r="F1350" s="113" t="s">
        <v>1356</v>
      </c>
      <c r="G1350" s="117">
        <v>0.50378400000000001</v>
      </c>
      <c r="H1350" s="117">
        <v>0.47551310000000002</v>
      </c>
      <c r="I1350" s="117">
        <v>0.5320549</v>
      </c>
      <c r="J1350" s="113" t="str">
        <f t="shared" si="63"/>
        <v>TRUE</v>
      </c>
      <c r="K1350" s="113" t="str">
        <f t="shared" si="64"/>
        <v>TRUE</v>
      </c>
      <c r="L1350" s="113" t="str">
        <f t="shared" si="65"/>
        <v>TRUE</v>
      </c>
    </row>
    <row r="1351" spans="1:12" x14ac:dyDescent="0.25">
      <c r="A1351" t="s">
        <v>1357</v>
      </c>
      <c r="B1351" s="5">
        <v>0.563411</v>
      </c>
      <c r="C1351" s="5">
        <v>0.51766179999999995</v>
      </c>
      <c r="D1351" s="5">
        <v>0.60916009999999998</v>
      </c>
      <c r="F1351" s="113" t="s">
        <v>1357</v>
      </c>
      <c r="G1351" s="117">
        <v>0.563411</v>
      </c>
      <c r="H1351" s="117">
        <v>0.51766179999999995</v>
      </c>
      <c r="I1351" s="117">
        <v>0.60916009999999998</v>
      </c>
      <c r="J1351" s="113" t="str">
        <f t="shared" si="63"/>
        <v>TRUE</v>
      </c>
      <c r="K1351" s="113" t="str">
        <f t="shared" si="64"/>
        <v>TRUE</v>
      </c>
      <c r="L1351" s="113" t="str">
        <f t="shared" si="65"/>
        <v>TRUE</v>
      </c>
    </row>
    <row r="1352" spans="1:12" x14ac:dyDescent="0.25">
      <c r="A1352" t="s">
        <v>1358</v>
      </c>
      <c r="B1352" s="5">
        <v>0.53358680000000003</v>
      </c>
      <c r="C1352" s="5">
        <v>0.49957079999999998</v>
      </c>
      <c r="D1352" s="5">
        <v>0.56760279999999996</v>
      </c>
      <c r="F1352" s="113" t="s">
        <v>1358</v>
      </c>
      <c r="G1352" s="117">
        <v>0.53358680000000003</v>
      </c>
      <c r="H1352" s="117">
        <v>0.49957079999999998</v>
      </c>
      <c r="I1352" s="117">
        <v>0.56760279999999996</v>
      </c>
      <c r="J1352" s="113" t="str">
        <f t="shared" si="63"/>
        <v>TRUE</v>
      </c>
      <c r="K1352" s="113" t="str">
        <f t="shared" si="64"/>
        <v>TRUE</v>
      </c>
      <c r="L1352" s="113" t="str">
        <f t="shared" si="65"/>
        <v>TRUE</v>
      </c>
    </row>
    <row r="1353" spans="1:12" x14ac:dyDescent="0.25">
      <c r="A1353" t="s">
        <v>1359</v>
      </c>
      <c r="B1353" s="5">
        <v>0.48986990000000002</v>
      </c>
      <c r="C1353" s="5">
        <v>0.44282769999999999</v>
      </c>
      <c r="D1353" s="5">
        <v>0.53691219999999995</v>
      </c>
      <c r="F1353" s="113" t="s">
        <v>1359</v>
      </c>
      <c r="G1353" s="117">
        <v>0.48986990000000002</v>
      </c>
      <c r="H1353" s="117">
        <v>0.44282769999999999</v>
      </c>
      <c r="I1353" s="117">
        <v>0.53691219999999995</v>
      </c>
      <c r="J1353" s="113" t="str">
        <f t="shared" si="63"/>
        <v>TRUE</v>
      </c>
      <c r="K1353" s="113" t="str">
        <f t="shared" si="64"/>
        <v>TRUE</v>
      </c>
      <c r="L1353" s="113" t="str">
        <f t="shared" si="65"/>
        <v>TRUE</v>
      </c>
    </row>
    <row r="1354" spans="1:12" x14ac:dyDescent="0.25">
      <c r="A1354" t="s">
        <v>1360</v>
      </c>
      <c r="B1354" s="5">
        <v>0.49965500000000002</v>
      </c>
      <c r="C1354" s="5">
        <v>0.46821629999999997</v>
      </c>
      <c r="D1354" s="5">
        <v>0.53109360000000005</v>
      </c>
      <c r="F1354" s="113" t="s">
        <v>1360</v>
      </c>
      <c r="G1354" s="117">
        <v>0.49965500000000002</v>
      </c>
      <c r="H1354" s="117">
        <v>0.46821629999999997</v>
      </c>
      <c r="I1354" s="117">
        <v>0.53109360000000005</v>
      </c>
      <c r="J1354" s="113" t="str">
        <f t="shared" si="63"/>
        <v>TRUE</v>
      </c>
      <c r="K1354" s="113" t="str">
        <f t="shared" si="64"/>
        <v>TRUE</v>
      </c>
      <c r="L1354" s="113" t="str">
        <f t="shared" si="65"/>
        <v>TRUE</v>
      </c>
    </row>
    <row r="1355" spans="1:12" x14ac:dyDescent="0.25">
      <c r="A1355" t="s">
        <v>1361</v>
      </c>
      <c r="B1355" s="5">
        <v>0.57446920000000001</v>
      </c>
      <c r="C1355" s="5">
        <v>0.53820159999999995</v>
      </c>
      <c r="D1355" s="5">
        <v>0.61073679999999997</v>
      </c>
      <c r="F1355" s="113" t="s">
        <v>1361</v>
      </c>
      <c r="G1355" s="117">
        <v>0.57446920000000001</v>
      </c>
      <c r="H1355" s="117">
        <v>0.53820159999999995</v>
      </c>
      <c r="I1355" s="117">
        <v>0.61073679999999997</v>
      </c>
      <c r="J1355" s="113" t="str">
        <f t="shared" si="63"/>
        <v>TRUE</v>
      </c>
      <c r="K1355" s="113" t="str">
        <f t="shared" si="64"/>
        <v>TRUE</v>
      </c>
      <c r="L1355" s="113" t="str">
        <f t="shared" si="65"/>
        <v>TRUE</v>
      </c>
    </row>
    <row r="1356" spans="1:12" x14ac:dyDescent="0.25">
      <c r="A1356" t="s">
        <v>1362</v>
      </c>
      <c r="B1356" s="5">
        <v>0.54185720000000004</v>
      </c>
      <c r="C1356" s="5">
        <v>0.50076350000000003</v>
      </c>
      <c r="D1356" s="5">
        <v>0.58295090000000005</v>
      </c>
      <c r="F1356" s="113" t="s">
        <v>1362</v>
      </c>
      <c r="G1356" s="117">
        <v>0.54185720000000004</v>
      </c>
      <c r="H1356" s="117">
        <v>0.50076350000000003</v>
      </c>
      <c r="I1356" s="117">
        <v>0.58295090000000005</v>
      </c>
      <c r="J1356" s="113" t="str">
        <f t="shared" si="63"/>
        <v>TRUE</v>
      </c>
      <c r="K1356" s="113" t="str">
        <f t="shared" si="64"/>
        <v>TRUE</v>
      </c>
      <c r="L1356" s="113" t="str">
        <f t="shared" si="65"/>
        <v>TRUE</v>
      </c>
    </row>
    <row r="1357" spans="1:12" x14ac:dyDescent="0.25">
      <c r="A1357" t="s">
        <v>1363</v>
      </c>
      <c r="B1357" s="5">
        <v>0.558087</v>
      </c>
      <c r="C1357" s="5">
        <v>0.52539689999999994</v>
      </c>
      <c r="D1357" s="5">
        <v>0.59077710000000005</v>
      </c>
      <c r="F1357" s="113" t="s">
        <v>1363</v>
      </c>
      <c r="G1357" s="117">
        <v>0.558087</v>
      </c>
      <c r="H1357" s="117">
        <v>0.52539689999999994</v>
      </c>
      <c r="I1357" s="117">
        <v>0.59077710000000005</v>
      </c>
      <c r="J1357" s="113" t="str">
        <f t="shared" si="63"/>
        <v>TRUE</v>
      </c>
      <c r="K1357" s="113" t="str">
        <f t="shared" si="64"/>
        <v>TRUE</v>
      </c>
      <c r="L1357" s="113" t="str">
        <f t="shared" si="65"/>
        <v>TRUE</v>
      </c>
    </row>
    <row r="1358" spans="1:12" x14ac:dyDescent="0.25">
      <c r="A1358" t="s">
        <v>1364</v>
      </c>
      <c r="B1358" s="5">
        <v>0.5419794</v>
      </c>
      <c r="C1358" s="5">
        <v>0.50489309999999998</v>
      </c>
      <c r="D1358" s="5">
        <v>0.57906570000000002</v>
      </c>
      <c r="F1358" s="113" t="s">
        <v>1364</v>
      </c>
      <c r="G1358" s="117">
        <v>0.5419794</v>
      </c>
      <c r="H1358" s="117">
        <v>0.50489309999999998</v>
      </c>
      <c r="I1358" s="117">
        <v>0.57906570000000002</v>
      </c>
      <c r="J1358" s="113" t="str">
        <f t="shared" si="63"/>
        <v>TRUE</v>
      </c>
      <c r="K1358" s="113" t="str">
        <f t="shared" si="64"/>
        <v>TRUE</v>
      </c>
      <c r="L1358" s="113" t="str">
        <f t="shared" si="65"/>
        <v>TRUE</v>
      </c>
    </row>
    <row r="1359" spans="1:12" x14ac:dyDescent="0.25">
      <c r="A1359" t="s">
        <v>1365</v>
      </c>
      <c r="B1359" s="5">
        <v>0.57009650000000001</v>
      </c>
      <c r="C1359" s="5">
        <v>0.54190349999999998</v>
      </c>
      <c r="D1359" s="5">
        <v>0.59828950000000003</v>
      </c>
      <c r="F1359" s="113" t="s">
        <v>1365</v>
      </c>
      <c r="G1359" s="117">
        <v>0.57009650000000001</v>
      </c>
      <c r="H1359" s="117">
        <v>0.54190349999999998</v>
      </c>
      <c r="I1359" s="117">
        <v>0.59828950000000003</v>
      </c>
      <c r="J1359" s="113" t="str">
        <f t="shared" si="63"/>
        <v>TRUE</v>
      </c>
      <c r="K1359" s="113" t="str">
        <f t="shared" si="64"/>
        <v>TRUE</v>
      </c>
      <c r="L1359" s="113" t="str">
        <f t="shared" si="65"/>
        <v>TRUE</v>
      </c>
    </row>
    <row r="1360" spans="1:12" x14ac:dyDescent="0.25">
      <c r="A1360" t="s">
        <v>1366</v>
      </c>
      <c r="B1360" s="5">
        <v>0.44271840000000001</v>
      </c>
      <c r="C1360" s="5">
        <v>0.39786480000000002</v>
      </c>
      <c r="D1360" s="5">
        <v>0.48757200000000001</v>
      </c>
      <c r="F1360" s="113" t="s">
        <v>1366</v>
      </c>
      <c r="G1360" s="117">
        <v>0.44271840000000001</v>
      </c>
      <c r="H1360" s="117">
        <v>0.39786480000000002</v>
      </c>
      <c r="I1360" s="117">
        <v>0.48757200000000001</v>
      </c>
      <c r="J1360" s="113" t="str">
        <f t="shared" si="63"/>
        <v>TRUE</v>
      </c>
      <c r="K1360" s="113" t="str">
        <f t="shared" si="64"/>
        <v>TRUE</v>
      </c>
      <c r="L1360" s="113" t="str">
        <f t="shared" si="65"/>
        <v>TRUE</v>
      </c>
    </row>
    <row r="1361" spans="1:12" x14ac:dyDescent="0.25">
      <c r="A1361" t="s">
        <v>1367</v>
      </c>
      <c r="B1361" s="5">
        <v>0.52118140000000002</v>
      </c>
      <c r="C1361" s="5">
        <v>0.4816047</v>
      </c>
      <c r="D1361" s="5">
        <v>0.56075799999999998</v>
      </c>
      <c r="F1361" s="113" t="s">
        <v>1367</v>
      </c>
      <c r="G1361" s="117">
        <v>0.52118140000000002</v>
      </c>
      <c r="H1361" s="117">
        <v>0.4816047</v>
      </c>
      <c r="I1361" s="117">
        <v>0.56075799999999998</v>
      </c>
      <c r="J1361" s="113" t="str">
        <f t="shared" si="63"/>
        <v>TRUE</v>
      </c>
      <c r="K1361" s="113" t="str">
        <f t="shared" si="64"/>
        <v>TRUE</v>
      </c>
      <c r="L1361" s="113" t="str">
        <f t="shared" si="65"/>
        <v>TRUE</v>
      </c>
    </row>
    <row r="1362" spans="1:12" x14ac:dyDescent="0.25">
      <c r="A1362" t="s">
        <v>1368</v>
      </c>
      <c r="B1362" s="5">
        <v>0.52148419999999995</v>
      </c>
      <c r="C1362" s="5">
        <v>0.50804119999999997</v>
      </c>
      <c r="D1362" s="5">
        <v>0.53492720000000005</v>
      </c>
      <c r="F1362" s="113" t="s">
        <v>1368</v>
      </c>
      <c r="G1362" s="117">
        <v>0.52148419999999995</v>
      </c>
      <c r="H1362" s="117">
        <v>0.50804119999999997</v>
      </c>
      <c r="I1362" s="117">
        <v>0.53492720000000005</v>
      </c>
      <c r="J1362" s="113" t="str">
        <f t="shared" si="63"/>
        <v>TRUE</v>
      </c>
      <c r="K1362" s="113" t="str">
        <f t="shared" si="64"/>
        <v>TRUE</v>
      </c>
      <c r="L1362" s="113" t="str">
        <f t="shared" si="65"/>
        <v>TRUE</v>
      </c>
    </row>
    <row r="1363" spans="1:12" x14ac:dyDescent="0.25">
      <c r="A1363" t="s">
        <v>1369</v>
      </c>
      <c r="B1363" s="5">
        <v>0.5554036</v>
      </c>
      <c r="C1363" s="5">
        <v>0.53781809999999997</v>
      </c>
      <c r="D1363" s="5">
        <v>0.57298919999999998</v>
      </c>
      <c r="F1363" s="113" t="s">
        <v>1369</v>
      </c>
      <c r="G1363" s="117">
        <v>0.5554036</v>
      </c>
      <c r="H1363" s="117">
        <v>0.53781809999999997</v>
      </c>
      <c r="I1363" s="117">
        <v>0.57298919999999998</v>
      </c>
      <c r="J1363" s="113" t="str">
        <f t="shared" si="63"/>
        <v>TRUE</v>
      </c>
      <c r="K1363" s="113" t="str">
        <f t="shared" si="64"/>
        <v>TRUE</v>
      </c>
      <c r="L1363" s="113" t="str">
        <f t="shared" si="65"/>
        <v>TRUE</v>
      </c>
    </row>
    <row r="1364" spans="1:12" x14ac:dyDescent="0.25">
      <c r="A1364" t="s">
        <v>1370</v>
      </c>
      <c r="B1364" s="5">
        <v>0.53245169999999997</v>
      </c>
      <c r="C1364" s="5">
        <v>0.50275800000000004</v>
      </c>
      <c r="D1364" s="5">
        <v>0.56214549999999996</v>
      </c>
      <c r="F1364" s="113" t="s">
        <v>1370</v>
      </c>
      <c r="G1364" s="117">
        <v>0.53245169999999997</v>
      </c>
      <c r="H1364" s="117">
        <v>0.50275800000000004</v>
      </c>
      <c r="I1364" s="117">
        <v>0.56214549999999996</v>
      </c>
      <c r="J1364" s="113" t="str">
        <f t="shared" si="63"/>
        <v>TRUE</v>
      </c>
      <c r="K1364" s="113" t="str">
        <f t="shared" si="64"/>
        <v>TRUE</v>
      </c>
      <c r="L1364" s="113" t="str">
        <f t="shared" si="65"/>
        <v>TRUE</v>
      </c>
    </row>
    <row r="1365" spans="1:12" x14ac:dyDescent="0.25">
      <c r="A1365" t="s">
        <v>1371</v>
      </c>
      <c r="B1365" s="5">
        <v>0.56580750000000002</v>
      </c>
      <c r="C1365" s="5">
        <v>0.54956389999999999</v>
      </c>
      <c r="D1365" s="5">
        <v>0.58205119999999999</v>
      </c>
      <c r="F1365" s="113" t="s">
        <v>1371</v>
      </c>
      <c r="G1365" s="117">
        <v>0.56580750000000002</v>
      </c>
      <c r="H1365" s="117">
        <v>0.54956389999999999</v>
      </c>
      <c r="I1365" s="117">
        <v>0.58205119999999999</v>
      </c>
      <c r="J1365" s="113" t="str">
        <f t="shared" si="63"/>
        <v>TRUE</v>
      </c>
      <c r="K1365" s="113" t="str">
        <f t="shared" si="64"/>
        <v>TRUE</v>
      </c>
      <c r="L1365" s="113" t="str">
        <f t="shared" si="65"/>
        <v>TRUE</v>
      </c>
    </row>
    <row r="1366" spans="1:12" x14ac:dyDescent="0.25">
      <c r="A1366" t="s">
        <v>1372</v>
      </c>
      <c r="B1366" s="5">
        <v>0.60975970000000002</v>
      </c>
      <c r="C1366" s="5">
        <v>0.58918210000000004</v>
      </c>
      <c r="D1366" s="5">
        <v>0.63033720000000004</v>
      </c>
      <c r="F1366" s="113" t="s">
        <v>1372</v>
      </c>
      <c r="G1366" s="117">
        <v>0.60975970000000002</v>
      </c>
      <c r="H1366" s="117">
        <v>0.58918210000000004</v>
      </c>
      <c r="I1366" s="117">
        <v>0.63033720000000004</v>
      </c>
      <c r="J1366" s="113" t="str">
        <f t="shared" si="63"/>
        <v>TRUE</v>
      </c>
      <c r="K1366" s="113" t="str">
        <f t="shared" si="64"/>
        <v>TRUE</v>
      </c>
      <c r="L1366" s="113" t="str">
        <f t="shared" si="65"/>
        <v>TRUE</v>
      </c>
    </row>
    <row r="1367" spans="1:12" x14ac:dyDescent="0.25">
      <c r="A1367" t="s">
        <v>1373</v>
      </c>
      <c r="B1367" s="5">
        <v>0.53615950000000001</v>
      </c>
      <c r="C1367" s="5">
        <v>0.51725049999999995</v>
      </c>
      <c r="D1367" s="5">
        <v>0.55506840000000002</v>
      </c>
      <c r="F1367" s="113" t="s">
        <v>1373</v>
      </c>
      <c r="G1367" s="117">
        <v>0.53615950000000001</v>
      </c>
      <c r="H1367" s="117">
        <v>0.51725049999999995</v>
      </c>
      <c r="I1367" s="117">
        <v>0.55506840000000002</v>
      </c>
      <c r="J1367" s="113" t="str">
        <f t="shared" si="63"/>
        <v>TRUE</v>
      </c>
      <c r="K1367" s="113" t="str">
        <f t="shared" si="64"/>
        <v>TRUE</v>
      </c>
      <c r="L1367" s="113" t="str">
        <f t="shared" si="65"/>
        <v>TRUE</v>
      </c>
    </row>
    <row r="1368" spans="1:12" x14ac:dyDescent="0.25">
      <c r="A1368" t="s">
        <v>1374</v>
      </c>
      <c r="B1368" s="5">
        <v>0.57512640000000004</v>
      </c>
      <c r="C1368" s="5">
        <v>0.56046910000000005</v>
      </c>
      <c r="D1368" s="5">
        <v>0.58978370000000002</v>
      </c>
      <c r="F1368" s="113" t="s">
        <v>1374</v>
      </c>
      <c r="G1368" s="117">
        <v>0.57512640000000004</v>
      </c>
      <c r="H1368" s="117">
        <v>0.56046910000000005</v>
      </c>
      <c r="I1368" s="117">
        <v>0.58978370000000002</v>
      </c>
      <c r="J1368" s="113" t="str">
        <f t="shared" si="63"/>
        <v>TRUE</v>
      </c>
      <c r="K1368" s="113" t="str">
        <f t="shared" si="64"/>
        <v>TRUE</v>
      </c>
      <c r="L1368" s="113" t="str">
        <f t="shared" si="65"/>
        <v>TRUE</v>
      </c>
    </row>
    <row r="1369" spans="1:12" x14ac:dyDescent="0.25">
      <c r="A1369" t="s">
        <v>1375</v>
      </c>
      <c r="B1369" s="5">
        <v>0.57953100000000002</v>
      </c>
      <c r="C1369" s="5">
        <v>0.56130709999999995</v>
      </c>
      <c r="D1369" s="5">
        <v>0.59775480000000003</v>
      </c>
      <c r="F1369" s="113" t="s">
        <v>1375</v>
      </c>
      <c r="G1369" s="117">
        <v>0.57953100000000002</v>
      </c>
      <c r="H1369" s="117">
        <v>0.56130709999999995</v>
      </c>
      <c r="I1369" s="117">
        <v>0.59775480000000003</v>
      </c>
      <c r="J1369" s="113" t="str">
        <f t="shared" si="63"/>
        <v>TRUE</v>
      </c>
      <c r="K1369" s="113" t="str">
        <f t="shared" si="64"/>
        <v>TRUE</v>
      </c>
      <c r="L1369" s="113" t="str">
        <f t="shared" si="65"/>
        <v>TRUE</v>
      </c>
    </row>
    <row r="1370" spans="1:12" x14ac:dyDescent="0.25">
      <c r="A1370" t="s">
        <v>1376</v>
      </c>
      <c r="B1370" s="5">
        <v>0.62275320000000001</v>
      </c>
      <c r="C1370" s="5">
        <v>0.59697789999999995</v>
      </c>
      <c r="D1370" s="5">
        <v>0.64852849999999995</v>
      </c>
      <c r="F1370" s="113" t="s">
        <v>1376</v>
      </c>
      <c r="G1370" s="117">
        <v>0.62275320000000001</v>
      </c>
      <c r="H1370" s="117">
        <v>0.59697789999999995</v>
      </c>
      <c r="I1370" s="117">
        <v>0.64852849999999995</v>
      </c>
      <c r="J1370" s="113" t="str">
        <f t="shared" si="63"/>
        <v>TRUE</v>
      </c>
      <c r="K1370" s="113" t="str">
        <f t="shared" si="64"/>
        <v>TRUE</v>
      </c>
      <c r="L1370" s="113" t="str">
        <f t="shared" si="65"/>
        <v>TRUE</v>
      </c>
    </row>
    <row r="1371" spans="1:12" x14ac:dyDescent="0.25">
      <c r="A1371" t="s">
        <v>1377</v>
      </c>
      <c r="B1371" s="5">
        <v>0.5683819</v>
      </c>
      <c r="C1371" s="5">
        <v>0.53397479999999997</v>
      </c>
      <c r="D1371" s="5">
        <v>0.60278909999999997</v>
      </c>
      <c r="F1371" s="113" t="s">
        <v>1377</v>
      </c>
      <c r="G1371" s="117">
        <v>0.5683819</v>
      </c>
      <c r="H1371" s="117">
        <v>0.53397479999999997</v>
      </c>
      <c r="I1371" s="117">
        <v>0.60278909999999997</v>
      </c>
      <c r="J1371" s="113" t="str">
        <f t="shared" si="63"/>
        <v>TRUE</v>
      </c>
      <c r="K1371" s="113" t="str">
        <f t="shared" si="64"/>
        <v>TRUE</v>
      </c>
      <c r="L1371" s="113" t="str">
        <f t="shared" si="65"/>
        <v>TRUE</v>
      </c>
    </row>
    <row r="1372" spans="1:12" x14ac:dyDescent="0.25">
      <c r="A1372" t="s">
        <v>1378</v>
      </c>
      <c r="B1372" s="5">
        <v>0.6055971</v>
      </c>
      <c r="C1372" s="5">
        <v>0.58461289999999999</v>
      </c>
      <c r="D1372" s="5">
        <v>0.62658130000000001</v>
      </c>
      <c r="F1372" s="113" t="s">
        <v>1378</v>
      </c>
      <c r="G1372" s="117">
        <v>0.6055971</v>
      </c>
      <c r="H1372" s="117">
        <v>0.58461289999999999</v>
      </c>
      <c r="I1372" s="117">
        <v>0.62658130000000001</v>
      </c>
      <c r="J1372" s="113" t="str">
        <f t="shared" si="63"/>
        <v>TRUE</v>
      </c>
      <c r="K1372" s="113" t="str">
        <f t="shared" si="64"/>
        <v>TRUE</v>
      </c>
      <c r="L1372" s="113" t="str">
        <f t="shared" si="65"/>
        <v>TRUE</v>
      </c>
    </row>
    <row r="1373" spans="1:12" x14ac:dyDescent="0.25">
      <c r="A1373" t="s">
        <v>1379</v>
      </c>
      <c r="B1373" s="5">
        <v>0.65285610000000005</v>
      </c>
      <c r="C1373" s="5">
        <v>0.62163290000000004</v>
      </c>
      <c r="D1373" s="5">
        <v>0.68407929999999995</v>
      </c>
      <c r="F1373" s="113" t="s">
        <v>1379</v>
      </c>
      <c r="G1373" s="117">
        <v>0.65285610000000005</v>
      </c>
      <c r="H1373" s="117">
        <v>0.62163290000000004</v>
      </c>
      <c r="I1373" s="117">
        <v>0.68407929999999995</v>
      </c>
      <c r="J1373" s="113" t="str">
        <f t="shared" si="63"/>
        <v>TRUE</v>
      </c>
      <c r="K1373" s="113" t="str">
        <f t="shared" si="64"/>
        <v>TRUE</v>
      </c>
      <c r="L1373" s="113" t="str">
        <f t="shared" si="65"/>
        <v>TRUE</v>
      </c>
    </row>
    <row r="1374" spans="1:12" x14ac:dyDescent="0.25">
      <c r="A1374" t="s">
        <v>1380</v>
      </c>
      <c r="B1374" s="5">
        <v>0.58129109999999995</v>
      </c>
      <c r="C1374" s="5">
        <v>0.55632720000000002</v>
      </c>
      <c r="D1374" s="5">
        <v>0.60625499999999999</v>
      </c>
      <c r="F1374" s="113" t="s">
        <v>1380</v>
      </c>
      <c r="G1374" s="117">
        <v>0.58129109999999995</v>
      </c>
      <c r="H1374" s="117">
        <v>0.55632720000000002</v>
      </c>
      <c r="I1374" s="117">
        <v>0.60625499999999999</v>
      </c>
      <c r="J1374" s="113" t="str">
        <f t="shared" si="63"/>
        <v>TRUE</v>
      </c>
      <c r="K1374" s="113" t="str">
        <f t="shared" si="64"/>
        <v>TRUE</v>
      </c>
      <c r="L1374" s="113" t="str">
        <f t="shared" si="65"/>
        <v>TRUE</v>
      </c>
    </row>
    <row r="1375" spans="1:12" x14ac:dyDescent="0.25">
      <c r="A1375" t="s">
        <v>1381</v>
      </c>
      <c r="B1375" s="5">
        <v>0.62411740000000004</v>
      </c>
      <c r="C1375" s="5">
        <v>0.60431679999999999</v>
      </c>
      <c r="D1375" s="5">
        <v>0.64391790000000004</v>
      </c>
      <c r="F1375" s="113" t="s">
        <v>1381</v>
      </c>
      <c r="G1375" s="117">
        <v>0.62411740000000004</v>
      </c>
      <c r="H1375" s="117">
        <v>0.60431679999999999</v>
      </c>
      <c r="I1375" s="117">
        <v>0.64391790000000004</v>
      </c>
      <c r="J1375" s="113" t="str">
        <f t="shared" si="63"/>
        <v>TRUE</v>
      </c>
      <c r="K1375" s="113" t="str">
        <f t="shared" si="64"/>
        <v>TRUE</v>
      </c>
      <c r="L1375" s="113" t="str">
        <f t="shared" si="65"/>
        <v>TRUE</v>
      </c>
    </row>
    <row r="1376" spans="1:12" x14ac:dyDescent="0.25">
      <c r="A1376" t="s">
        <v>1382</v>
      </c>
      <c r="B1376" s="5">
        <v>0.4679952</v>
      </c>
      <c r="C1376" s="5">
        <v>0.45097880000000001</v>
      </c>
      <c r="D1376" s="5">
        <v>0.48501149999999998</v>
      </c>
      <c r="F1376" s="113" t="s">
        <v>1382</v>
      </c>
      <c r="G1376" s="117">
        <v>0.4679952</v>
      </c>
      <c r="H1376" s="117">
        <v>0.45097880000000001</v>
      </c>
      <c r="I1376" s="117">
        <v>0.48501149999999998</v>
      </c>
      <c r="J1376" s="113" t="str">
        <f t="shared" si="63"/>
        <v>TRUE</v>
      </c>
      <c r="K1376" s="113" t="str">
        <f t="shared" si="64"/>
        <v>TRUE</v>
      </c>
      <c r="L1376" s="113" t="str">
        <f t="shared" si="65"/>
        <v>TRUE</v>
      </c>
    </row>
    <row r="1377" spans="1:12" x14ac:dyDescent="0.25">
      <c r="A1377" t="s">
        <v>1383</v>
      </c>
      <c r="B1377" s="5">
        <v>0.4916954</v>
      </c>
      <c r="C1377" s="5">
        <v>0.47020030000000002</v>
      </c>
      <c r="D1377" s="5">
        <v>0.51319049999999999</v>
      </c>
      <c r="F1377" s="113" t="s">
        <v>1383</v>
      </c>
      <c r="G1377" s="117">
        <v>0.4916954</v>
      </c>
      <c r="H1377" s="117">
        <v>0.47020030000000002</v>
      </c>
      <c r="I1377" s="117">
        <v>0.51319049999999999</v>
      </c>
      <c r="J1377" s="113" t="str">
        <f t="shared" si="63"/>
        <v>TRUE</v>
      </c>
      <c r="K1377" s="113" t="str">
        <f t="shared" si="64"/>
        <v>TRUE</v>
      </c>
      <c r="L1377" s="113" t="str">
        <f t="shared" si="65"/>
        <v>TRUE</v>
      </c>
    </row>
    <row r="1378" spans="1:12" x14ac:dyDescent="0.25">
      <c r="A1378" t="s">
        <v>1384</v>
      </c>
      <c r="B1378" s="5">
        <v>0.49424669999999998</v>
      </c>
      <c r="C1378" s="5">
        <v>0.45528210000000002</v>
      </c>
      <c r="D1378" s="5">
        <v>0.53321130000000005</v>
      </c>
      <c r="F1378" s="113" t="s">
        <v>1384</v>
      </c>
      <c r="G1378" s="117">
        <v>0.49424669999999998</v>
      </c>
      <c r="H1378" s="117">
        <v>0.45528210000000002</v>
      </c>
      <c r="I1378" s="117">
        <v>0.53321130000000005</v>
      </c>
      <c r="J1378" s="113" t="str">
        <f t="shared" si="63"/>
        <v>TRUE</v>
      </c>
      <c r="K1378" s="113" t="str">
        <f t="shared" si="64"/>
        <v>TRUE</v>
      </c>
      <c r="L1378" s="113" t="str">
        <f t="shared" si="65"/>
        <v>TRUE</v>
      </c>
    </row>
    <row r="1379" spans="1:12" x14ac:dyDescent="0.25">
      <c r="A1379" t="s">
        <v>1385</v>
      </c>
      <c r="B1379" s="5">
        <v>0.52910769999999996</v>
      </c>
      <c r="C1379" s="5">
        <v>0.50828399999999996</v>
      </c>
      <c r="D1379" s="5">
        <v>0.54993139999999996</v>
      </c>
      <c r="F1379" s="113" t="s">
        <v>1385</v>
      </c>
      <c r="G1379" s="117">
        <v>0.52910769999999996</v>
      </c>
      <c r="H1379" s="117">
        <v>0.50828399999999996</v>
      </c>
      <c r="I1379" s="117">
        <v>0.54993139999999996</v>
      </c>
      <c r="J1379" s="113" t="str">
        <f t="shared" si="63"/>
        <v>TRUE</v>
      </c>
      <c r="K1379" s="113" t="str">
        <f t="shared" si="64"/>
        <v>TRUE</v>
      </c>
      <c r="L1379" s="113" t="str">
        <f t="shared" si="65"/>
        <v>TRUE</v>
      </c>
    </row>
    <row r="1380" spans="1:12" x14ac:dyDescent="0.25">
      <c r="A1380" t="s">
        <v>1386</v>
      </c>
      <c r="B1380" s="5">
        <v>0.56721719999999998</v>
      </c>
      <c r="C1380" s="5">
        <v>0.53681570000000001</v>
      </c>
      <c r="D1380" s="5">
        <v>0.59761869999999995</v>
      </c>
      <c r="F1380" s="113" t="s">
        <v>1386</v>
      </c>
      <c r="G1380" s="117">
        <v>0.56721719999999998</v>
      </c>
      <c r="H1380" s="117">
        <v>0.53681570000000001</v>
      </c>
      <c r="I1380" s="117">
        <v>0.59761869999999995</v>
      </c>
      <c r="J1380" s="113" t="str">
        <f t="shared" si="63"/>
        <v>TRUE</v>
      </c>
      <c r="K1380" s="113" t="str">
        <f t="shared" si="64"/>
        <v>TRUE</v>
      </c>
      <c r="L1380" s="113" t="str">
        <f t="shared" si="65"/>
        <v>TRUE</v>
      </c>
    </row>
    <row r="1381" spans="1:12" x14ac:dyDescent="0.25">
      <c r="A1381" t="s">
        <v>1387</v>
      </c>
      <c r="B1381" s="5">
        <v>0.49426350000000002</v>
      </c>
      <c r="C1381" s="5">
        <v>0.46871930000000001</v>
      </c>
      <c r="D1381" s="5">
        <v>0.51980760000000004</v>
      </c>
      <c r="F1381" s="113" t="s">
        <v>1387</v>
      </c>
      <c r="G1381" s="117">
        <v>0.49426350000000002</v>
      </c>
      <c r="H1381" s="117">
        <v>0.46871930000000001</v>
      </c>
      <c r="I1381" s="117">
        <v>0.51980760000000004</v>
      </c>
      <c r="J1381" s="113" t="str">
        <f t="shared" si="63"/>
        <v>TRUE</v>
      </c>
      <c r="K1381" s="113" t="str">
        <f t="shared" si="64"/>
        <v>TRUE</v>
      </c>
      <c r="L1381" s="113" t="str">
        <f t="shared" si="65"/>
        <v>TRUE</v>
      </c>
    </row>
    <row r="1382" spans="1:12" x14ac:dyDescent="0.25">
      <c r="A1382" t="s">
        <v>1388</v>
      </c>
      <c r="B1382" s="5">
        <v>0.53047860000000002</v>
      </c>
      <c r="C1382" s="5">
        <v>0.51252569999999997</v>
      </c>
      <c r="D1382" s="5">
        <v>0.54843149999999996</v>
      </c>
      <c r="F1382" s="113" t="s">
        <v>1388</v>
      </c>
      <c r="G1382" s="117">
        <v>0.53047860000000002</v>
      </c>
      <c r="H1382" s="117">
        <v>0.51252569999999997</v>
      </c>
      <c r="I1382" s="117">
        <v>0.54843149999999996</v>
      </c>
      <c r="J1382" s="113" t="str">
        <f t="shared" si="63"/>
        <v>TRUE</v>
      </c>
      <c r="K1382" s="113" t="str">
        <f t="shared" si="64"/>
        <v>TRUE</v>
      </c>
      <c r="L1382" s="113" t="str">
        <f t="shared" si="65"/>
        <v>TRUE</v>
      </c>
    </row>
    <row r="1383" spans="1:12" x14ac:dyDescent="0.25">
      <c r="A1383" t="s">
        <v>1389</v>
      </c>
      <c r="B1383" s="5">
        <v>0.55402059999999997</v>
      </c>
      <c r="C1383" s="5">
        <v>0.54717870000000002</v>
      </c>
      <c r="D1383" s="5">
        <v>0.56086239999999998</v>
      </c>
      <c r="F1383" s="113" t="s">
        <v>1389</v>
      </c>
      <c r="G1383" s="117">
        <v>0.55402059999999997</v>
      </c>
      <c r="H1383" s="117">
        <v>0.54717870000000002</v>
      </c>
      <c r="I1383" s="117">
        <v>0.56086239999999998</v>
      </c>
      <c r="J1383" s="113" t="str">
        <f t="shared" si="63"/>
        <v>TRUE</v>
      </c>
      <c r="K1383" s="113" t="str">
        <f t="shared" si="64"/>
        <v>TRUE</v>
      </c>
      <c r="L1383" s="113" t="str">
        <f t="shared" si="65"/>
        <v>TRUE</v>
      </c>
    </row>
    <row r="1384" spans="1:12" x14ac:dyDescent="0.25">
      <c r="A1384" t="s">
        <v>1390</v>
      </c>
      <c r="B1384" s="5">
        <v>0.6039487</v>
      </c>
      <c r="C1384" s="5">
        <v>0.59478810000000004</v>
      </c>
      <c r="D1384" s="5">
        <v>0.61310929999999997</v>
      </c>
      <c r="F1384" s="113" t="s">
        <v>1390</v>
      </c>
      <c r="G1384" s="117">
        <v>0.6039487</v>
      </c>
      <c r="H1384" s="117">
        <v>0.59478810000000004</v>
      </c>
      <c r="I1384" s="117">
        <v>0.61310929999999997</v>
      </c>
      <c r="J1384" s="113" t="str">
        <f t="shared" si="63"/>
        <v>TRUE</v>
      </c>
      <c r="K1384" s="113" t="str">
        <f t="shared" si="64"/>
        <v>TRUE</v>
      </c>
      <c r="L1384" s="113" t="str">
        <f t="shared" si="65"/>
        <v>TRUE</v>
      </c>
    </row>
    <row r="1385" spans="1:12" x14ac:dyDescent="0.25">
      <c r="A1385" t="s">
        <v>1391</v>
      </c>
      <c r="B1385" s="5">
        <v>0.50702080000000005</v>
      </c>
      <c r="C1385" s="5">
        <v>0.49830469999999999</v>
      </c>
      <c r="D1385" s="5">
        <v>0.5157368</v>
      </c>
      <c r="F1385" s="113" t="s">
        <v>1391</v>
      </c>
      <c r="G1385" s="117">
        <v>0.50702080000000005</v>
      </c>
      <c r="H1385" s="117">
        <v>0.49830469999999999</v>
      </c>
      <c r="I1385" s="117">
        <v>0.5157368</v>
      </c>
      <c r="J1385" s="113" t="str">
        <f t="shared" si="63"/>
        <v>TRUE</v>
      </c>
      <c r="K1385" s="113" t="str">
        <f t="shared" si="64"/>
        <v>TRUE</v>
      </c>
      <c r="L1385" s="113" t="str">
        <f t="shared" si="65"/>
        <v>TRUE</v>
      </c>
    </row>
    <row r="1386" spans="1:12" x14ac:dyDescent="0.25">
      <c r="A1386" t="s">
        <v>1392</v>
      </c>
      <c r="B1386" s="5">
        <v>0.52054420000000001</v>
      </c>
      <c r="C1386" s="5">
        <v>0.48849219999999999</v>
      </c>
      <c r="D1386" s="5">
        <v>0.55259619999999998</v>
      </c>
      <c r="F1386" s="113" t="s">
        <v>1392</v>
      </c>
      <c r="G1386" s="117">
        <v>0.52054420000000001</v>
      </c>
      <c r="H1386" s="117">
        <v>0.48849219999999999</v>
      </c>
      <c r="I1386" s="117">
        <v>0.55259619999999998</v>
      </c>
      <c r="J1386" s="113" t="str">
        <f t="shared" si="63"/>
        <v>TRUE</v>
      </c>
      <c r="K1386" s="113" t="str">
        <f t="shared" si="64"/>
        <v>TRUE</v>
      </c>
      <c r="L1386" s="113" t="str">
        <f t="shared" si="65"/>
        <v>TRUE</v>
      </c>
    </row>
    <row r="1387" spans="1:12" x14ac:dyDescent="0.25">
      <c r="A1387" t="s">
        <v>1393</v>
      </c>
      <c r="B1387" s="5">
        <v>0.52016459999999998</v>
      </c>
      <c r="C1387" s="5">
        <v>0.49212210000000001</v>
      </c>
      <c r="D1387" s="5">
        <v>0.548207</v>
      </c>
      <c r="F1387" s="113" t="s">
        <v>1393</v>
      </c>
      <c r="G1387" s="117">
        <v>0.52016459999999998</v>
      </c>
      <c r="H1387" s="117">
        <v>0.49212210000000001</v>
      </c>
      <c r="I1387" s="117">
        <v>0.548207</v>
      </c>
      <c r="J1387" s="113" t="str">
        <f t="shared" si="63"/>
        <v>TRUE</v>
      </c>
      <c r="K1387" s="113" t="str">
        <f t="shared" si="64"/>
        <v>TRUE</v>
      </c>
      <c r="L1387" s="113" t="str">
        <f t="shared" si="65"/>
        <v>TRUE</v>
      </c>
    </row>
    <row r="1388" spans="1:12" x14ac:dyDescent="0.25">
      <c r="A1388" t="s">
        <v>1394</v>
      </c>
      <c r="B1388" s="5">
        <v>0.50469850000000005</v>
      </c>
      <c r="C1388" s="5">
        <v>0.47255079999999999</v>
      </c>
      <c r="D1388" s="5">
        <v>0.53684620000000005</v>
      </c>
      <c r="F1388" s="113" t="s">
        <v>1394</v>
      </c>
      <c r="G1388" s="117">
        <v>0.50469850000000005</v>
      </c>
      <c r="H1388" s="117">
        <v>0.47255079999999999</v>
      </c>
      <c r="I1388" s="117">
        <v>0.53684620000000005</v>
      </c>
      <c r="J1388" s="113" t="str">
        <f t="shared" si="63"/>
        <v>TRUE</v>
      </c>
      <c r="K1388" s="113" t="str">
        <f t="shared" si="64"/>
        <v>TRUE</v>
      </c>
      <c r="L1388" s="113" t="str">
        <f t="shared" si="65"/>
        <v>TRUE</v>
      </c>
    </row>
    <row r="1389" spans="1:12" x14ac:dyDescent="0.25">
      <c r="A1389" t="s">
        <v>1395</v>
      </c>
      <c r="B1389" s="5">
        <v>0.52941099999999996</v>
      </c>
      <c r="C1389" s="5">
        <v>0.4915909</v>
      </c>
      <c r="D1389" s="5">
        <v>0.56723120000000005</v>
      </c>
      <c r="F1389" s="113" t="s">
        <v>1395</v>
      </c>
      <c r="G1389" s="117">
        <v>0.52941099999999996</v>
      </c>
      <c r="H1389" s="117">
        <v>0.4915909</v>
      </c>
      <c r="I1389" s="117">
        <v>0.56723120000000005</v>
      </c>
      <c r="J1389" s="113" t="str">
        <f t="shared" si="63"/>
        <v>TRUE</v>
      </c>
      <c r="K1389" s="113" t="str">
        <f t="shared" si="64"/>
        <v>TRUE</v>
      </c>
      <c r="L1389" s="113" t="str">
        <f t="shared" si="65"/>
        <v>TRUE</v>
      </c>
    </row>
    <row r="1390" spans="1:12" x14ac:dyDescent="0.25">
      <c r="A1390" t="s">
        <v>1396</v>
      </c>
      <c r="B1390" s="5">
        <v>0.55556170000000005</v>
      </c>
      <c r="C1390" s="5">
        <v>0.52542599999999995</v>
      </c>
      <c r="D1390" s="5">
        <v>0.58569740000000003</v>
      </c>
      <c r="F1390" s="113" t="s">
        <v>1396</v>
      </c>
      <c r="G1390" s="117">
        <v>0.55556170000000005</v>
      </c>
      <c r="H1390" s="117">
        <v>0.52542599999999995</v>
      </c>
      <c r="I1390" s="117">
        <v>0.58569740000000003</v>
      </c>
      <c r="J1390" s="113" t="str">
        <f t="shared" si="63"/>
        <v>TRUE</v>
      </c>
      <c r="K1390" s="113" t="str">
        <f t="shared" si="64"/>
        <v>TRUE</v>
      </c>
      <c r="L1390" s="113" t="str">
        <f t="shared" si="65"/>
        <v>TRUE</v>
      </c>
    </row>
    <row r="1391" spans="1:12" x14ac:dyDescent="0.25">
      <c r="A1391" t="s">
        <v>1397</v>
      </c>
      <c r="B1391" s="5">
        <v>0.52801819999999999</v>
      </c>
      <c r="C1391" s="5">
        <v>0.50117069999999997</v>
      </c>
      <c r="D1391" s="5">
        <v>0.55486559999999996</v>
      </c>
      <c r="F1391" s="113" t="s">
        <v>1397</v>
      </c>
      <c r="G1391" s="117">
        <v>0.52801819999999999</v>
      </c>
      <c r="H1391" s="117">
        <v>0.50117069999999997</v>
      </c>
      <c r="I1391" s="117">
        <v>0.55486559999999996</v>
      </c>
      <c r="J1391" s="113" t="str">
        <f t="shared" si="63"/>
        <v>TRUE</v>
      </c>
      <c r="K1391" s="113" t="str">
        <f t="shared" si="64"/>
        <v>TRUE</v>
      </c>
      <c r="L1391" s="113" t="str">
        <f t="shared" si="65"/>
        <v>TRUE</v>
      </c>
    </row>
    <row r="1392" spans="1:12" x14ac:dyDescent="0.25">
      <c r="A1392" t="s">
        <v>1398</v>
      </c>
      <c r="B1392" s="5">
        <v>0.55013049999999997</v>
      </c>
      <c r="C1392" s="5">
        <v>0.51774750000000003</v>
      </c>
      <c r="D1392" s="5">
        <v>0.58251350000000002</v>
      </c>
      <c r="F1392" s="113" t="s">
        <v>1398</v>
      </c>
      <c r="G1392" s="117">
        <v>0.55013049999999997</v>
      </c>
      <c r="H1392" s="117">
        <v>0.51774750000000003</v>
      </c>
      <c r="I1392" s="117">
        <v>0.58251350000000002</v>
      </c>
      <c r="J1392" s="113" t="str">
        <f t="shared" si="63"/>
        <v>TRUE</v>
      </c>
      <c r="K1392" s="113" t="str">
        <f t="shared" si="64"/>
        <v>TRUE</v>
      </c>
      <c r="L1392" s="113" t="str">
        <f t="shared" si="65"/>
        <v>TRUE</v>
      </c>
    </row>
    <row r="1393" spans="1:12" x14ac:dyDescent="0.25">
      <c r="A1393" t="s">
        <v>1399</v>
      </c>
      <c r="B1393" s="5">
        <v>0.54419459999999997</v>
      </c>
      <c r="C1393" s="5">
        <v>0.52063590000000004</v>
      </c>
      <c r="D1393" s="5">
        <v>0.56775339999999996</v>
      </c>
      <c r="F1393" s="113" t="s">
        <v>1399</v>
      </c>
      <c r="G1393" s="117">
        <v>0.54419459999999997</v>
      </c>
      <c r="H1393" s="117">
        <v>0.52063590000000004</v>
      </c>
      <c r="I1393" s="117">
        <v>0.56775339999999996</v>
      </c>
      <c r="J1393" s="113" t="str">
        <f t="shared" si="63"/>
        <v>TRUE</v>
      </c>
      <c r="K1393" s="113" t="str">
        <f t="shared" si="64"/>
        <v>TRUE</v>
      </c>
      <c r="L1393" s="113" t="str">
        <f t="shared" si="65"/>
        <v>TRUE</v>
      </c>
    </row>
    <row r="1394" spans="1:12" x14ac:dyDescent="0.25">
      <c r="A1394" t="s">
        <v>1400</v>
      </c>
      <c r="B1394" s="5">
        <v>0.58149379999999995</v>
      </c>
      <c r="C1394" s="5">
        <v>0.55179549999999999</v>
      </c>
      <c r="D1394" s="5">
        <v>0.61119199999999996</v>
      </c>
      <c r="F1394" s="113" t="s">
        <v>1400</v>
      </c>
      <c r="G1394" s="117">
        <v>0.58149379999999995</v>
      </c>
      <c r="H1394" s="117">
        <v>0.55179549999999999</v>
      </c>
      <c r="I1394" s="117">
        <v>0.61119199999999996</v>
      </c>
      <c r="J1394" s="113" t="str">
        <f t="shared" si="63"/>
        <v>TRUE</v>
      </c>
      <c r="K1394" s="113" t="str">
        <f t="shared" si="64"/>
        <v>TRUE</v>
      </c>
      <c r="L1394" s="113" t="str">
        <f t="shared" si="65"/>
        <v>TRUE</v>
      </c>
    </row>
    <row r="1395" spans="1:12" x14ac:dyDescent="0.25">
      <c r="A1395" t="s">
        <v>1401</v>
      </c>
      <c r="B1395" s="5">
        <v>0.58219920000000003</v>
      </c>
      <c r="C1395" s="5">
        <v>0.55416940000000003</v>
      </c>
      <c r="D1395" s="5">
        <v>0.61022900000000002</v>
      </c>
      <c r="F1395" s="113" t="s">
        <v>1401</v>
      </c>
      <c r="G1395" s="117">
        <v>0.58219920000000003</v>
      </c>
      <c r="H1395" s="117">
        <v>0.55416940000000003</v>
      </c>
      <c r="I1395" s="117">
        <v>0.61022900000000002</v>
      </c>
      <c r="J1395" s="113" t="str">
        <f t="shared" si="63"/>
        <v>TRUE</v>
      </c>
      <c r="K1395" s="113" t="str">
        <f t="shared" si="64"/>
        <v>TRUE</v>
      </c>
      <c r="L1395" s="113" t="str">
        <f t="shared" si="65"/>
        <v>TRUE</v>
      </c>
    </row>
    <row r="1396" spans="1:12" x14ac:dyDescent="0.25">
      <c r="A1396" t="s">
        <v>1402</v>
      </c>
      <c r="B1396" s="5">
        <v>0.54531779999999996</v>
      </c>
      <c r="C1396" s="5">
        <v>0.51564200000000004</v>
      </c>
      <c r="D1396" s="5">
        <v>0.57499359999999999</v>
      </c>
      <c r="F1396" s="113" t="s">
        <v>1402</v>
      </c>
      <c r="G1396" s="117">
        <v>0.54531779999999996</v>
      </c>
      <c r="H1396" s="117">
        <v>0.51564200000000004</v>
      </c>
      <c r="I1396" s="117">
        <v>0.57499359999999999</v>
      </c>
      <c r="J1396" s="113" t="str">
        <f t="shared" si="63"/>
        <v>TRUE</v>
      </c>
      <c r="K1396" s="113" t="str">
        <f t="shared" si="64"/>
        <v>TRUE</v>
      </c>
      <c r="L1396" s="113" t="str">
        <f t="shared" si="65"/>
        <v>TRUE</v>
      </c>
    </row>
    <row r="1397" spans="1:12" x14ac:dyDescent="0.25">
      <c r="A1397" t="s">
        <v>1403</v>
      </c>
      <c r="B1397" s="5">
        <v>0.60727640000000005</v>
      </c>
      <c r="C1397" s="5">
        <v>0.57117799999999996</v>
      </c>
      <c r="D1397" s="5">
        <v>0.64337469999999997</v>
      </c>
      <c r="F1397" s="113" t="s">
        <v>1403</v>
      </c>
      <c r="G1397" s="117">
        <v>0.60727640000000005</v>
      </c>
      <c r="H1397" s="117">
        <v>0.57117799999999996</v>
      </c>
      <c r="I1397" s="117">
        <v>0.64337469999999997</v>
      </c>
      <c r="J1397" s="113" t="str">
        <f t="shared" si="63"/>
        <v>TRUE</v>
      </c>
      <c r="K1397" s="113" t="str">
        <f t="shared" si="64"/>
        <v>TRUE</v>
      </c>
      <c r="L1397" s="113" t="str">
        <f t="shared" si="65"/>
        <v>TRUE</v>
      </c>
    </row>
    <row r="1398" spans="1:12" x14ac:dyDescent="0.25">
      <c r="A1398" t="s">
        <v>1404</v>
      </c>
      <c r="B1398" s="5">
        <v>0.58200039999999997</v>
      </c>
      <c r="C1398" s="5">
        <v>0.55384060000000002</v>
      </c>
      <c r="D1398" s="5">
        <v>0.61016009999999998</v>
      </c>
      <c r="F1398" s="113" t="s">
        <v>1404</v>
      </c>
      <c r="G1398" s="117">
        <v>0.58200039999999997</v>
      </c>
      <c r="H1398" s="117">
        <v>0.55384060000000002</v>
      </c>
      <c r="I1398" s="117">
        <v>0.61016009999999998</v>
      </c>
      <c r="J1398" s="113" t="str">
        <f t="shared" si="63"/>
        <v>TRUE</v>
      </c>
      <c r="K1398" s="113" t="str">
        <f t="shared" si="64"/>
        <v>TRUE</v>
      </c>
      <c r="L1398" s="113" t="str">
        <f t="shared" si="65"/>
        <v>TRUE</v>
      </c>
    </row>
    <row r="1399" spans="1:12" x14ac:dyDescent="0.25">
      <c r="A1399" t="s">
        <v>1405</v>
      </c>
      <c r="B1399" s="5">
        <v>0.50912519999999994</v>
      </c>
      <c r="C1399" s="5">
        <v>0.46672619999999998</v>
      </c>
      <c r="D1399" s="5">
        <v>0.55152409999999996</v>
      </c>
      <c r="F1399" s="113" t="s">
        <v>1405</v>
      </c>
      <c r="G1399" s="117">
        <v>0.50912519999999994</v>
      </c>
      <c r="H1399" s="117">
        <v>0.46672619999999998</v>
      </c>
      <c r="I1399" s="117">
        <v>0.55152409999999996</v>
      </c>
      <c r="J1399" s="113" t="str">
        <f t="shared" si="63"/>
        <v>TRUE</v>
      </c>
      <c r="K1399" s="113" t="str">
        <f t="shared" si="64"/>
        <v>TRUE</v>
      </c>
      <c r="L1399" s="113" t="str">
        <f t="shared" si="65"/>
        <v>TRUE</v>
      </c>
    </row>
    <row r="1400" spans="1:12" x14ac:dyDescent="0.25">
      <c r="A1400" t="s">
        <v>1406</v>
      </c>
      <c r="B1400" s="5">
        <v>0.54020880000000004</v>
      </c>
      <c r="C1400" s="5">
        <v>0.51457350000000002</v>
      </c>
      <c r="D1400" s="5">
        <v>0.56584409999999996</v>
      </c>
      <c r="F1400" s="113" t="s">
        <v>1406</v>
      </c>
      <c r="G1400" s="117">
        <v>0.54020880000000004</v>
      </c>
      <c r="H1400" s="117">
        <v>0.51457350000000002</v>
      </c>
      <c r="I1400" s="117">
        <v>0.56584409999999996</v>
      </c>
      <c r="J1400" s="113" t="str">
        <f t="shared" si="63"/>
        <v>TRUE</v>
      </c>
      <c r="K1400" s="113" t="str">
        <f t="shared" si="64"/>
        <v>TRUE</v>
      </c>
      <c r="L1400" s="113" t="str">
        <f t="shared" si="65"/>
        <v>TRUE</v>
      </c>
    </row>
    <row r="1401" spans="1:12" x14ac:dyDescent="0.25">
      <c r="A1401" t="s">
        <v>1407</v>
      </c>
      <c r="B1401" s="5">
        <v>0.6248996</v>
      </c>
      <c r="C1401" s="5">
        <v>0.60213300000000003</v>
      </c>
      <c r="D1401" s="5">
        <v>0.64766619999999997</v>
      </c>
      <c r="F1401" s="113" t="s">
        <v>1407</v>
      </c>
      <c r="G1401" s="117">
        <v>0.6248996</v>
      </c>
      <c r="H1401" s="117">
        <v>0.60213300000000003</v>
      </c>
      <c r="I1401" s="117">
        <v>0.64766619999999997</v>
      </c>
      <c r="J1401" s="113" t="str">
        <f t="shared" si="63"/>
        <v>TRUE</v>
      </c>
      <c r="K1401" s="113" t="str">
        <f t="shared" si="64"/>
        <v>TRUE</v>
      </c>
      <c r="L1401" s="113" t="str">
        <f t="shared" si="65"/>
        <v>TRUE</v>
      </c>
    </row>
    <row r="1402" spans="1:12" x14ac:dyDescent="0.25">
      <c r="A1402" t="s">
        <v>1408</v>
      </c>
      <c r="B1402" s="5">
        <v>0.60716950000000003</v>
      </c>
      <c r="C1402" s="5">
        <v>0.57322919999999999</v>
      </c>
      <c r="D1402" s="5">
        <v>0.64110979999999995</v>
      </c>
      <c r="F1402" s="113" t="s">
        <v>1408</v>
      </c>
      <c r="G1402" s="117">
        <v>0.60716950000000003</v>
      </c>
      <c r="H1402" s="117">
        <v>0.57322919999999999</v>
      </c>
      <c r="I1402" s="117">
        <v>0.64110979999999995</v>
      </c>
      <c r="J1402" s="113" t="str">
        <f t="shared" si="63"/>
        <v>TRUE</v>
      </c>
      <c r="K1402" s="113" t="str">
        <f t="shared" si="64"/>
        <v>TRUE</v>
      </c>
      <c r="L1402" s="113" t="str">
        <f t="shared" si="65"/>
        <v>TRUE</v>
      </c>
    </row>
    <row r="1403" spans="1:12" x14ac:dyDescent="0.25">
      <c r="A1403" t="s">
        <v>1409</v>
      </c>
      <c r="B1403" s="5">
        <v>0.62656959999999995</v>
      </c>
      <c r="C1403" s="5">
        <v>0.5963775</v>
      </c>
      <c r="D1403" s="5">
        <v>0.6567617</v>
      </c>
      <c r="F1403" s="113" t="s">
        <v>1409</v>
      </c>
      <c r="G1403" s="117">
        <v>0.62656959999999995</v>
      </c>
      <c r="H1403" s="117">
        <v>0.5963775</v>
      </c>
      <c r="I1403" s="117">
        <v>0.6567617</v>
      </c>
      <c r="J1403" s="113" t="str">
        <f t="shared" si="63"/>
        <v>TRUE</v>
      </c>
      <c r="K1403" s="113" t="str">
        <f t="shared" si="64"/>
        <v>TRUE</v>
      </c>
      <c r="L1403" s="113" t="str">
        <f t="shared" si="65"/>
        <v>TRUE</v>
      </c>
    </row>
    <row r="1404" spans="1:12" x14ac:dyDescent="0.25">
      <c r="A1404" t="s">
        <v>1410</v>
      </c>
      <c r="B1404" s="5">
        <v>0.6143419</v>
      </c>
      <c r="C1404" s="5">
        <v>0.5833855</v>
      </c>
      <c r="D1404" s="5">
        <v>0.64529840000000005</v>
      </c>
      <c r="F1404" s="113" t="s">
        <v>1410</v>
      </c>
      <c r="G1404" s="117">
        <v>0.6143419</v>
      </c>
      <c r="H1404" s="117">
        <v>0.5833855</v>
      </c>
      <c r="I1404" s="117">
        <v>0.64529840000000005</v>
      </c>
      <c r="J1404" s="113" t="str">
        <f t="shared" si="63"/>
        <v>TRUE</v>
      </c>
      <c r="K1404" s="113" t="str">
        <f t="shared" si="64"/>
        <v>TRUE</v>
      </c>
      <c r="L1404" s="113" t="str">
        <f t="shared" si="65"/>
        <v>TRUE</v>
      </c>
    </row>
    <row r="1405" spans="1:12" x14ac:dyDescent="0.25">
      <c r="A1405" t="s">
        <v>1411</v>
      </c>
      <c r="B1405" s="5">
        <v>0.62567950000000006</v>
      </c>
      <c r="C1405" s="5">
        <v>0.59788240000000004</v>
      </c>
      <c r="D1405" s="5">
        <v>0.65347650000000002</v>
      </c>
      <c r="F1405" s="113" t="s">
        <v>1411</v>
      </c>
      <c r="G1405" s="117">
        <v>0.62567950000000006</v>
      </c>
      <c r="H1405" s="117">
        <v>0.59788240000000004</v>
      </c>
      <c r="I1405" s="117">
        <v>0.65347650000000002</v>
      </c>
      <c r="J1405" s="113" t="str">
        <f t="shared" si="63"/>
        <v>TRUE</v>
      </c>
      <c r="K1405" s="113" t="str">
        <f t="shared" si="64"/>
        <v>TRUE</v>
      </c>
      <c r="L1405" s="113" t="str">
        <f t="shared" si="65"/>
        <v>TRUE</v>
      </c>
    </row>
    <row r="1406" spans="1:12" x14ac:dyDescent="0.25">
      <c r="A1406" t="s">
        <v>1412</v>
      </c>
      <c r="B1406" s="5">
        <v>0.51783270000000003</v>
      </c>
      <c r="C1406" s="5">
        <v>0.49004439999999999</v>
      </c>
      <c r="D1406" s="5">
        <v>0.54562089999999996</v>
      </c>
      <c r="F1406" s="113" t="s">
        <v>1412</v>
      </c>
      <c r="G1406" s="117">
        <v>0.51783270000000003</v>
      </c>
      <c r="H1406" s="117">
        <v>0.49004439999999999</v>
      </c>
      <c r="I1406" s="117">
        <v>0.54562089999999996</v>
      </c>
      <c r="J1406" s="113" t="str">
        <f t="shared" si="63"/>
        <v>TRUE</v>
      </c>
      <c r="K1406" s="113" t="str">
        <f t="shared" si="64"/>
        <v>TRUE</v>
      </c>
      <c r="L1406" s="113" t="str">
        <f t="shared" si="65"/>
        <v>TRUE</v>
      </c>
    </row>
    <row r="1407" spans="1:12" x14ac:dyDescent="0.25">
      <c r="A1407" t="s">
        <v>1413</v>
      </c>
      <c r="B1407" s="5">
        <v>0.58390050000000004</v>
      </c>
      <c r="C1407" s="5">
        <v>0.54547699999999999</v>
      </c>
      <c r="D1407" s="5">
        <v>0.62232390000000004</v>
      </c>
      <c r="F1407" s="113" t="s">
        <v>1413</v>
      </c>
      <c r="G1407" s="117">
        <v>0.58390050000000004</v>
      </c>
      <c r="H1407" s="117">
        <v>0.54547699999999999</v>
      </c>
      <c r="I1407" s="117">
        <v>0.62232390000000004</v>
      </c>
      <c r="J1407" s="113" t="str">
        <f t="shared" si="63"/>
        <v>TRUE</v>
      </c>
      <c r="K1407" s="113" t="str">
        <f t="shared" si="64"/>
        <v>TRUE</v>
      </c>
      <c r="L1407" s="113" t="str">
        <f t="shared" si="65"/>
        <v>TRUE</v>
      </c>
    </row>
    <row r="1408" spans="1:12" x14ac:dyDescent="0.25">
      <c r="A1408" t="s">
        <v>1414</v>
      </c>
      <c r="B1408" s="5">
        <v>0.59141129999999997</v>
      </c>
      <c r="C1408" s="5">
        <v>0.54784100000000002</v>
      </c>
      <c r="D1408" s="5">
        <v>0.63498160000000003</v>
      </c>
      <c r="F1408" s="113" t="s">
        <v>1414</v>
      </c>
      <c r="G1408" s="117">
        <v>0.59141129999999997</v>
      </c>
      <c r="H1408" s="117">
        <v>0.54784100000000002</v>
      </c>
      <c r="I1408" s="117">
        <v>0.63498160000000003</v>
      </c>
      <c r="J1408" s="113" t="str">
        <f t="shared" si="63"/>
        <v>TRUE</v>
      </c>
      <c r="K1408" s="113" t="str">
        <f t="shared" si="64"/>
        <v>TRUE</v>
      </c>
      <c r="L1408" s="113" t="str">
        <f t="shared" si="65"/>
        <v>TRUE</v>
      </c>
    </row>
    <row r="1409" spans="1:12" x14ac:dyDescent="0.25">
      <c r="A1409" t="s">
        <v>1415</v>
      </c>
      <c r="B1409" s="5">
        <v>0.59858210000000001</v>
      </c>
      <c r="C1409" s="5">
        <v>0.54943450000000005</v>
      </c>
      <c r="D1409" s="5">
        <v>0.64772980000000002</v>
      </c>
      <c r="F1409" s="113" t="s">
        <v>1415</v>
      </c>
      <c r="G1409" s="117">
        <v>0.59858210000000001</v>
      </c>
      <c r="H1409" s="117">
        <v>0.54943450000000005</v>
      </c>
      <c r="I1409" s="117">
        <v>0.64772980000000002</v>
      </c>
      <c r="J1409" s="113" t="str">
        <f t="shared" si="63"/>
        <v>TRUE</v>
      </c>
      <c r="K1409" s="113" t="str">
        <f t="shared" si="64"/>
        <v>TRUE</v>
      </c>
      <c r="L1409" s="113" t="str">
        <f t="shared" si="65"/>
        <v>TRUE</v>
      </c>
    </row>
    <row r="1410" spans="1:12" x14ac:dyDescent="0.25">
      <c r="A1410" t="s">
        <v>1416</v>
      </c>
      <c r="B1410" s="5">
        <v>0.53699030000000003</v>
      </c>
      <c r="C1410" s="5">
        <v>0.49634879999999998</v>
      </c>
      <c r="D1410" s="5">
        <v>0.57763180000000003</v>
      </c>
      <c r="F1410" s="113" t="s">
        <v>1416</v>
      </c>
      <c r="G1410" s="117">
        <v>0.53699030000000003</v>
      </c>
      <c r="H1410" s="117">
        <v>0.49634879999999998</v>
      </c>
      <c r="I1410" s="117">
        <v>0.57763180000000003</v>
      </c>
      <c r="J1410" s="113" t="str">
        <f t="shared" si="63"/>
        <v>TRUE</v>
      </c>
      <c r="K1410" s="113" t="str">
        <f t="shared" si="64"/>
        <v>TRUE</v>
      </c>
      <c r="L1410" s="113" t="str">
        <f t="shared" si="65"/>
        <v>TRUE</v>
      </c>
    </row>
    <row r="1411" spans="1:12" x14ac:dyDescent="0.25">
      <c r="A1411" t="s">
        <v>1417</v>
      </c>
      <c r="B1411" s="5">
        <v>0.58502359999999998</v>
      </c>
      <c r="C1411" s="5">
        <v>0.53815630000000003</v>
      </c>
      <c r="D1411" s="5">
        <v>0.63189090000000003</v>
      </c>
      <c r="F1411" s="113" t="s">
        <v>1417</v>
      </c>
      <c r="G1411" s="117">
        <v>0.58502359999999998</v>
      </c>
      <c r="H1411" s="117">
        <v>0.53815630000000003</v>
      </c>
      <c r="I1411" s="117">
        <v>0.63189090000000003</v>
      </c>
      <c r="J1411" s="113" t="str">
        <f t="shared" si="63"/>
        <v>TRUE</v>
      </c>
      <c r="K1411" s="113" t="str">
        <f t="shared" si="64"/>
        <v>TRUE</v>
      </c>
      <c r="L1411" s="113" t="str">
        <f t="shared" si="65"/>
        <v>TRUE</v>
      </c>
    </row>
    <row r="1412" spans="1:12" x14ac:dyDescent="0.25">
      <c r="A1412" t="s">
        <v>1418</v>
      </c>
      <c r="B1412" s="5">
        <v>0.62541029999999997</v>
      </c>
      <c r="C1412" s="5">
        <v>0.58780089999999996</v>
      </c>
      <c r="D1412" s="5">
        <v>0.66301969999999999</v>
      </c>
      <c r="F1412" s="113" t="s">
        <v>1418</v>
      </c>
      <c r="G1412" s="117">
        <v>0.62541029999999997</v>
      </c>
      <c r="H1412" s="117">
        <v>0.58780089999999996</v>
      </c>
      <c r="I1412" s="117">
        <v>0.66301969999999999</v>
      </c>
      <c r="J1412" s="113" t="str">
        <f t="shared" ref="J1412:J1475" si="66">IF(B1412=G1412,"TRUE","FALSE………………….")</f>
        <v>TRUE</v>
      </c>
      <c r="K1412" s="113" t="str">
        <f t="shared" ref="K1412:K1475" si="67">IF(C1412=H1412,"TRUE","FALSE………………….")</f>
        <v>TRUE</v>
      </c>
      <c r="L1412" s="113" t="str">
        <f t="shared" ref="L1412:L1475" si="68">IF(D1412=I1412,"TRUE","FALSE………………….")</f>
        <v>TRUE</v>
      </c>
    </row>
    <row r="1413" spans="1:12" x14ac:dyDescent="0.25">
      <c r="A1413" t="s">
        <v>1419</v>
      </c>
      <c r="B1413" s="5">
        <v>0.59389170000000002</v>
      </c>
      <c r="C1413" s="5">
        <v>0.55439430000000001</v>
      </c>
      <c r="D1413" s="5">
        <v>0.63338899999999998</v>
      </c>
      <c r="F1413" s="113" t="s">
        <v>1419</v>
      </c>
      <c r="G1413" s="117">
        <v>0.59389170000000002</v>
      </c>
      <c r="H1413" s="117">
        <v>0.55439430000000001</v>
      </c>
      <c r="I1413" s="117">
        <v>0.63338899999999998</v>
      </c>
      <c r="J1413" s="113" t="str">
        <f t="shared" si="66"/>
        <v>TRUE</v>
      </c>
      <c r="K1413" s="113" t="str">
        <f t="shared" si="67"/>
        <v>TRUE</v>
      </c>
      <c r="L1413" s="113" t="str">
        <f t="shared" si="68"/>
        <v>TRUE</v>
      </c>
    </row>
    <row r="1414" spans="1:12" x14ac:dyDescent="0.25">
      <c r="A1414" t="s">
        <v>1420</v>
      </c>
      <c r="B1414" s="5">
        <v>0.58918519999999996</v>
      </c>
      <c r="C1414" s="5">
        <v>0.54626819999999998</v>
      </c>
      <c r="D1414" s="5">
        <v>0.63210219999999995</v>
      </c>
      <c r="F1414" s="113" t="s">
        <v>1420</v>
      </c>
      <c r="G1414" s="117">
        <v>0.58918519999999996</v>
      </c>
      <c r="H1414" s="117">
        <v>0.54626819999999998</v>
      </c>
      <c r="I1414" s="117">
        <v>0.63210219999999995</v>
      </c>
      <c r="J1414" s="113" t="str">
        <f t="shared" si="66"/>
        <v>TRUE</v>
      </c>
      <c r="K1414" s="113" t="str">
        <f t="shared" si="67"/>
        <v>TRUE</v>
      </c>
      <c r="L1414" s="113" t="str">
        <f t="shared" si="68"/>
        <v>TRUE</v>
      </c>
    </row>
    <row r="1415" spans="1:12" x14ac:dyDescent="0.25">
      <c r="A1415" t="s">
        <v>1421</v>
      </c>
      <c r="B1415" s="5">
        <v>0.59630660000000002</v>
      </c>
      <c r="C1415" s="5">
        <v>0.55944950000000004</v>
      </c>
      <c r="D1415" s="5">
        <v>0.63316380000000005</v>
      </c>
      <c r="F1415" s="113" t="s">
        <v>1421</v>
      </c>
      <c r="G1415" s="117">
        <v>0.59630660000000002</v>
      </c>
      <c r="H1415" s="117">
        <v>0.55944950000000004</v>
      </c>
      <c r="I1415" s="117">
        <v>0.63316380000000005</v>
      </c>
      <c r="J1415" s="113" t="str">
        <f t="shared" si="66"/>
        <v>TRUE</v>
      </c>
      <c r="K1415" s="113" t="str">
        <f t="shared" si="67"/>
        <v>TRUE</v>
      </c>
      <c r="L1415" s="113" t="str">
        <f t="shared" si="68"/>
        <v>TRUE</v>
      </c>
    </row>
    <row r="1416" spans="1:12" x14ac:dyDescent="0.25">
      <c r="A1416" t="s">
        <v>1422</v>
      </c>
      <c r="B1416" s="5">
        <v>0.66393829999999998</v>
      </c>
      <c r="C1416" s="5">
        <v>0.61878549999999999</v>
      </c>
      <c r="D1416" s="5">
        <v>0.70909109999999997</v>
      </c>
      <c r="F1416" s="113" t="s">
        <v>1422</v>
      </c>
      <c r="G1416" s="117">
        <v>0.66393829999999998</v>
      </c>
      <c r="H1416" s="117">
        <v>0.61878549999999999</v>
      </c>
      <c r="I1416" s="117">
        <v>0.70909109999999997</v>
      </c>
      <c r="J1416" s="113" t="str">
        <f t="shared" si="66"/>
        <v>TRUE</v>
      </c>
      <c r="K1416" s="113" t="str">
        <f t="shared" si="67"/>
        <v>TRUE</v>
      </c>
      <c r="L1416" s="113" t="str">
        <f t="shared" si="68"/>
        <v>TRUE</v>
      </c>
    </row>
    <row r="1417" spans="1:12" x14ac:dyDescent="0.25">
      <c r="A1417" t="s">
        <v>1423</v>
      </c>
      <c r="B1417" s="5">
        <v>0.643015</v>
      </c>
      <c r="C1417" s="5">
        <v>0.60560329999999996</v>
      </c>
      <c r="D1417" s="5">
        <v>0.68042659999999999</v>
      </c>
      <c r="F1417" s="113" t="s">
        <v>1423</v>
      </c>
      <c r="G1417" s="117">
        <v>0.643015</v>
      </c>
      <c r="H1417" s="117">
        <v>0.60560329999999996</v>
      </c>
      <c r="I1417" s="117">
        <v>0.68042659999999999</v>
      </c>
      <c r="J1417" s="113" t="str">
        <f t="shared" si="66"/>
        <v>TRUE</v>
      </c>
      <c r="K1417" s="113" t="str">
        <f t="shared" si="67"/>
        <v>TRUE</v>
      </c>
      <c r="L1417" s="113" t="str">
        <f t="shared" si="68"/>
        <v>TRUE</v>
      </c>
    </row>
    <row r="1418" spans="1:12" x14ac:dyDescent="0.25">
      <c r="A1418" t="s">
        <v>1424</v>
      </c>
      <c r="B1418" s="5">
        <v>0.58794690000000005</v>
      </c>
      <c r="C1418" s="5">
        <v>0.54603040000000003</v>
      </c>
      <c r="D1418" s="5">
        <v>0.62986330000000001</v>
      </c>
      <c r="F1418" s="113" t="s">
        <v>1424</v>
      </c>
      <c r="G1418" s="117">
        <v>0.58794690000000005</v>
      </c>
      <c r="H1418" s="117">
        <v>0.54603040000000003</v>
      </c>
      <c r="I1418" s="117">
        <v>0.62986330000000001</v>
      </c>
      <c r="J1418" s="113" t="str">
        <f t="shared" si="66"/>
        <v>TRUE</v>
      </c>
      <c r="K1418" s="113" t="str">
        <f t="shared" si="67"/>
        <v>TRUE</v>
      </c>
      <c r="L1418" s="113" t="str">
        <f t="shared" si="68"/>
        <v>TRUE</v>
      </c>
    </row>
    <row r="1419" spans="1:12" x14ac:dyDescent="0.25">
      <c r="A1419" t="s">
        <v>1425</v>
      </c>
      <c r="B1419" s="5">
        <v>0.65252399999999999</v>
      </c>
      <c r="C1419" s="5">
        <v>0.61138590000000004</v>
      </c>
      <c r="D1419" s="5">
        <v>0.693662</v>
      </c>
      <c r="F1419" s="113" t="s">
        <v>1425</v>
      </c>
      <c r="G1419" s="117">
        <v>0.65252399999999999</v>
      </c>
      <c r="H1419" s="117">
        <v>0.61138590000000004</v>
      </c>
      <c r="I1419" s="117">
        <v>0.693662</v>
      </c>
      <c r="J1419" s="113" t="str">
        <f t="shared" si="66"/>
        <v>TRUE</v>
      </c>
      <c r="K1419" s="113" t="str">
        <f t="shared" si="67"/>
        <v>TRUE</v>
      </c>
      <c r="L1419" s="113" t="str">
        <f t="shared" si="68"/>
        <v>TRUE</v>
      </c>
    </row>
    <row r="1420" spans="1:12" x14ac:dyDescent="0.25">
      <c r="A1420" t="s">
        <v>1426</v>
      </c>
      <c r="B1420" s="5">
        <v>0.65152529999999997</v>
      </c>
      <c r="C1420" s="5">
        <v>0.62342540000000002</v>
      </c>
      <c r="D1420" s="5">
        <v>0.67962520000000004</v>
      </c>
      <c r="F1420" s="113" t="s">
        <v>1426</v>
      </c>
      <c r="G1420" s="117">
        <v>0.65152529999999997</v>
      </c>
      <c r="H1420" s="117">
        <v>0.62342540000000002</v>
      </c>
      <c r="I1420" s="117">
        <v>0.67962520000000004</v>
      </c>
      <c r="J1420" s="113" t="str">
        <f t="shared" si="66"/>
        <v>TRUE</v>
      </c>
      <c r="K1420" s="113" t="str">
        <f t="shared" si="67"/>
        <v>TRUE</v>
      </c>
      <c r="L1420" s="113" t="str">
        <f t="shared" si="68"/>
        <v>TRUE</v>
      </c>
    </row>
    <row r="1421" spans="1:12" x14ac:dyDescent="0.25">
      <c r="A1421" t="s">
        <v>1427</v>
      </c>
      <c r="B1421" s="5">
        <v>0.56548719999999997</v>
      </c>
      <c r="C1421" s="5">
        <v>0.51755530000000005</v>
      </c>
      <c r="D1421" s="5">
        <v>0.61341900000000005</v>
      </c>
      <c r="F1421" s="113" t="s">
        <v>1427</v>
      </c>
      <c r="G1421" s="117">
        <v>0.56548719999999997</v>
      </c>
      <c r="H1421" s="117">
        <v>0.51755530000000005</v>
      </c>
      <c r="I1421" s="117">
        <v>0.61341900000000005</v>
      </c>
      <c r="J1421" s="113" t="str">
        <f t="shared" si="66"/>
        <v>TRUE</v>
      </c>
      <c r="K1421" s="113" t="str">
        <f t="shared" si="67"/>
        <v>TRUE</v>
      </c>
      <c r="L1421" s="113" t="str">
        <f t="shared" si="68"/>
        <v>TRUE</v>
      </c>
    </row>
    <row r="1422" spans="1:12" x14ac:dyDescent="0.25">
      <c r="A1422" t="s">
        <v>1428</v>
      </c>
      <c r="B1422" s="5">
        <v>0.58833150000000001</v>
      </c>
      <c r="C1422" s="5">
        <v>0.55725519999999995</v>
      </c>
      <c r="D1422" s="5">
        <v>0.61940779999999995</v>
      </c>
      <c r="F1422" s="113" t="s">
        <v>1428</v>
      </c>
      <c r="G1422" s="117">
        <v>0.58833150000000001</v>
      </c>
      <c r="H1422" s="117">
        <v>0.55725519999999995</v>
      </c>
      <c r="I1422" s="117">
        <v>0.61940779999999995</v>
      </c>
      <c r="J1422" s="113" t="str">
        <f t="shared" si="66"/>
        <v>TRUE</v>
      </c>
      <c r="K1422" s="113" t="str">
        <f t="shared" si="67"/>
        <v>TRUE</v>
      </c>
      <c r="L1422" s="113" t="str">
        <f t="shared" si="68"/>
        <v>TRUE</v>
      </c>
    </row>
    <row r="1423" spans="1:12" x14ac:dyDescent="0.25">
      <c r="A1423" t="s">
        <v>1429</v>
      </c>
      <c r="B1423" s="5">
        <v>0.67236609999999997</v>
      </c>
      <c r="C1423" s="5">
        <v>0.64000239999999997</v>
      </c>
      <c r="D1423" s="5">
        <v>0.70472970000000001</v>
      </c>
      <c r="F1423" s="113" t="s">
        <v>1429</v>
      </c>
      <c r="G1423" s="117">
        <v>0.67236609999999997</v>
      </c>
      <c r="H1423" s="117">
        <v>0.64000239999999997</v>
      </c>
      <c r="I1423" s="117">
        <v>0.70472970000000001</v>
      </c>
      <c r="J1423" s="113" t="str">
        <f t="shared" si="66"/>
        <v>TRUE</v>
      </c>
      <c r="K1423" s="113" t="str">
        <f t="shared" si="67"/>
        <v>TRUE</v>
      </c>
      <c r="L1423" s="113" t="str">
        <f t="shared" si="68"/>
        <v>TRUE</v>
      </c>
    </row>
    <row r="1424" spans="1:12" x14ac:dyDescent="0.25">
      <c r="A1424" t="s">
        <v>1430</v>
      </c>
      <c r="B1424" s="5">
        <v>0.66211699999999996</v>
      </c>
      <c r="C1424" s="5">
        <v>0.61344449999999995</v>
      </c>
      <c r="D1424" s="5">
        <v>0.71078949999999996</v>
      </c>
      <c r="F1424" s="113" t="s">
        <v>1430</v>
      </c>
      <c r="G1424" s="117">
        <v>0.66211699999999996</v>
      </c>
      <c r="H1424" s="117">
        <v>0.61344449999999995</v>
      </c>
      <c r="I1424" s="117">
        <v>0.71078949999999996</v>
      </c>
      <c r="J1424" s="113" t="str">
        <f t="shared" si="66"/>
        <v>TRUE</v>
      </c>
      <c r="K1424" s="113" t="str">
        <f t="shared" si="67"/>
        <v>TRUE</v>
      </c>
      <c r="L1424" s="113" t="str">
        <f t="shared" si="68"/>
        <v>TRUE</v>
      </c>
    </row>
    <row r="1425" spans="1:12" x14ac:dyDescent="0.25">
      <c r="A1425" t="s">
        <v>1431</v>
      </c>
      <c r="B1425" s="5">
        <v>0.67559210000000003</v>
      </c>
      <c r="C1425" s="5">
        <v>0.64199700000000004</v>
      </c>
      <c r="D1425" s="5">
        <v>0.70918720000000002</v>
      </c>
      <c r="F1425" s="113" t="s">
        <v>1431</v>
      </c>
      <c r="G1425" s="117">
        <v>0.67559210000000003</v>
      </c>
      <c r="H1425" s="117">
        <v>0.64199700000000004</v>
      </c>
      <c r="I1425" s="117">
        <v>0.70918720000000002</v>
      </c>
      <c r="J1425" s="113" t="str">
        <f t="shared" si="66"/>
        <v>TRUE</v>
      </c>
      <c r="K1425" s="113" t="str">
        <f t="shared" si="67"/>
        <v>TRUE</v>
      </c>
      <c r="L1425" s="113" t="str">
        <f t="shared" si="68"/>
        <v>TRUE</v>
      </c>
    </row>
    <row r="1426" spans="1:12" x14ac:dyDescent="0.25">
      <c r="A1426" t="s">
        <v>1432</v>
      </c>
      <c r="B1426" s="5">
        <v>0.63905469999999998</v>
      </c>
      <c r="C1426" s="5">
        <v>0.59988370000000002</v>
      </c>
      <c r="D1426" s="5">
        <v>0.67822559999999998</v>
      </c>
      <c r="F1426" s="113" t="s">
        <v>1432</v>
      </c>
      <c r="G1426" s="117">
        <v>0.63905469999999998</v>
      </c>
      <c r="H1426" s="117">
        <v>0.59988370000000002</v>
      </c>
      <c r="I1426" s="117">
        <v>0.67822559999999998</v>
      </c>
      <c r="J1426" s="113" t="str">
        <f t="shared" si="66"/>
        <v>TRUE</v>
      </c>
      <c r="K1426" s="113" t="str">
        <f t="shared" si="67"/>
        <v>TRUE</v>
      </c>
      <c r="L1426" s="113" t="str">
        <f t="shared" si="68"/>
        <v>TRUE</v>
      </c>
    </row>
    <row r="1427" spans="1:12" x14ac:dyDescent="0.25">
      <c r="A1427" t="s">
        <v>1433</v>
      </c>
      <c r="B1427" s="5">
        <v>0.65606589999999998</v>
      </c>
      <c r="C1427" s="5">
        <v>0.61821009999999998</v>
      </c>
      <c r="D1427" s="5">
        <v>0.69392160000000003</v>
      </c>
      <c r="F1427" s="113" t="s">
        <v>1433</v>
      </c>
      <c r="G1427" s="117">
        <v>0.65606589999999998</v>
      </c>
      <c r="H1427" s="117">
        <v>0.61821009999999998</v>
      </c>
      <c r="I1427" s="117">
        <v>0.69392160000000003</v>
      </c>
      <c r="J1427" s="113" t="str">
        <f t="shared" si="66"/>
        <v>TRUE</v>
      </c>
      <c r="K1427" s="113" t="str">
        <f t="shared" si="67"/>
        <v>TRUE</v>
      </c>
      <c r="L1427" s="113" t="str">
        <f t="shared" si="68"/>
        <v>TRUE</v>
      </c>
    </row>
    <row r="1428" spans="1:12" x14ac:dyDescent="0.25">
      <c r="A1428" t="s">
        <v>1434</v>
      </c>
      <c r="B1428" s="5">
        <v>0.56692810000000005</v>
      </c>
      <c r="C1428" s="5">
        <v>0.52538799999999997</v>
      </c>
      <c r="D1428" s="5">
        <v>0.60846820000000001</v>
      </c>
      <c r="F1428" s="113" t="s">
        <v>1434</v>
      </c>
      <c r="G1428" s="117">
        <v>0.56692810000000005</v>
      </c>
      <c r="H1428" s="117">
        <v>0.52538799999999997</v>
      </c>
      <c r="I1428" s="117">
        <v>0.60846820000000001</v>
      </c>
      <c r="J1428" s="113" t="str">
        <f t="shared" si="66"/>
        <v>TRUE</v>
      </c>
      <c r="K1428" s="113" t="str">
        <f t="shared" si="67"/>
        <v>TRUE</v>
      </c>
      <c r="L1428" s="113" t="str">
        <f t="shared" si="68"/>
        <v>TRUE</v>
      </c>
    </row>
    <row r="1429" spans="1:12" x14ac:dyDescent="0.25">
      <c r="A1429" t="s">
        <v>1435</v>
      </c>
      <c r="B1429" s="5">
        <v>0.62807290000000005</v>
      </c>
      <c r="C1429" s="5">
        <v>0.57827899999999999</v>
      </c>
      <c r="D1429" s="5">
        <v>0.67786690000000005</v>
      </c>
      <c r="F1429" s="113" t="s">
        <v>1435</v>
      </c>
      <c r="G1429" s="117">
        <v>0.62807290000000005</v>
      </c>
      <c r="H1429" s="117">
        <v>0.57827899999999999</v>
      </c>
      <c r="I1429" s="117">
        <v>0.67786690000000005</v>
      </c>
      <c r="J1429" s="113" t="str">
        <f t="shared" si="66"/>
        <v>TRUE</v>
      </c>
      <c r="K1429" s="113" t="str">
        <f t="shared" si="67"/>
        <v>TRUE</v>
      </c>
      <c r="L1429" s="113" t="str">
        <f t="shared" si="68"/>
        <v>TRUE</v>
      </c>
    </row>
    <row r="1430" spans="1:12" x14ac:dyDescent="0.25">
      <c r="A1430" t="s">
        <v>1436</v>
      </c>
      <c r="B1430" s="5">
        <v>0.4575573</v>
      </c>
      <c r="C1430" s="5">
        <v>0.41349180000000002</v>
      </c>
      <c r="D1430" s="5">
        <v>0.50162280000000004</v>
      </c>
      <c r="F1430" s="113" t="s">
        <v>1436</v>
      </c>
      <c r="G1430" s="117">
        <v>0.4575573</v>
      </c>
      <c r="H1430" s="117">
        <v>0.41349180000000002</v>
      </c>
      <c r="I1430" s="117">
        <v>0.50162280000000004</v>
      </c>
      <c r="J1430" s="113" t="str">
        <f t="shared" si="66"/>
        <v>TRUE</v>
      </c>
      <c r="K1430" s="113" t="str">
        <f t="shared" si="67"/>
        <v>TRUE</v>
      </c>
      <c r="L1430" s="113" t="str">
        <f t="shared" si="68"/>
        <v>TRUE</v>
      </c>
    </row>
    <row r="1431" spans="1:12" x14ac:dyDescent="0.25">
      <c r="A1431" t="s">
        <v>1437</v>
      </c>
      <c r="B1431" s="5">
        <v>0.43967669999999998</v>
      </c>
      <c r="C1431" s="5">
        <v>0.40912969999999999</v>
      </c>
      <c r="D1431" s="5">
        <v>0.47022380000000003</v>
      </c>
      <c r="F1431" s="113" t="s">
        <v>1437</v>
      </c>
      <c r="G1431" s="117">
        <v>0.43967669999999998</v>
      </c>
      <c r="H1431" s="117">
        <v>0.40912969999999999</v>
      </c>
      <c r="I1431" s="117">
        <v>0.47022380000000003</v>
      </c>
      <c r="J1431" s="113" t="str">
        <f t="shared" si="66"/>
        <v>TRUE</v>
      </c>
      <c r="K1431" s="113" t="str">
        <f t="shared" si="67"/>
        <v>TRUE</v>
      </c>
      <c r="L1431" s="113" t="str">
        <f t="shared" si="68"/>
        <v>TRUE</v>
      </c>
    </row>
    <row r="1432" spans="1:12" x14ac:dyDescent="0.25">
      <c r="A1432" t="s">
        <v>1438</v>
      </c>
      <c r="B1432" s="5">
        <v>0.47397810000000001</v>
      </c>
      <c r="C1432" s="5">
        <v>0.42929289999999998</v>
      </c>
      <c r="D1432" s="5">
        <v>0.51866319999999999</v>
      </c>
      <c r="F1432" s="113" t="s">
        <v>1438</v>
      </c>
      <c r="G1432" s="117">
        <v>0.47397810000000001</v>
      </c>
      <c r="H1432" s="117">
        <v>0.42929289999999998</v>
      </c>
      <c r="I1432" s="117">
        <v>0.51866319999999999</v>
      </c>
      <c r="J1432" s="113" t="str">
        <f t="shared" si="66"/>
        <v>TRUE</v>
      </c>
      <c r="K1432" s="113" t="str">
        <f t="shared" si="67"/>
        <v>TRUE</v>
      </c>
      <c r="L1432" s="113" t="str">
        <f t="shared" si="68"/>
        <v>TRUE</v>
      </c>
    </row>
    <row r="1433" spans="1:12" x14ac:dyDescent="0.25">
      <c r="A1433" t="s">
        <v>1439</v>
      </c>
      <c r="B1433" s="5">
        <v>0.4732133</v>
      </c>
      <c r="C1433" s="5">
        <v>0.4275446</v>
      </c>
      <c r="D1433" s="5">
        <v>0.51888199999999995</v>
      </c>
      <c r="F1433" s="113" t="s">
        <v>1439</v>
      </c>
      <c r="G1433" s="117">
        <v>0.4732133</v>
      </c>
      <c r="H1433" s="117">
        <v>0.4275446</v>
      </c>
      <c r="I1433" s="117">
        <v>0.51888199999999995</v>
      </c>
      <c r="J1433" s="113" t="str">
        <f t="shared" si="66"/>
        <v>TRUE</v>
      </c>
      <c r="K1433" s="113" t="str">
        <f t="shared" si="67"/>
        <v>TRUE</v>
      </c>
      <c r="L1433" s="113" t="str">
        <f t="shared" si="68"/>
        <v>TRUE</v>
      </c>
    </row>
    <row r="1434" spans="1:12" x14ac:dyDescent="0.25">
      <c r="A1434" t="s">
        <v>1440</v>
      </c>
      <c r="B1434" s="5">
        <v>0.4918285</v>
      </c>
      <c r="C1434" s="5">
        <v>0.4460539</v>
      </c>
      <c r="D1434" s="5">
        <v>0.53760319999999995</v>
      </c>
      <c r="F1434" s="113" t="s">
        <v>1440</v>
      </c>
      <c r="G1434" s="117">
        <v>0.4918285</v>
      </c>
      <c r="H1434" s="117">
        <v>0.4460539</v>
      </c>
      <c r="I1434" s="117">
        <v>0.53760319999999995</v>
      </c>
      <c r="J1434" s="113" t="str">
        <f t="shared" si="66"/>
        <v>TRUE</v>
      </c>
      <c r="K1434" s="113" t="str">
        <f t="shared" si="67"/>
        <v>TRUE</v>
      </c>
      <c r="L1434" s="113" t="str">
        <f t="shared" si="68"/>
        <v>TRUE</v>
      </c>
    </row>
    <row r="1435" spans="1:12" x14ac:dyDescent="0.25">
      <c r="A1435" t="s">
        <v>1441</v>
      </c>
      <c r="B1435" s="5">
        <v>0.470113</v>
      </c>
      <c r="C1435" s="5">
        <v>0.43547219999999998</v>
      </c>
      <c r="D1435" s="5">
        <v>0.50475369999999997</v>
      </c>
      <c r="F1435" s="113" t="s">
        <v>1441</v>
      </c>
      <c r="G1435" s="117">
        <v>0.470113</v>
      </c>
      <c r="H1435" s="117">
        <v>0.43547219999999998</v>
      </c>
      <c r="I1435" s="117">
        <v>0.50475369999999997</v>
      </c>
      <c r="J1435" s="113" t="str">
        <f t="shared" si="66"/>
        <v>TRUE</v>
      </c>
      <c r="K1435" s="113" t="str">
        <f t="shared" si="67"/>
        <v>TRUE</v>
      </c>
      <c r="L1435" s="113" t="str">
        <f t="shared" si="68"/>
        <v>TRUE</v>
      </c>
    </row>
    <row r="1436" spans="1:12" x14ac:dyDescent="0.25">
      <c r="A1436" t="s">
        <v>1442</v>
      </c>
      <c r="B1436" s="5">
        <v>0.51426419999999995</v>
      </c>
      <c r="C1436" s="5">
        <v>0.47232269999999998</v>
      </c>
      <c r="D1436" s="5">
        <v>0.55620570000000003</v>
      </c>
      <c r="F1436" s="113" t="s">
        <v>1442</v>
      </c>
      <c r="G1436" s="117">
        <v>0.51426419999999995</v>
      </c>
      <c r="H1436" s="117">
        <v>0.47232269999999998</v>
      </c>
      <c r="I1436" s="117">
        <v>0.55620570000000003</v>
      </c>
      <c r="J1436" s="113" t="str">
        <f t="shared" si="66"/>
        <v>TRUE</v>
      </c>
      <c r="K1436" s="113" t="str">
        <f t="shared" si="67"/>
        <v>TRUE</v>
      </c>
      <c r="L1436" s="113" t="str">
        <f t="shared" si="68"/>
        <v>TRUE</v>
      </c>
    </row>
    <row r="1437" spans="1:12" x14ac:dyDescent="0.25">
      <c r="A1437" t="s">
        <v>1443</v>
      </c>
      <c r="B1437" s="5">
        <v>0.49671799999999999</v>
      </c>
      <c r="C1437" s="5">
        <v>0.4598236</v>
      </c>
      <c r="D1437" s="5">
        <v>0.53361239999999999</v>
      </c>
      <c r="F1437" s="113" t="s">
        <v>1443</v>
      </c>
      <c r="G1437" s="117">
        <v>0.49671799999999999</v>
      </c>
      <c r="H1437" s="117">
        <v>0.4598236</v>
      </c>
      <c r="I1437" s="117">
        <v>0.53361239999999999</v>
      </c>
      <c r="J1437" s="113" t="str">
        <f t="shared" si="66"/>
        <v>TRUE</v>
      </c>
      <c r="K1437" s="113" t="str">
        <f t="shared" si="67"/>
        <v>TRUE</v>
      </c>
      <c r="L1437" s="113" t="str">
        <f t="shared" si="68"/>
        <v>TRUE</v>
      </c>
    </row>
    <row r="1438" spans="1:12" x14ac:dyDescent="0.25">
      <c r="A1438" t="s">
        <v>1444</v>
      </c>
      <c r="B1438" s="5">
        <v>0.50762890000000005</v>
      </c>
      <c r="C1438" s="5">
        <v>0.47003859999999997</v>
      </c>
      <c r="D1438" s="5">
        <v>0.54521909999999996</v>
      </c>
      <c r="F1438" s="113" t="s">
        <v>1444</v>
      </c>
      <c r="G1438" s="117">
        <v>0.50762890000000005</v>
      </c>
      <c r="H1438" s="117">
        <v>0.47003859999999997</v>
      </c>
      <c r="I1438" s="117">
        <v>0.54521909999999996</v>
      </c>
      <c r="J1438" s="113" t="str">
        <f t="shared" si="66"/>
        <v>TRUE</v>
      </c>
      <c r="K1438" s="113" t="str">
        <f t="shared" si="67"/>
        <v>TRUE</v>
      </c>
      <c r="L1438" s="113" t="str">
        <f t="shared" si="68"/>
        <v>TRUE</v>
      </c>
    </row>
    <row r="1439" spans="1:12" x14ac:dyDescent="0.25">
      <c r="A1439" t="s">
        <v>1445</v>
      </c>
      <c r="B1439" s="5">
        <v>0.52103770000000005</v>
      </c>
      <c r="C1439" s="5">
        <v>0.48193170000000002</v>
      </c>
      <c r="D1439" s="5">
        <v>0.56014370000000002</v>
      </c>
      <c r="F1439" s="113" t="s">
        <v>1445</v>
      </c>
      <c r="G1439" s="117">
        <v>0.52103770000000005</v>
      </c>
      <c r="H1439" s="117">
        <v>0.48193170000000002</v>
      </c>
      <c r="I1439" s="117">
        <v>0.56014370000000002</v>
      </c>
      <c r="J1439" s="113" t="str">
        <f t="shared" si="66"/>
        <v>TRUE</v>
      </c>
      <c r="K1439" s="113" t="str">
        <f t="shared" si="67"/>
        <v>TRUE</v>
      </c>
      <c r="L1439" s="113" t="str">
        <f t="shared" si="68"/>
        <v>TRUE</v>
      </c>
    </row>
    <row r="1440" spans="1:12" x14ac:dyDescent="0.25">
      <c r="A1440" t="s">
        <v>1446</v>
      </c>
      <c r="B1440" s="5">
        <v>0.50255649999999996</v>
      </c>
      <c r="C1440" s="5">
        <v>0.4688601</v>
      </c>
      <c r="D1440" s="5">
        <v>0.53625279999999997</v>
      </c>
      <c r="F1440" s="113" t="s">
        <v>1446</v>
      </c>
      <c r="G1440" s="117">
        <v>0.50255649999999996</v>
      </c>
      <c r="H1440" s="117">
        <v>0.4688601</v>
      </c>
      <c r="I1440" s="117">
        <v>0.53625279999999997</v>
      </c>
      <c r="J1440" s="113" t="str">
        <f t="shared" si="66"/>
        <v>TRUE</v>
      </c>
      <c r="K1440" s="113" t="str">
        <f t="shared" si="67"/>
        <v>TRUE</v>
      </c>
      <c r="L1440" s="113" t="str">
        <f t="shared" si="68"/>
        <v>TRUE</v>
      </c>
    </row>
    <row r="1441" spans="1:12" x14ac:dyDescent="0.25">
      <c r="A1441" t="s">
        <v>1447</v>
      </c>
      <c r="B1441" s="5">
        <v>0.56330970000000002</v>
      </c>
      <c r="C1441" s="5">
        <v>0.51365470000000002</v>
      </c>
      <c r="D1441" s="5">
        <v>0.61296479999999998</v>
      </c>
      <c r="F1441" s="113" t="s">
        <v>1447</v>
      </c>
      <c r="G1441" s="117">
        <v>0.56330970000000002</v>
      </c>
      <c r="H1441" s="117">
        <v>0.51365470000000002</v>
      </c>
      <c r="I1441" s="117">
        <v>0.61296479999999998</v>
      </c>
      <c r="J1441" s="113" t="str">
        <f t="shared" si="66"/>
        <v>TRUE</v>
      </c>
      <c r="K1441" s="113" t="str">
        <f t="shared" si="67"/>
        <v>TRUE</v>
      </c>
      <c r="L1441" s="113" t="str">
        <f t="shared" si="68"/>
        <v>TRUE</v>
      </c>
    </row>
    <row r="1442" spans="1:12" x14ac:dyDescent="0.25">
      <c r="A1442" t="s">
        <v>1448</v>
      </c>
      <c r="B1442" s="5">
        <v>0.5159646</v>
      </c>
      <c r="C1442" s="5">
        <v>0.47947650000000003</v>
      </c>
      <c r="D1442" s="5">
        <v>0.55245259999999996</v>
      </c>
      <c r="F1442" s="113" t="s">
        <v>1448</v>
      </c>
      <c r="G1442" s="117">
        <v>0.5159646</v>
      </c>
      <c r="H1442" s="117">
        <v>0.47947650000000003</v>
      </c>
      <c r="I1442" s="117">
        <v>0.55245259999999996</v>
      </c>
      <c r="J1442" s="113" t="str">
        <f t="shared" si="66"/>
        <v>TRUE</v>
      </c>
      <c r="K1442" s="113" t="str">
        <f t="shared" si="67"/>
        <v>TRUE</v>
      </c>
      <c r="L1442" s="113" t="str">
        <f t="shared" si="68"/>
        <v>TRUE</v>
      </c>
    </row>
    <row r="1443" spans="1:12" x14ac:dyDescent="0.25">
      <c r="A1443" t="s">
        <v>1449</v>
      </c>
      <c r="B1443" s="5">
        <v>0.45217439999999998</v>
      </c>
      <c r="C1443" s="5">
        <v>0.39837460000000002</v>
      </c>
      <c r="D1443" s="5">
        <v>0.50597429999999999</v>
      </c>
      <c r="F1443" s="113" t="s">
        <v>1449</v>
      </c>
      <c r="G1443" s="117">
        <v>0.45217439999999998</v>
      </c>
      <c r="H1443" s="117">
        <v>0.39837460000000002</v>
      </c>
      <c r="I1443" s="117">
        <v>0.50597429999999999</v>
      </c>
      <c r="J1443" s="113" t="str">
        <f t="shared" si="66"/>
        <v>TRUE</v>
      </c>
      <c r="K1443" s="113" t="str">
        <f t="shared" si="67"/>
        <v>TRUE</v>
      </c>
      <c r="L1443" s="113" t="str">
        <f t="shared" si="68"/>
        <v>TRUE</v>
      </c>
    </row>
    <row r="1444" spans="1:12" x14ac:dyDescent="0.25">
      <c r="A1444" t="s">
        <v>1450</v>
      </c>
      <c r="B1444" s="5">
        <v>0.49053639999999998</v>
      </c>
      <c r="C1444" s="5">
        <v>0.45588400000000001</v>
      </c>
      <c r="D1444" s="5">
        <v>0.52518869999999995</v>
      </c>
      <c r="F1444" s="113" t="s">
        <v>1450</v>
      </c>
      <c r="G1444" s="117">
        <v>0.49053639999999998</v>
      </c>
      <c r="H1444" s="117">
        <v>0.45588400000000001</v>
      </c>
      <c r="I1444" s="117">
        <v>0.52518869999999995</v>
      </c>
      <c r="J1444" s="113" t="str">
        <f t="shared" si="66"/>
        <v>TRUE</v>
      </c>
      <c r="K1444" s="113" t="str">
        <f t="shared" si="67"/>
        <v>TRUE</v>
      </c>
      <c r="L1444" s="113" t="str">
        <f t="shared" si="68"/>
        <v>TRUE</v>
      </c>
    </row>
    <row r="1445" spans="1:12" x14ac:dyDescent="0.25">
      <c r="A1445" t="s">
        <v>1451</v>
      </c>
      <c r="B1445" s="5">
        <v>0.57987409999999995</v>
      </c>
      <c r="C1445" s="5">
        <v>0.54656610000000005</v>
      </c>
      <c r="D1445" s="5">
        <v>0.61318220000000001</v>
      </c>
      <c r="F1445" s="113" t="s">
        <v>1451</v>
      </c>
      <c r="G1445" s="117">
        <v>0.57987409999999995</v>
      </c>
      <c r="H1445" s="117">
        <v>0.54656610000000005</v>
      </c>
      <c r="I1445" s="117">
        <v>0.61318220000000001</v>
      </c>
      <c r="J1445" s="113" t="str">
        <f t="shared" si="66"/>
        <v>TRUE</v>
      </c>
      <c r="K1445" s="113" t="str">
        <f t="shared" si="67"/>
        <v>TRUE</v>
      </c>
      <c r="L1445" s="113" t="str">
        <f t="shared" si="68"/>
        <v>TRUE</v>
      </c>
    </row>
    <row r="1446" spans="1:12" x14ac:dyDescent="0.25">
      <c r="A1446" t="s">
        <v>1452</v>
      </c>
      <c r="B1446" s="5">
        <v>0.55615270000000006</v>
      </c>
      <c r="C1446" s="5">
        <v>0.51042810000000005</v>
      </c>
      <c r="D1446" s="5">
        <v>0.60187729999999995</v>
      </c>
      <c r="F1446" s="113" t="s">
        <v>1452</v>
      </c>
      <c r="G1446" s="117">
        <v>0.55615270000000006</v>
      </c>
      <c r="H1446" s="117">
        <v>0.51042810000000005</v>
      </c>
      <c r="I1446" s="117">
        <v>0.60187729999999995</v>
      </c>
      <c r="J1446" s="113" t="str">
        <f t="shared" si="66"/>
        <v>TRUE</v>
      </c>
      <c r="K1446" s="113" t="str">
        <f t="shared" si="67"/>
        <v>TRUE</v>
      </c>
      <c r="L1446" s="113" t="str">
        <f t="shared" si="68"/>
        <v>TRUE</v>
      </c>
    </row>
    <row r="1447" spans="1:12" x14ac:dyDescent="0.25">
      <c r="A1447" t="s">
        <v>1453</v>
      </c>
      <c r="B1447" s="5">
        <v>0.58195249999999998</v>
      </c>
      <c r="C1447" s="5">
        <v>0.53812559999999998</v>
      </c>
      <c r="D1447" s="5">
        <v>0.62577950000000004</v>
      </c>
      <c r="F1447" s="113" t="s">
        <v>1453</v>
      </c>
      <c r="G1447" s="117">
        <v>0.58195249999999998</v>
      </c>
      <c r="H1447" s="117">
        <v>0.53812559999999998</v>
      </c>
      <c r="I1447" s="117">
        <v>0.62577950000000004</v>
      </c>
      <c r="J1447" s="113" t="str">
        <f t="shared" si="66"/>
        <v>TRUE</v>
      </c>
      <c r="K1447" s="113" t="str">
        <f t="shared" si="67"/>
        <v>TRUE</v>
      </c>
      <c r="L1447" s="113" t="str">
        <f t="shared" si="68"/>
        <v>TRUE</v>
      </c>
    </row>
    <row r="1448" spans="1:12" x14ac:dyDescent="0.25">
      <c r="A1448" t="s">
        <v>1454</v>
      </c>
      <c r="B1448" s="5">
        <v>0.59082369999999995</v>
      </c>
      <c r="C1448" s="5">
        <v>0.54924379999999995</v>
      </c>
      <c r="D1448" s="5">
        <v>0.63240370000000001</v>
      </c>
      <c r="F1448" s="113" t="s">
        <v>1454</v>
      </c>
      <c r="G1448" s="117">
        <v>0.59082369999999995</v>
      </c>
      <c r="H1448" s="117">
        <v>0.54924379999999995</v>
      </c>
      <c r="I1448" s="117">
        <v>0.63240370000000001</v>
      </c>
      <c r="J1448" s="113" t="str">
        <f t="shared" si="66"/>
        <v>TRUE</v>
      </c>
      <c r="K1448" s="113" t="str">
        <f t="shared" si="67"/>
        <v>TRUE</v>
      </c>
      <c r="L1448" s="113" t="str">
        <f t="shared" si="68"/>
        <v>TRUE</v>
      </c>
    </row>
    <row r="1449" spans="1:12" x14ac:dyDescent="0.25">
      <c r="A1449" t="s">
        <v>1455</v>
      </c>
      <c r="B1449" s="5">
        <v>0.59502730000000004</v>
      </c>
      <c r="C1449" s="5">
        <v>0.56067299999999998</v>
      </c>
      <c r="D1449" s="5">
        <v>0.62938150000000004</v>
      </c>
      <c r="F1449" s="113" t="s">
        <v>1455</v>
      </c>
      <c r="G1449" s="117">
        <v>0.59502730000000004</v>
      </c>
      <c r="H1449" s="117">
        <v>0.56067299999999998</v>
      </c>
      <c r="I1449" s="117">
        <v>0.62938150000000004</v>
      </c>
      <c r="J1449" s="113" t="str">
        <f t="shared" si="66"/>
        <v>TRUE</v>
      </c>
      <c r="K1449" s="113" t="str">
        <f t="shared" si="67"/>
        <v>TRUE</v>
      </c>
      <c r="L1449" s="113" t="str">
        <f t="shared" si="68"/>
        <v>TRUE</v>
      </c>
    </row>
    <row r="1450" spans="1:12" x14ac:dyDescent="0.25">
      <c r="A1450" t="s">
        <v>1456</v>
      </c>
      <c r="B1450" s="5">
        <v>0.47761419999999999</v>
      </c>
      <c r="C1450" s="5">
        <v>0.4316895</v>
      </c>
      <c r="D1450" s="5">
        <v>0.52353899999999998</v>
      </c>
      <c r="F1450" s="113" t="s">
        <v>1456</v>
      </c>
      <c r="G1450" s="117">
        <v>0.47761419999999999</v>
      </c>
      <c r="H1450" s="117">
        <v>0.4316895</v>
      </c>
      <c r="I1450" s="117">
        <v>0.52353899999999998</v>
      </c>
      <c r="J1450" s="113" t="str">
        <f t="shared" si="66"/>
        <v>TRUE</v>
      </c>
      <c r="K1450" s="113" t="str">
        <f t="shared" si="67"/>
        <v>TRUE</v>
      </c>
      <c r="L1450" s="113" t="str">
        <f t="shared" si="68"/>
        <v>TRUE</v>
      </c>
    </row>
    <row r="1451" spans="1:12" x14ac:dyDescent="0.25">
      <c r="A1451" t="s">
        <v>1457</v>
      </c>
      <c r="B1451" s="5">
        <v>0.54383090000000001</v>
      </c>
      <c r="C1451" s="5">
        <v>0.4958437</v>
      </c>
      <c r="D1451" s="5">
        <v>0.59181810000000001</v>
      </c>
      <c r="F1451" s="113" t="s">
        <v>1457</v>
      </c>
      <c r="G1451" s="117">
        <v>0.54383090000000001</v>
      </c>
      <c r="H1451" s="117">
        <v>0.4958437</v>
      </c>
      <c r="I1451" s="117">
        <v>0.59181810000000001</v>
      </c>
      <c r="J1451" s="113" t="str">
        <f t="shared" si="66"/>
        <v>TRUE</v>
      </c>
      <c r="K1451" s="113" t="str">
        <f t="shared" si="67"/>
        <v>TRUE</v>
      </c>
      <c r="L1451" s="113" t="str">
        <f t="shared" si="68"/>
        <v>TRUE</v>
      </c>
    </row>
    <row r="1452" spans="1:12" x14ac:dyDescent="0.25">
      <c r="A1452" t="s">
        <v>1458</v>
      </c>
      <c r="B1452" s="5">
        <v>0.52792439999999996</v>
      </c>
      <c r="C1452" s="5">
        <v>0.51479299999999995</v>
      </c>
      <c r="D1452" s="5">
        <v>0.54105570000000003</v>
      </c>
      <c r="F1452" s="113" t="s">
        <v>1458</v>
      </c>
      <c r="G1452" s="117">
        <v>0.52792439999999996</v>
      </c>
      <c r="H1452" s="117">
        <v>0.51479299999999995</v>
      </c>
      <c r="I1452" s="117">
        <v>0.54105570000000003</v>
      </c>
      <c r="J1452" s="113" t="str">
        <f t="shared" si="66"/>
        <v>TRUE</v>
      </c>
      <c r="K1452" s="113" t="str">
        <f t="shared" si="67"/>
        <v>TRUE</v>
      </c>
      <c r="L1452" s="113" t="str">
        <f t="shared" si="68"/>
        <v>TRUE</v>
      </c>
    </row>
    <row r="1453" spans="1:12" x14ac:dyDescent="0.25">
      <c r="A1453" t="s">
        <v>1459</v>
      </c>
      <c r="B1453" s="5">
        <v>0.5747217</v>
      </c>
      <c r="C1453" s="5">
        <v>0.55770520000000001</v>
      </c>
      <c r="D1453" s="5">
        <v>0.59173819999999999</v>
      </c>
      <c r="F1453" s="113" t="s">
        <v>1459</v>
      </c>
      <c r="G1453" s="117">
        <v>0.5747217</v>
      </c>
      <c r="H1453" s="117">
        <v>0.55770520000000001</v>
      </c>
      <c r="I1453" s="117">
        <v>0.59173819999999999</v>
      </c>
      <c r="J1453" s="113" t="str">
        <f t="shared" si="66"/>
        <v>TRUE</v>
      </c>
      <c r="K1453" s="113" t="str">
        <f t="shared" si="67"/>
        <v>TRUE</v>
      </c>
      <c r="L1453" s="113" t="str">
        <f t="shared" si="68"/>
        <v>TRUE</v>
      </c>
    </row>
    <row r="1454" spans="1:12" x14ac:dyDescent="0.25">
      <c r="A1454" t="s">
        <v>1460</v>
      </c>
      <c r="B1454" s="5">
        <v>0.55013049999999997</v>
      </c>
      <c r="C1454" s="5">
        <v>0.51774750000000003</v>
      </c>
      <c r="D1454" s="5">
        <v>0.58251350000000002</v>
      </c>
      <c r="F1454" s="113" t="s">
        <v>1460</v>
      </c>
      <c r="G1454" s="117">
        <v>0.55013049999999997</v>
      </c>
      <c r="H1454" s="117">
        <v>0.51774750000000003</v>
      </c>
      <c r="I1454" s="117">
        <v>0.58251350000000002</v>
      </c>
      <c r="J1454" s="113" t="str">
        <f t="shared" si="66"/>
        <v>TRUE</v>
      </c>
      <c r="K1454" s="113" t="str">
        <f t="shared" si="67"/>
        <v>TRUE</v>
      </c>
      <c r="L1454" s="113" t="str">
        <f t="shared" si="68"/>
        <v>TRUE</v>
      </c>
    </row>
    <row r="1455" spans="1:12" x14ac:dyDescent="0.25">
      <c r="A1455" t="s">
        <v>1461</v>
      </c>
      <c r="B1455" s="5">
        <v>0.57282069999999996</v>
      </c>
      <c r="C1455" s="5">
        <v>0.55339450000000001</v>
      </c>
      <c r="D1455" s="5">
        <v>0.59224690000000002</v>
      </c>
      <c r="F1455" s="113" t="s">
        <v>1461</v>
      </c>
      <c r="G1455" s="117">
        <v>0.57282069999999996</v>
      </c>
      <c r="H1455" s="117">
        <v>0.55339450000000001</v>
      </c>
      <c r="I1455" s="117">
        <v>0.59224690000000002</v>
      </c>
      <c r="J1455" s="113" t="str">
        <f t="shared" si="66"/>
        <v>TRUE</v>
      </c>
      <c r="K1455" s="113" t="str">
        <f t="shared" si="67"/>
        <v>TRUE</v>
      </c>
      <c r="L1455" s="113" t="str">
        <f t="shared" si="68"/>
        <v>TRUE</v>
      </c>
    </row>
    <row r="1456" spans="1:12" x14ac:dyDescent="0.25">
      <c r="A1456" t="s">
        <v>1462</v>
      </c>
      <c r="B1456" s="5">
        <v>0.62143199999999998</v>
      </c>
      <c r="C1456" s="5">
        <v>0.60192900000000005</v>
      </c>
      <c r="D1456" s="5">
        <v>0.64093500000000003</v>
      </c>
      <c r="F1456" s="113" t="s">
        <v>1462</v>
      </c>
      <c r="G1456" s="117">
        <v>0.62143199999999998</v>
      </c>
      <c r="H1456" s="117">
        <v>0.60192900000000005</v>
      </c>
      <c r="I1456" s="117">
        <v>0.64093500000000003</v>
      </c>
      <c r="J1456" s="113" t="str">
        <f t="shared" si="66"/>
        <v>TRUE</v>
      </c>
      <c r="K1456" s="113" t="str">
        <f t="shared" si="67"/>
        <v>TRUE</v>
      </c>
      <c r="L1456" s="113" t="str">
        <f t="shared" si="68"/>
        <v>TRUE</v>
      </c>
    </row>
    <row r="1457" spans="1:12" x14ac:dyDescent="0.25">
      <c r="A1457" t="s">
        <v>1463</v>
      </c>
      <c r="B1457" s="5">
        <v>0.53065899999999999</v>
      </c>
      <c r="C1457" s="5">
        <v>0.50898180000000004</v>
      </c>
      <c r="D1457" s="5">
        <v>0.55233620000000005</v>
      </c>
      <c r="F1457" s="113" t="s">
        <v>1463</v>
      </c>
      <c r="G1457" s="117">
        <v>0.53065899999999999</v>
      </c>
      <c r="H1457" s="117">
        <v>0.50898180000000004</v>
      </c>
      <c r="I1457" s="117">
        <v>0.55233620000000005</v>
      </c>
      <c r="J1457" s="113" t="str">
        <f t="shared" si="66"/>
        <v>TRUE</v>
      </c>
      <c r="K1457" s="113" t="str">
        <f t="shared" si="67"/>
        <v>TRUE</v>
      </c>
      <c r="L1457" s="113" t="str">
        <f t="shared" si="68"/>
        <v>TRUE</v>
      </c>
    </row>
    <row r="1458" spans="1:12" x14ac:dyDescent="0.25">
      <c r="A1458" t="s">
        <v>1464</v>
      </c>
      <c r="B1458" s="5">
        <v>0.5986513</v>
      </c>
      <c r="C1458" s="5">
        <v>0.58253460000000001</v>
      </c>
      <c r="D1458" s="5">
        <v>0.61476799999999998</v>
      </c>
      <c r="F1458" s="113" t="s">
        <v>1464</v>
      </c>
      <c r="G1458" s="117">
        <v>0.5986513</v>
      </c>
      <c r="H1458" s="117">
        <v>0.58253460000000001</v>
      </c>
      <c r="I1458" s="117">
        <v>0.61476799999999998</v>
      </c>
      <c r="J1458" s="113" t="str">
        <f t="shared" si="66"/>
        <v>TRUE</v>
      </c>
      <c r="K1458" s="113" t="str">
        <f t="shared" si="67"/>
        <v>TRUE</v>
      </c>
      <c r="L1458" s="113" t="str">
        <f t="shared" si="68"/>
        <v>TRUE</v>
      </c>
    </row>
    <row r="1459" spans="1:12" x14ac:dyDescent="0.25">
      <c r="A1459" t="s">
        <v>1465</v>
      </c>
      <c r="B1459" s="5">
        <v>0.5891769</v>
      </c>
      <c r="C1459" s="5">
        <v>0.57106979999999996</v>
      </c>
      <c r="D1459" s="5">
        <v>0.60728389999999999</v>
      </c>
      <c r="F1459" s="113" t="s">
        <v>1465</v>
      </c>
      <c r="G1459" s="117">
        <v>0.5891769</v>
      </c>
      <c r="H1459" s="117">
        <v>0.57106979999999996</v>
      </c>
      <c r="I1459" s="117">
        <v>0.60728389999999999</v>
      </c>
      <c r="J1459" s="113" t="str">
        <f t="shared" si="66"/>
        <v>TRUE</v>
      </c>
      <c r="K1459" s="113" t="str">
        <f t="shared" si="67"/>
        <v>TRUE</v>
      </c>
      <c r="L1459" s="113" t="str">
        <f t="shared" si="68"/>
        <v>TRUE</v>
      </c>
    </row>
    <row r="1460" spans="1:12" x14ac:dyDescent="0.25">
      <c r="A1460" t="s">
        <v>1466</v>
      </c>
      <c r="B1460" s="5">
        <v>0.64120929999999998</v>
      </c>
      <c r="C1460" s="5">
        <v>0.61695929999999999</v>
      </c>
      <c r="D1460" s="5">
        <v>0.66545929999999998</v>
      </c>
      <c r="F1460" s="113" t="s">
        <v>1466</v>
      </c>
      <c r="G1460" s="117">
        <v>0.64120929999999998</v>
      </c>
      <c r="H1460" s="117">
        <v>0.61695929999999999</v>
      </c>
      <c r="I1460" s="117">
        <v>0.66545929999999998</v>
      </c>
      <c r="J1460" s="113" t="str">
        <f t="shared" si="66"/>
        <v>TRUE</v>
      </c>
      <c r="K1460" s="113" t="str">
        <f t="shared" si="67"/>
        <v>TRUE</v>
      </c>
      <c r="L1460" s="113" t="str">
        <f t="shared" si="68"/>
        <v>TRUE</v>
      </c>
    </row>
    <row r="1461" spans="1:12" x14ac:dyDescent="0.25">
      <c r="A1461" t="s">
        <v>1467</v>
      </c>
      <c r="B1461" s="5">
        <v>0.58918519999999996</v>
      </c>
      <c r="C1461" s="5">
        <v>0.54626819999999998</v>
      </c>
      <c r="D1461" s="5">
        <v>0.63210219999999995</v>
      </c>
      <c r="F1461" s="113" t="s">
        <v>1467</v>
      </c>
      <c r="G1461" s="117">
        <v>0.58918519999999996</v>
      </c>
      <c r="H1461" s="117">
        <v>0.54626819999999998</v>
      </c>
      <c r="I1461" s="117">
        <v>0.63210219999999995</v>
      </c>
      <c r="J1461" s="113" t="str">
        <f t="shared" si="66"/>
        <v>TRUE</v>
      </c>
      <c r="K1461" s="113" t="str">
        <f t="shared" si="67"/>
        <v>TRUE</v>
      </c>
      <c r="L1461" s="113" t="str">
        <f t="shared" si="68"/>
        <v>TRUE</v>
      </c>
    </row>
    <row r="1462" spans="1:12" x14ac:dyDescent="0.25">
      <c r="A1462" t="s">
        <v>1468</v>
      </c>
      <c r="B1462" s="5">
        <v>0.62192840000000005</v>
      </c>
      <c r="C1462" s="5">
        <v>0.59651520000000002</v>
      </c>
      <c r="D1462" s="5">
        <v>0.64734159999999996</v>
      </c>
      <c r="F1462" s="113" t="s">
        <v>1468</v>
      </c>
      <c r="G1462" s="117">
        <v>0.62192840000000005</v>
      </c>
      <c r="H1462" s="117">
        <v>0.59651520000000002</v>
      </c>
      <c r="I1462" s="117">
        <v>0.64734159999999996</v>
      </c>
      <c r="J1462" s="113" t="str">
        <f t="shared" si="66"/>
        <v>TRUE</v>
      </c>
      <c r="K1462" s="113" t="str">
        <f t="shared" si="67"/>
        <v>TRUE</v>
      </c>
      <c r="L1462" s="113" t="str">
        <f t="shared" si="68"/>
        <v>TRUE</v>
      </c>
    </row>
    <row r="1463" spans="1:12" x14ac:dyDescent="0.25">
      <c r="A1463" t="s">
        <v>1469</v>
      </c>
      <c r="B1463" s="5">
        <v>0.67040759999999999</v>
      </c>
      <c r="C1463" s="5">
        <v>0.64264030000000005</v>
      </c>
      <c r="D1463" s="5">
        <v>0.69817479999999998</v>
      </c>
      <c r="F1463" s="113" t="s">
        <v>1469</v>
      </c>
      <c r="G1463" s="117">
        <v>0.67040759999999999</v>
      </c>
      <c r="H1463" s="117">
        <v>0.64264030000000005</v>
      </c>
      <c r="I1463" s="117">
        <v>0.69817479999999998</v>
      </c>
      <c r="J1463" s="113" t="str">
        <f t="shared" si="66"/>
        <v>TRUE</v>
      </c>
      <c r="K1463" s="113" t="str">
        <f t="shared" si="67"/>
        <v>TRUE</v>
      </c>
      <c r="L1463" s="113" t="str">
        <f t="shared" si="68"/>
        <v>TRUE</v>
      </c>
    </row>
    <row r="1464" spans="1:12" x14ac:dyDescent="0.25">
      <c r="A1464" t="s">
        <v>1470</v>
      </c>
      <c r="B1464" s="5">
        <v>0.58130040000000005</v>
      </c>
      <c r="C1464" s="5">
        <v>0.55541499999999999</v>
      </c>
      <c r="D1464" s="5">
        <v>0.6071858</v>
      </c>
      <c r="F1464" s="113" t="s">
        <v>1470</v>
      </c>
      <c r="G1464" s="117">
        <v>0.58130040000000005</v>
      </c>
      <c r="H1464" s="117">
        <v>0.55541499999999999</v>
      </c>
      <c r="I1464" s="117">
        <v>0.6071858</v>
      </c>
      <c r="J1464" s="113" t="str">
        <f t="shared" si="66"/>
        <v>TRUE</v>
      </c>
      <c r="K1464" s="113" t="str">
        <f t="shared" si="67"/>
        <v>TRUE</v>
      </c>
      <c r="L1464" s="113" t="str">
        <f t="shared" si="68"/>
        <v>TRUE</v>
      </c>
    </row>
    <row r="1465" spans="1:12" x14ac:dyDescent="0.25">
      <c r="A1465" t="s">
        <v>1471</v>
      </c>
      <c r="B1465" s="5">
        <v>0.64259230000000001</v>
      </c>
      <c r="C1465" s="5">
        <v>0.62240459999999997</v>
      </c>
      <c r="D1465" s="5">
        <v>0.66278000000000004</v>
      </c>
      <c r="F1465" s="113" t="s">
        <v>1471</v>
      </c>
      <c r="G1465" s="117">
        <v>0.64259230000000001</v>
      </c>
      <c r="H1465" s="117">
        <v>0.62240459999999997</v>
      </c>
      <c r="I1465" s="117">
        <v>0.66278000000000004</v>
      </c>
      <c r="J1465" s="113" t="str">
        <f t="shared" si="66"/>
        <v>TRUE</v>
      </c>
      <c r="K1465" s="113" t="str">
        <f t="shared" si="67"/>
        <v>TRUE</v>
      </c>
      <c r="L1465" s="113" t="str">
        <f t="shared" si="68"/>
        <v>TRUE</v>
      </c>
    </row>
    <row r="1466" spans="1:12" x14ac:dyDescent="0.25">
      <c r="A1466" t="s">
        <v>1472</v>
      </c>
      <c r="B1466" s="5">
        <v>0.46972999999999998</v>
      </c>
      <c r="C1466" s="5">
        <v>0.45227899999999999</v>
      </c>
      <c r="D1466" s="5">
        <v>0.48718089999999997</v>
      </c>
      <c r="F1466" s="113" t="s">
        <v>1472</v>
      </c>
      <c r="G1466" s="117">
        <v>0.46972999999999998</v>
      </c>
      <c r="H1466" s="117">
        <v>0.45227899999999999</v>
      </c>
      <c r="I1466" s="117">
        <v>0.48718089999999997</v>
      </c>
      <c r="J1466" s="113" t="str">
        <f t="shared" si="66"/>
        <v>TRUE</v>
      </c>
      <c r="K1466" s="113" t="str">
        <f t="shared" si="67"/>
        <v>TRUE</v>
      </c>
      <c r="L1466" s="113" t="str">
        <f t="shared" si="68"/>
        <v>TRUE</v>
      </c>
    </row>
    <row r="1467" spans="1:12" x14ac:dyDescent="0.25">
      <c r="A1467" t="s">
        <v>1473</v>
      </c>
      <c r="B1467" s="5">
        <v>0.51149350000000005</v>
      </c>
      <c r="C1467" s="5">
        <v>0.48814879999999999</v>
      </c>
      <c r="D1467" s="5">
        <v>0.53483820000000004</v>
      </c>
      <c r="F1467" s="113" t="s">
        <v>1473</v>
      </c>
      <c r="G1467" s="117">
        <v>0.51149350000000005</v>
      </c>
      <c r="H1467" s="117">
        <v>0.48814879999999999</v>
      </c>
      <c r="I1467" s="117">
        <v>0.53483820000000004</v>
      </c>
      <c r="J1467" s="113" t="str">
        <f t="shared" si="66"/>
        <v>TRUE</v>
      </c>
      <c r="K1467" s="113" t="str">
        <f t="shared" si="67"/>
        <v>TRUE</v>
      </c>
      <c r="L1467" s="113" t="str">
        <f t="shared" si="68"/>
        <v>TRUE</v>
      </c>
    </row>
    <row r="1468" spans="1:12" x14ac:dyDescent="0.25">
      <c r="A1468" t="s">
        <v>1474</v>
      </c>
      <c r="B1468" s="5">
        <v>0.51426419999999995</v>
      </c>
      <c r="C1468" s="5">
        <v>0.47232269999999998</v>
      </c>
      <c r="D1468" s="5">
        <v>0.55620570000000003</v>
      </c>
      <c r="F1468" s="113" t="s">
        <v>1474</v>
      </c>
      <c r="G1468" s="117">
        <v>0.51426419999999995</v>
      </c>
      <c r="H1468" s="117">
        <v>0.47232269999999998</v>
      </c>
      <c r="I1468" s="117">
        <v>0.55620570000000003</v>
      </c>
      <c r="J1468" s="113" t="str">
        <f t="shared" si="66"/>
        <v>TRUE</v>
      </c>
      <c r="K1468" s="113" t="str">
        <f t="shared" si="67"/>
        <v>TRUE</v>
      </c>
      <c r="L1468" s="113" t="str">
        <f t="shared" si="68"/>
        <v>TRUE</v>
      </c>
    </row>
    <row r="1469" spans="1:12" x14ac:dyDescent="0.25">
      <c r="A1469" t="s">
        <v>1475</v>
      </c>
      <c r="B1469" s="5">
        <v>0.52402789999999999</v>
      </c>
      <c r="C1469" s="5">
        <v>0.50088410000000005</v>
      </c>
      <c r="D1469" s="5">
        <v>0.54717179999999999</v>
      </c>
      <c r="F1469" s="113" t="s">
        <v>1475</v>
      </c>
      <c r="G1469" s="117">
        <v>0.52402789999999999</v>
      </c>
      <c r="H1469" s="117">
        <v>0.50088410000000005</v>
      </c>
      <c r="I1469" s="117">
        <v>0.54717179999999999</v>
      </c>
      <c r="J1469" s="113" t="str">
        <f t="shared" si="66"/>
        <v>TRUE</v>
      </c>
      <c r="K1469" s="113" t="str">
        <f t="shared" si="67"/>
        <v>TRUE</v>
      </c>
      <c r="L1469" s="113" t="str">
        <f t="shared" si="68"/>
        <v>TRUE</v>
      </c>
    </row>
    <row r="1470" spans="1:12" x14ac:dyDescent="0.25">
      <c r="A1470" t="s">
        <v>1476</v>
      </c>
      <c r="B1470" s="5">
        <v>0.57512549999999996</v>
      </c>
      <c r="C1470" s="5">
        <v>0.54682889999999995</v>
      </c>
      <c r="D1470" s="5">
        <v>0.60342200000000001</v>
      </c>
      <c r="F1470" s="113" t="s">
        <v>1476</v>
      </c>
      <c r="G1470" s="117">
        <v>0.57512549999999996</v>
      </c>
      <c r="H1470" s="117">
        <v>0.54682889999999995</v>
      </c>
      <c r="I1470" s="117">
        <v>0.60342200000000001</v>
      </c>
      <c r="J1470" s="113" t="str">
        <f t="shared" si="66"/>
        <v>TRUE</v>
      </c>
      <c r="K1470" s="113" t="str">
        <f t="shared" si="67"/>
        <v>TRUE</v>
      </c>
      <c r="L1470" s="113" t="str">
        <f t="shared" si="68"/>
        <v>TRUE</v>
      </c>
    </row>
    <row r="1471" spans="1:12" x14ac:dyDescent="0.25">
      <c r="A1471" t="s">
        <v>1477</v>
      </c>
      <c r="B1471" s="5">
        <v>0.47954980000000003</v>
      </c>
      <c r="C1471" s="5">
        <v>0.45076280000000002</v>
      </c>
      <c r="D1471" s="5">
        <v>0.50833680000000003</v>
      </c>
      <c r="F1471" s="113" t="s">
        <v>1477</v>
      </c>
      <c r="G1471" s="117">
        <v>0.47954980000000003</v>
      </c>
      <c r="H1471" s="117">
        <v>0.45076280000000002</v>
      </c>
      <c r="I1471" s="117">
        <v>0.50833680000000003</v>
      </c>
      <c r="J1471" s="113" t="str">
        <f t="shared" si="66"/>
        <v>TRUE</v>
      </c>
      <c r="K1471" s="113" t="str">
        <f t="shared" si="67"/>
        <v>TRUE</v>
      </c>
      <c r="L1471" s="113" t="str">
        <f t="shared" si="68"/>
        <v>TRUE</v>
      </c>
    </row>
    <row r="1472" spans="1:12" x14ac:dyDescent="0.25">
      <c r="A1472" t="s">
        <v>1478</v>
      </c>
      <c r="B1472" s="5">
        <v>0.55706469999999997</v>
      </c>
      <c r="C1472" s="5">
        <v>0.53545500000000001</v>
      </c>
      <c r="D1472" s="5">
        <v>0.57867440000000003</v>
      </c>
      <c r="F1472" s="113" t="s">
        <v>1478</v>
      </c>
      <c r="G1472" s="117">
        <v>0.55706469999999997</v>
      </c>
      <c r="H1472" s="117">
        <v>0.53545500000000001</v>
      </c>
      <c r="I1472" s="117">
        <v>0.57867440000000003</v>
      </c>
      <c r="J1472" s="113" t="str">
        <f t="shared" si="66"/>
        <v>TRUE</v>
      </c>
      <c r="K1472" s="113" t="str">
        <f t="shared" si="67"/>
        <v>TRUE</v>
      </c>
      <c r="L1472" s="113" t="str">
        <f t="shared" si="68"/>
        <v>TRUE</v>
      </c>
    </row>
    <row r="1473" spans="1:12" x14ac:dyDescent="0.25">
      <c r="A1473" t="s">
        <v>1479</v>
      </c>
      <c r="B1473" s="5">
        <v>0.56407220000000002</v>
      </c>
      <c r="C1473" s="5">
        <v>0.55670489999999995</v>
      </c>
      <c r="D1473" s="5">
        <v>0.57143960000000005</v>
      </c>
      <c r="F1473" s="113" t="s">
        <v>1479</v>
      </c>
      <c r="G1473" s="117">
        <v>0.56407220000000002</v>
      </c>
      <c r="H1473" s="117">
        <v>0.55670489999999995</v>
      </c>
      <c r="I1473" s="117">
        <v>0.57143960000000005</v>
      </c>
      <c r="J1473" s="113" t="str">
        <f t="shared" si="66"/>
        <v>TRUE</v>
      </c>
      <c r="K1473" s="113" t="str">
        <f t="shared" si="67"/>
        <v>TRUE</v>
      </c>
      <c r="L1473" s="113" t="str">
        <f t="shared" si="68"/>
        <v>TRUE</v>
      </c>
    </row>
    <row r="1474" spans="1:12" x14ac:dyDescent="0.25">
      <c r="A1474" t="s">
        <v>1480</v>
      </c>
      <c r="B1474" s="5">
        <v>0.61755179999999998</v>
      </c>
      <c r="C1474" s="5">
        <v>0.60813150000000005</v>
      </c>
      <c r="D1474" s="5">
        <v>0.62697219999999998</v>
      </c>
      <c r="F1474" s="113" t="s">
        <v>1480</v>
      </c>
      <c r="G1474" s="117">
        <v>0.61755179999999998</v>
      </c>
      <c r="H1474" s="117">
        <v>0.60813150000000005</v>
      </c>
      <c r="I1474" s="117">
        <v>0.62697219999999998</v>
      </c>
      <c r="J1474" s="113" t="str">
        <f t="shared" si="66"/>
        <v>TRUE</v>
      </c>
      <c r="K1474" s="113" t="str">
        <f t="shared" si="67"/>
        <v>TRUE</v>
      </c>
      <c r="L1474" s="113" t="str">
        <f t="shared" si="68"/>
        <v>TRUE</v>
      </c>
    </row>
    <row r="1475" spans="1:12" x14ac:dyDescent="0.25">
      <c r="A1475" t="s">
        <v>1481</v>
      </c>
      <c r="B1475" s="5">
        <v>0.51259999999999994</v>
      </c>
      <c r="C1475" s="5">
        <v>0.50304789999999999</v>
      </c>
      <c r="D1475" s="5">
        <v>0.52215210000000001</v>
      </c>
      <c r="F1475" s="113" t="s">
        <v>1481</v>
      </c>
      <c r="G1475" s="117">
        <v>0.51259999999999994</v>
      </c>
      <c r="H1475" s="117">
        <v>0.50304789999999999</v>
      </c>
      <c r="I1475" s="117">
        <v>0.52215210000000001</v>
      </c>
      <c r="J1475" s="113" t="str">
        <f t="shared" si="66"/>
        <v>TRUE</v>
      </c>
      <c r="K1475" s="113" t="str">
        <f t="shared" si="67"/>
        <v>TRUE</v>
      </c>
      <c r="L1475" s="113" t="str">
        <f t="shared" si="68"/>
        <v>TRUE</v>
      </c>
    </row>
    <row r="1476" spans="1:12" x14ac:dyDescent="0.25">
      <c r="A1476" t="s">
        <v>1482</v>
      </c>
      <c r="B1476" s="5">
        <v>0.5567974</v>
      </c>
      <c r="C1476" s="5">
        <v>0.52124910000000002</v>
      </c>
      <c r="D1476" s="5">
        <v>0.59234569999999998</v>
      </c>
      <c r="F1476" s="113" t="s">
        <v>1482</v>
      </c>
      <c r="G1476" s="117">
        <v>0.5567974</v>
      </c>
      <c r="H1476" s="117">
        <v>0.52124910000000002</v>
      </c>
      <c r="I1476" s="117">
        <v>0.59234569999999998</v>
      </c>
      <c r="J1476" s="113" t="str">
        <f t="shared" ref="J1476:J1539" si="69">IF(B1476=G1476,"TRUE","FALSE………………….")</f>
        <v>TRUE</v>
      </c>
      <c r="K1476" s="113" t="str">
        <f t="shared" ref="K1476:K1539" si="70">IF(C1476=H1476,"TRUE","FALSE………………….")</f>
        <v>TRUE</v>
      </c>
      <c r="L1476" s="113" t="str">
        <f t="shared" ref="L1476:L1539" si="71">IF(D1476=I1476,"TRUE","FALSE………………….")</f>
        <v>TRUE</v>
      </c>
    </row>
    <row r="1477" spans="1:12" x14ac:dyDescent="0.25">
      <c r="A1477" t="s">
        <v>1483</v>
      </c>
      <c r="B1477" s="5">
        <v>0.5527784</v>
      </c>
      <c r="C1477" s="5">
        <v>0.52430840000000001</v>
      </c>
      <c r="D1477" s="5">
        <v>0.5812484</v>
      </c>
      <c r="F1477" s="113" t="s">
        <v>1483</v>
      </c>
      <c r="G1477" s="117">
        <v>0.5527784</v>
      </c>
      <c r="H1477" s="117">
        <v>0.52430840000000001</v>
      </c>
      <c r="I1477" s="117">
        <v>0.5812484</v>
      </c>
      <c r="J1477" s="113" t="str">
        <f t="shared" si="69"/>
        <v>TRUE</v>
      </c>
      <c r="K1477" s="113" t="str">
        <f t="shared" si="70"/>
        <v>TRUE</v>
      </c>
      <c r="L1477" s="113" t="str">
        <f t="shared" si="71"/>
        <v>TRUE</v>
      </c>
    </row>
    <row r="1478" spans="1:12" x14ac:dyDescent="0.25">
      <c r="A1478" t="s">
        <v>1484</v>
      </c>
      <c r="B1478" s="5">
        <v>0.53215690000000004</v>
      </c>
      <c r="C1478" s="5">
        <v>0.49980069999999999</v>
      </c>
      <c r="D1478" s="5">
        <v>0.56451309999999999</v>
      </c>
      <c r="F1478" s="113" t="s">
        <v>1484</v>
      </c>
      <c r="G1478" s="117">
        <v>0.53215690000000004</v>
      </c>
      <c r="H1478" s="117">
        <v>0.49980069999999999</v>
      </c>
      <c r="I1478" s="117">
        <v>0.56451309999999999</v>
      </c>
      <c r="J1478" s="113" t="str">
        <f t="shared" si="69"/>
        <v>TRUE</v>
      </c>
      <c r="K1478" s="113" t="str">
        <f t="shared" si="70"/>
        <v>TRUE</v>
      </c>
      <c r="L1478" s="113" t="str">
        <f t="shared" si="71"/>
        <v>TRUE</v>
      </c>
    </row>
    <row r="1479" spans="1:12" x14ac:dyDescent="0.25">
      <c r="A1479" t="s">
        <v>1485</v>
      </c>
      <c r="B1479" s="5">
        <v>0.54763890000000004</v>
      </c>
      <c r="C1479" s="5">
        <v>0.51410509999999998</v>
      </c>
      <c r="D1479" s="5">
        <v>0.58117269999999999</v>
      </c>
      <c r="F1479" s="113" t="s">
        <v>1485</v>
      </c>
      <c r="G1479" s="117">
        <v>0.54763890000000004</v>
      </c>
      <c r="H1479" s="117">
        <v>0.51410509999999998</v>
      </c>
      <c r="I1479" s="117">
        <v>0.58117269999999999</v>
      </c>
      <c r="J1479" s="113" t="str">
        <f t="shared" si="69"/>
        <v>TRUE</v>
      </c>
      <c r="K1479" s="113" t="str">
        <f t="shared" si="70"/>
        <v>TRUE</v>
      </c>
      <c r="L1479" s="113" t="str">
        <f t="shared" si="71"/>
        <v>TRUE</v>
      </c>
    </row>
    <row r="1480" spans="1:12" x14ac:dyDescent="0.25">
      <c r="A1480" t="s">
        <v>1486</v>
      </c>
      <c r="B1480" s="5">
        <v>0.55566159999999998</v>
      </c>
      <c r="C1480" s="5">
        <v>0.52779889999999996</v>
      </c>
      <c r="D1480" s="5">
        <v>0.5835243</v>
      </c>
      <c r="F1480" s="113" t="s">
        <v>1486</v>
      </c>
      <c r="G1480" s="117">
        <v>0.55566159999999998</v>
      </c>
      <c r="H1480" s="117">
        <v>0.52779889999999996</v>
      </c>
      <c r="I1480" s="117">
        <v>0.5835243</v>
      </c>
      <c r="J1480" s="113" t="str">
        <f t="shared" si="69"/>
        <v>TRUE</v>
      </c>
      <c r="K1480" s="113" t="str">
        <f t="shared" si="70"/>
        <v>TRUE</v>
      </c>
      <c r="L1480" s="113" t="str">
        <f t="shared" si="71"/>
        <v>TRUE</v>
      </c>
    </row>
    <row r="1481" spans="1:12" x14ac:dyDescent="0.25">
      <c r="A1481" t="s">
        <v>1487</v>
      </c>
      <c r="B1481" s="5">
        <v>0.53233160000000002</v>
      </c>
      <c r="C1481" s="5">
        <v>0.50652540000000001</v>
      </c>
      <c r="D1481" s="5">
        <v>0.55813780000000002</v>
      </c>
      <c r="F1481" s="113" t="s">
        <v>1487</v>
      </c>
      <c r="G1481" s="117">
        <v>0.53233160000000002</v>
      </c>
      <c r="H1481" s="117">
        <v>0.50652540000000001</v>
      </c>
      <c r="I1481" s="117">
        <v>0.55813780000000002</v>
      </c>
      <c r="J1481" s="113" t="str">
        <f t="shared" si="69"/>
        <v>TRUE</v>
      </c>
      <c r="K1481" s="113" t="str">
        <f t="shared" si="70"/>
        <v>TRUE</v>
      </c>
      <c r="L1481" s="113" t="str">
        <f t="shared" si="71"/>
        <v>TRUE</v>
      </c>
    </row>
    <row r="1482" spans="1:12" x14ac:dyDescent="0.25">
      <c r="A1482" t="s">
        <v>1488</v>
      </c>
      <c r="B1482" s="5">
        <v>0.54272520000000002</v>
      </c>
      <c r="C1482" s="5">
        <v>0.50968749999999996</v>
      </c>
      <c r="D1482" s="5">
        <v>0.57576289999999997</v>
      </c>
      <c r="F1482" s="113" t="s">
        <v>1488</v>
      </c>
      <c r="G1482" s="117">
        <v>0.54272520000000002</v>
      </c>
      <c r="H1482" s="117">
        <v>0.50968749999999996</v>
      </c>
      <c r="I1482" s="117">
        <v>0.57576289999999997</v>
      </c>
      <c r="J1482" s="113" t="str">
        <f t="shared" si="69"/>
        <v>TRUE</v>
      </c>
      <c r="K1482" s="113" t="str">
        <f t="shared" si="70"/>
        <v>TRUE</v>
      </c>
      <c r="L1482" s="113" t="str">
        <f t="shared" si="71"/>
        <v>TRUE</v>
      </c>
    </row>
    <row r="1483" spans="1:12" x14ac:dyDescent="0.25">
      <c r="A1483" t="s">
        <v>1489</v>
      </c>
      <c r="B1483" s="5">
        <v>0.53829919999999998</v>
      </c>
      <c r="C1483" s="5">
        <v>0.50916159999999999</v>
      </c>
      <c r="D1483" s="5">
        <v>0.56743679999999996</v>
      </c>
      <c r="F1483" s="113" t="s">
        <v>1489</v>
      </c>
      <c r="G1483" s="117">
        <v>0.53829919999999998</v>
      </c>
      <c r="H1483" s="117">
        <v>0.50916159999999999</v>
      </c>
      <c r="I1483" s="117">
        <v>0.56743679999999996</v>
      </c>
      <c r="J1483" s="113" t="str">
        <f t="shared" si="69"/>
        <v>TRUE</v>
      </c>
      <c r="K1483" s="113" t="str">
        <f t="shared" si="70"/>
        <v>TRUE</v>
      </c>
      <c r="L1483" s="113" t="str">
        <f t="shared" si="71"/>
        <v>TRUE</v>
      </c>
    </row>
    <row r="1484" spans="1:12" x14ac:dyDescent="0.25">
      <c r="A1484" t="s">
        <v>1490</v>
      </c>
      <c r="B1484" s="5">
        <v>0.59589919999999996</v>
      </c>
      <c r="C1484" s="5">
        <v>0.56101769999999995</v>
      </c>
      <c r="D1484" s="5">
        <v>0.63078069999999997</v>
      </c>
      <c r="F1484" s="113" t="s">
        <v>1490</v>
      </c>
      <c r="G1484" s="117">
        <v>0.59589919999999996</v>
      </c>
      <c r="H1484" s="117">
        <v>0.56101769999999995</v>
      </c>
      <c r="I1484" s="117">
        <v>0.63078069999999997</v>
      </c>
      <c r="J1484" s="113" t="str">
        <f t="shared" si="69"/>
        <v>TRUE</v>
      </c>
      <c r="K1484" s="113" t="str">
        <f t="shared" si="70"/>
        <v>TRUE</v>
      </c>
      <c r="L1484" s="113" t="str">
        <f t="shared" si="71"/>
        <v>TRUE</v>
      </c>
    </row>
    <row r="1485" spans="1:12" x14ac:dyDescent="0.25">
      <c r="A1485" t="s">
        <v>1491</v>
      </c>
      <c r="B1485" s="5">
        <v>0.59416539999999995</v>
      </c>
      <c r="C1485" s="5">
        <v>0.56521739999999998</v>
      </c>
      <c r="D1485" s="5">
        <v>0.62311349999999999</v>
      </c>
      <c r="F1485" s="113" t="s">
        <v>1491</v>
      </c>
      <c r="G1485" s="117">
        <v>0.59416539999999995</v>
      </c>
      <c r="H1485" s="117">
        <v>0.56521739999999998</v>
      </c>
      <c r="I1485" s="117">
        <v>0.62311349999999999</v>
      </c>
      <c r="J1485" s="113" t="str">
        <f t="shared" si="69"/>
        <v>TRUE</v>
      </c>
      <c r="K1485" s="113" t="str">
        <f t="shared" si="70"/>
        <v>TRUE</v>
      </c>
      <c r="L1485" s="113" t="str">
        <f t="shared" si="71"/>
        <v>TRUE</v>
      </c>
    </row>
    <row r="1486" spans="1:12" x14ac:dyDescent="0.25">
      <c r="A1486" t="s">
        <v>1492</v>
      </c>
      <c r="B1486" s="5">
        <v>0.56137090000000001</v>
      </c>
      <c r="C1486" s="5">
        <v>0.53168979999999999</v>
      </c>
      <c r="D1486" s="5">
        <v>0.59105200000000002</v>
      </c>
      <c r="F1486" s="113" t="s">
        <v>1492</v>
      </c>
      <c r="G1486" s="117">
        <v>0.56137090000000001</v>
      </c>
      <c r="H1486" s="117">
        <v>0.53168979999999999</v>
      </c>
      <c r="I1486" s="117">
        <v>0.59105200000000002</v>
      </c>
      <c r="J1486" s="113" t="str">
        <f t="shared" si="69"/>
        <v>TRUE</v>
      </c>
      <c r="K1486" s="113" t="str">
        <f t="shared" si="70"/>
        <v>TRUE</v>
      </c>
      <c r="L1486" s="113" t="str">
        <f t="shared" si="71"/>
        <v>TRUE</v>
      </c>
    </row>
    <row r="1487" spans="1:12" x14ac:dyDescent="0.25">
      <c r="A1487" t="s">
        <v>1493</v>
      </c>
      <c r="B1487" s="5">
        <v>0.60843999999999998</v>
      </c>
      <c r="C1487" s="5">
        <v>0.57374289999999994</v>
      </c>
      <c r="D1487" s="5">
        <v>0.64313699999999996</v>
      </c>
      <c r="F1487" s="113" t="s">
        <v>1493</v>
      </c>
      <c r="G1487" s="117">
        <v>0.60843999999999998</v>
      </c>
      <c r="H1487" s="117">
        <v>0.57374289999999994</v>
      </c>
      <c r="I1487" s="117">
        <v>0.64313699999999996</v>
      </c>
      <c r="J1487" s="113" t="str">
        <f t="shared" si="69"/>
        <v>TRUE</v>
      </c>
      <c r="K1487" s="113" t="str">
        <f t="shared" si="70"/>
        <v>TRUE</v>
      </c>
      <c r="L1487" s="113" t="str">
        <f t="shared" si="71"/>
        <v>TRUE</v>
      </c>
    </row>
    <row r="1488" spans="1:12" x14ac:dyDescent="0.25">
      <c r="A1488" t="s">
        <v>1494</v>
      </c>
      <c r="B1488" s="5">
        <v>0.59634679999999995</v>
      </c>
      <c r="C1488" s="5">
        <v>0.56665449999999995</v>
      </c>
      <c r="D1488" s="5">
        <v>0.62603909999999996</v>
      </c>
      <c r="F1488" s="113" t="s">
        <v>1494</v>
      </c>
      <c r="G1488" s="117">
        <v>0.59634679999999995</v>
      </c>
      <c r="H1488" s="117">
        <v>0.56665449999999995</v>
      </c>
      <c r="I1488" s="117">
        <v>0.62603909999999996</v>
      </c>
      <c r="J1488" s="113" t="str">
        <f t="shared" si="69"/>
        <v>TRUE</v>
      </c>
      <c r="K1488" s="113" t="str">
        <f t="shared" si="70"/>
        <v>TRUE</v>
      </c>
      <c r="L1488" s="113" t="str">
        <f t="shared" si="71"/>
        <v>TRUE</v>
      </c>
    </row>
    <row r="1489" spans="1:12" x14ac:dyDescent="0.25">
      <c r="A1489" t="s">
        <v>1495</v>
      </c>
      <c r="B1489" s="5">
        <v>0.52902249999999995</v>
      </c>
      <c r="C1489" s="5">
        <v>0.49151460000000002</v>
      </c>
      <c r="D1489" s="5">
        <v>0.56653039999999999</v>
      </c>
      <c r="F1489" s="113" t="s">
        <v>1495</v>
      </c>
      <c r="G1489" s="117">
        <v>0.52902249999999995</v>
      </c>
      <c r="H1489" s="117">
        <v>0.49151460000000002</v>
      </c>
      <c r="I1489" s="117">
        <v>0.56653039999999999</v>
      </c>
      <c r="J1489" s="113" t="str">
        <f t="shared" si="69"/>
        <v>TRUE</v>
      </c>
      <c r="K1489" s="113" t="str">
        <f t="shared" si="70"/>
        <v>TRUE</v>
      </c>
      <c r="L1489" s="113" t="str">
        <f t="shared" si="71"/>
        <v>TRUE</v>
      </c>
    </row>
    <row r="1490" spans="1:12" x14ac:dyDescent="0.25">
      <c r="A1490" t="s">
        <v>1496</v>
      </c>
      <c r="B1490" s="5">
        <v>0.53809359999999995</v>
      </c>
      <c r="C1490" s="5">
        <v>0.51389180000000001</v>
      </c>
      <c r="D1490" s="5">
        <v>0.56229530000000005</v>
      </c>
      <c r="F1490" s="113" t="s">
        <v>1496</v>
      </c>
      <c r="G1490" s="117">
        <v>0.53809359999999995</v>
      </c>
      <c r="H1490" s="117">
        <v>0.51389180000000001</v>
      </c>
      <c r="I1490" s="117">
        <v>0.56229530000000005</v>
      </c>
      <c r="J1490" s="113" t="str">
        <f t="shared" si="69"/>
        <v>TRUE</v>
      </c>
      <c r="K1490" s="113" t="str">
        <f t="shared" si="70"/>
        <v>TRUE</v>
      </c>
      <c r="L1490" s="113" t="str">
        <f t="shared" si="71"/>
        <v>TRUE</v>
      </c>
    </row>
    <row r="1491" spans="1:12" x14ac:dyDescent="0.25">
      <c r="A1491" t="s">
        <v>1497</v>
      </c>
      <c r="B1491" s="5">
        <v>0.62430149999999995</v>
      </c>
      <c r="C1491" s="5">
        <v>0.60013839999999996</v>
      </c>
      <c r="D1491" s="5">
        <v>0.64846459999999995</v>
      </c>
      <c r="F1491" s="113" t="s">
        <v>1497</v>
      </c>
      <c r="G1491" s="117">
        <v>0.62430149999999995</v>
      </c>
      <c r="H1491" s="117">
        <v>0.60013839999999996</v>
      </c>
      <c r="I1491" s="117">
        <v>0.64846459999999995</v>
      </c>
      <c r="J1491" s="113" t="str">
        <f t="shared" si="69"/>
        <v>TRUE</v>
      </c>
      <c r="K1491" s="113" t="str">
        <f t="shared" si="70"/>
        <v>TRUE</v>
      </c>
      <c r="L1491" s="113" t="str">
        <f t="shared" si="71"/>
        <v>TRUE</v>
      </c>
    </row>
    <row r="1492" spans="1:12" x14ac:dyDescent="0.25">
      <c r="A1492" t="s">
        <v>1498</v>
      </c>
      <c r="B1492" s="5">
        <v>0.60057559999999999</v>
      </c>
      <c r="C1492" s="5">
        <v>0.56389210000000001</v>
      </c>
      <c r="D1492" s="5">
        <v>0.63725909999999997</v>
      </c>
      <c r="F1492" s="113" t="s">
        <v>1498</v>
      </c>
      <c r="G1492" s="117">
        <v>0.60057559999999999</v>
      </c>
      <c r="H1492" s="117">
        <v>0.56389210000000001</v>
      </c>
      <c r="I1492" s="117">
        <v>0.63725909999999997</v>
      </c>
      <c r="J1492" s="113" t="str">
        <f t="shared" si="69"/>
        <v>TRUE</v>
      </c>
      <c r="K1492" s="113" t="str">
        <f t="shared" si="70"/>
        <v>TRUE</v>
      </c>
      <c r="L1492" s="113" t="str">
        <f t="shared" si="71"/>
        <v>TRUE</v>
      </c>
    </row>
    <row r="1493" spans="1:12" x14ac:dyDescent="0.25">
      <c r="A1493" t="s">
        <v>1499</v>
      </c>
      <c r="B1493" s="5">
        <v>0.62159569999999997</v>
      </c>
      <c r="C1493" s="5">
        <v>0.58912350000000002</v>
      </c>
      <c r="D1493" s="5">
        <v>0.65406790000000004</v>
      </c>
      <c r="F1493" s="113" t="s">
        <v>1499</v>
      </c>
      <c r="G1493" s="117">
        <v>0.62159569999999997</v>
      </c>
      <c r="H1493" s="117">
        <v>0.58912350000000002</v>
      </c>
      <c r="I1493" s="117">
        <v>0.65406790000000004</v>
      </c>
      <c r="J1493" s="113" t="str">
        <f t="shared" si="69"/>
        <v>TRUE</v>
      </c>
      <c r="K1493" s="113" t="str">
        <f t="shared" si="70"/>
        <v>TRUE</v>
      </c>
      <c r="L1493" s="113" t="str">
        <f t="shared" si="71"/>
        <v>TRUE</v>
      </c>
    </row>
    <row r="1494" spans="1:12" x14ac:dyDescent="0.25">
      <c r="A1494" t="s">
        <v>1500</v>
      </c>
      <c r="B1494" s="5">
        <v>0.64321839999999997</v>
      </c>
      <c r="C1494" s="5">
        <v>0.61211539999999998</v>
      </c>
      <c r="D1494" s="5">
        <v>0.67432139999999996</v>
      </c>
      <c r="F1494" s="113" t="s">
        <v>1500</v>
      </c>
      <c r="G1494" s="117">
        <v>0.64321839999999997</v>
      </c>
      <c r="H1494" s="117">
        <v>0.61211539999999998</v>
      </c>
      <c r="I1494" s="117">
        <v>0.67432139999999996</v>
      </c>
      <c r="J1494" s="113" t="str">
        <f t="shared" si="69"/>
        <v>TRUE</v>
      </c>
      <c r="K1494" s="113" t="str">
        <f t="shared" si="70"/>
        <v>TRUE</v>
      </c>
      <c r="L1494" s="113" t="str">
        <f t="shared" si="71"/>
        <v>TRUE</v>
      </c>
    </row>
    <row r="1495" spans="1:12" x14ac:dyDescent="0.25">
      <c r="A1495" t="s">
        <v>1501</v>
      </c>
      <c r="B1495" s="5">
        <v>0.60461350000000003</v>
      </c>
      <c r="C1495" s="5">
        <v>0.57118780000000002</v>
      </c>
      <c r="D1495" s="5">
        <v>0.63803920000000003</v>
      </c>
      <c r="F1495" s="113" t="s">
        <v>1501</v>
      </c>
      <c r="G1495" s="117">
        <v>0.60461350000000003</v>
      </c>
      <c r="H1495" s="117">
        <v>0.57118780000000002</v>
      </c>
      <c r="I1495" s="117">
        <v>0.63803920000000003</v>
      </c>
      <c r="J1495" s="113" t="str">
        <f t="shared" si="69"/>
        <v>TRUE</v>
      </c>
      <c r="K1495" s="113" t="str">
        <f t="shared" si="70"/>
        <v>TRUE</v>
      </c>
      <c r="L1495" s="113" t="str">
        <f t="shared" si="71"/>
        <v>TRUE</v>
      </c>
    </row>
    <row r="1496" spans="1:12" x14ac:dyDescent="0.25">
      <c r="A1496" t="s">
        <v>1502</v>
      </c>
      <c r="B1496" s="5">
        <v>0.53928069999999995</v>
      </c>
      <c r="C1496" s="5">
        <v>0.50557249999999998</v>
      </c>
      <c r="D1496" s="5">
        <v>0.57298899999999997</v>
      </c>
      <c r="F1496" s="113" t="s">
        <v>1502</v>
      </c>
      <c r="G1496" s="117">
        <v>0.53928069999999995</v>
      </c>
      <c r="H1496" s="117">
        <v>0.50557249999999998</v>
      </c>
      <c r="I1496" s="117">
        <v>0.57298899999999997</v>
      </c>
      <c r="J1496" s="113" t="str">
        <f t="shared" si="69"/>
        <v>TRUE</v>
      </c>
      <c r="K1496" s="113" t="str">
        <f t="shared" si="70"/>
        <v>TRUE</v>
      </c>
      <c r="L1496" s="113" t="str">
        <f t="shared" si="71"/>
        <v>TRUE</v>
      </c>
    </row>
    <row r="1497" spans="1:12" x14ac:dyDescent="0.25">
      <c r="A1497" t="s">
        <v>1503</v>
      </c>
      <c r="B1497" s="5">
        <v>0.60163979999999995</v>
      </c>
      <c r="C1497" s="5">
        <v>0.56920510000000002</v>
      </c>
      <c r="D1497" s="5">
        <v>0.63407449999999999</v>
      </c>
      <c r="F1497" s="113" t="s">
        <v>1503</v>
      </c>
      <c r="G1497" s="117">
        <v>0.60163979999999995</v>
      </c>
      <c r="H1497" s="117">
        <v>0.56920510000000002</v>
      </c>
      <c r="I1497" s="117">
        <v>0.63407449999999999</v>
      </c>
      <c r="J1497" s="113" t="str">
        <f t="shared" si="69"/>
        <v>TRUE</v>
      </c>
      <c r="K1497" s="113" t="str">
        <f t="shared" si="70"/>
        <v>TRUE</v>
      </c>
      <c r="L1497" s="113" t="str">
        <f t="shared" si="71"/>
        <v>TRUE</v>
      </c>
    </row>
    <row r="1498" spans="1:12" x14ac:dyDescent="0.25">
      <c r="A1498" t="s">
        <v>1504</v>
      </c>
      <c r="B1498" s="5">
        <v>0.62456100000000003</v>
      </c>
      <c r="C1498" s="5">
        <v>0.58056569999999996</v>
      </c>
      <c r="D1498" s="5">
        <v>0.66855629999999999</v>
      </c>
      <c r="F1498" s="113" t="s">
        <v>1504</v>
      </c>
      <c r="G1498" s="117">
        <v>0.62456100000000003</v>
      </c>
      <c r="H1498" s="117">
        <v>0.58056569999999996</v>
      </c>
      <c r="I1498" s="117">
        <v>0.66855629999999999</v>
      </c>
      <c r="J1498" s="113" t="str">
        <f t="shared" si="69"/>
        <v>TRUE</v>
      </c>
      <c r="K1498" s="113" t="str">
        <f t="shared" si="70"/>
        <v>TRUE</v>
      </c>
      <c r="L1498" s="113" t="str">
        <f t="shared" si="71"/>
        <v>TRUE</v>
      </c>
    </row>
    <row r="1499" spans="1:12" x14ac:dyDescent="0.25">
      <c r="A1499" t="s">
        <v>1505</v>
      </c>
      <c r="B1499" s="5">
        <v>0.63473679999999999</v>
      </c>
      <c r="C1499" s="5">
        <v>0.58940049999999999</v>
      </c>
      <c r="D1499" s="5">
        <v>0.68007309999999999</v>
      </c>
      <c r="F1499" s="113" t="s">
        <v>1505</v>
      </c>
      <c r="G1499" s="117">
        <v>0.63473679999999999</v>
      </c>
      <c r="H1499" s="117">
        <v>0.58940049999999999</v>
      </c>
      <c r="I1499" s="117">
        <v>0.68007309999999999</v>
      </c>
      <c r="J1499" s="113" t="str">
        <f t="shared" si="69"/>
        <v>TRUE</v>
      </c>
      <c r="K1499" s="113" t="str">
        <f t="shared" si="70"/>
        <v>TRUE</v>
      </c>
      <c r="L1499" s="113" t="str">
        <f t="shared" si="71"/>
        <v>TRUE</v>
      </c>
    </row>
    <row r="1500" spans="1:12" x14ac:dyDescent="0.25">
      <c r="A1500" t="s">
        <v>1506</v>
      </c>
      <c r="B1500" s="5">
        <v>0.56956410000000002</v>
      </c>
      <c r="C1500" s="5">
        <v>0.52764049999999996</v>
      </c>
      <c r="D1500" s="5">
        <v>0.61148760000000002</v>
      </c>
      <c r="F1500" s="113" t="s">
        <v>1506</v>
      </c>
      <c r="G1500" s="117">
        <v>0.56956410000000002</v>
      </c>
      <c r="H1500" s="117">
        <v>0.52764049999999996</v>
      </c>
      <c r="I1500" s="117">
        <v>0.61148760000000002</v>
      </c>
      <c r="J1500" s="113" t="str">
        <f t="shared" si="69"/>
        <v>TRUE</v>
      </c>
      <c r="K1500" s="113" t="str">
        <f t="shared" si="70"/>
        <v>TRUE</v>
      </c>
      <c r="L1500" s="113" t="str">
        <f t="shared" si="71"/>
        <v>TRUE</v>
      </c>
    </row>
    <row r="1501" spans="1:12" x14ac:dyDescent="0.25">
      <c r="A1501" t="s">
        <v>1507</v>
      </c>
      <c r="B1501" s="5">
        <v>0.58135709999999996</v>
      </c>
      <c r="C1501" s="5">
        <v>0.53405389999999997</v>
      </c>
      <c r="D1501" s="5">
        <v>0.62866029999999995</v>
      </c>
      <c r="F1501" s="113" t="s">
        <v>1507</v>
      </c>
      <c r="G1501" s="117">
        <v>0.58135709999999996</v>
      </c>
      <c r="H1501" s="117">
        <v>0.53405389999999997</v>
      </c>
      <c r="I1501" s="117">
        <v>0.62866029999999995</v>
      </c>
      <c r="J1501" s="113" t="str">
        <f t="shared" si="69"/>
        <v>TRUE</v>
      </c>
      <c r="K1501" s="113" t="str">
        <f t="shared" si="70"/>
        <v>TRUE</v>
      </c>
      <c r="L1501" s="113" t="str">
        <f t="shared" si="71"/>
        <v>TRUE</v>
      </c>
    </row>
    <row r="1502" spans="1:12" x14ac:dyDescent="0.25">
      <c r="A1502" t="s">
        <v>1508</v>
      </c>
      <c r="B1502" s="5">
        <v>0.64505900000000005</v>
      </c>
      <c r="C1502" s="5">
        <v>0.60747669999999998</v>
      </c>
      <c r="D1502" s="5">
        <v>0.68264119999999995</v>
      </c>
      <c r="F1502" s="113" t="s">
        <v>1508</v>
      </c>
      <c r="G1502" s="117">
        <v>0.64505900000000005</v>
      </c>
      <c r="H1502" s="117">
        <v>0.60747669999999998</v>
      </c>
      <c r="I1502" s="117">
        <v>0.68264119999999995</v>
      </c>
      <c r="J1502" s="113" t="str">
        <f t="shared" si="69"/>
        <v>TRUE</v>
      </c>
      <c r="K1502" s="113" t="str">
        <f t="shared" si="70"/>
        <v>TRUE</v>
      </c>
      <c r="L1502" s="113" t="str">
        <f t="shared" si="71"/>
        <v>TRUE</v>
      </c>
    </row>
    <row r="1503" spans="1:12" x14ac:dyDescent="0.25">
      <c r="A1503" t="s">
        <v>1509</v>
      </c>
      <c r="B1503" s="5">
        <v>0.59033480000000005</v>
      </c>
      <c r="C1503" s="5">
        <v>0.55075660000000004</v>
      </c>
      <c r="D1503" s="5">
        <v>0.62991299999999995</v>
      </c>
      <c r="F1503" s="113" t="s">
        <v>1509</v>
      </c>
      <c r="G1503" s="117">
        <v>0.59033480000000005</v>
      </c>
      <c r="H1503" s="117">
        <v>0.55075660000000004</v>
      </c>
      <c r="I1503" s="117">
        <v>0.62991299999999995</v>
      </c>
      <c r="J1503" s="113" t="str">
        <f t="shared" si="69"/>
        <v>TRUE</v>
      </c>
      <c r="K1503" s="113" t="str">
        <f t="shared" si="70"/>
        <v>TRUE</v>
      </c>
      <c r="L1503" s="113" t="str">
        <f t="shared" si="71"/>
        <v>TRUE</v>
      </c>
    </row>
    <row r="1504" spans="1:12" x14ac:dyDescent="0.25">
      <c r="A1504" t="s">
        <v>1510</v>
      </c>
      <c r="B1504" s="5">
        <v>0.60344600000000004</v>
      </c>
      <c r="C1504" s="5">
        <v>0.55637000000000003</v>
      </c>
      <c r="D1504" s="5">
        <v>0.65052200000000004</v>
      </c>
      <c r="F1504" s="113" t="s">
        <v>1510</v>
      </c>
      <c r="G1504" s="117">
        <v>0.60344600000000004</v>
      </c>
      <c r="H1504" s="117">
        <v>0.55637000000000003</v>
      </c>
      <c r="I1504" s="117">
        <v>0.65052200000000004</v>
      </c>
      <c r="J1504" s="113" t="str">
        <f t="shared" si="69"/>
        <v>TRUE</v>
      </c>
      <c r="K1504" s="113" t="str">
        <f t="shared" si="70"/>
        <v>TRUE</v>
      </c>
      <c r="L1504" s="113" t="str">
        <f t="shared" si="71"/>
        <v>TRUE</v>
      </c>
    </row>
    <row r="1505" spans="1:12" x14ac:dyDescent="0.25">
      <c r="A1505" t="s">
        <v>1511</v>
      </c>
      <c r="B1505" s="5">
        <v>0.57385529999999996</v>
      </c>
      <c r="C1505" s="5">
        <v>0.53273429999999999</v>
      </c>
      <c r="D1505" s="5">
        <v>0.61497630000000003</v>
      </c>
      <c r="F1505" s="113" t="s">
        <v>1511</v>
      </c>
      <c r="G1505" s="117">
        <v>0.57385529999999996</v>
      </c>
      <c r="H1505" s="117">
        <v>0.53273429999999999</v>
      </c>
      <c r="I1505" s="117">
        <v>0.61497630000000003</v>
      </c>
      <c r="J1505" s="113" t="str">
        <f t="shared" si="69"/>
        <v>TRUE</v>
      </c>
      <c r="K1505" s="113" t="str">
        <f t="shared" si="70"/>
        <v>TRUE</v>
      </c>
      <c r="L1505" s="113" t="str">
        <f t="shared" si="71"/>
        <v>TRUE</v>
      </c>
    </row>
    <row r="1506" spans="1:12" x14ac:dyDescent="0.25">
      <c r="A1506" t="s">
        <v>1512</v>
      </c>
      <c r="B1506" s="5">
        <v>0.62725759999999997</v>
      </c>
      <c r="C1506" s="5">
        <v>0.57803000000000004</v>
      </c>
      <c r="D1506" s="5">
        <v>0.67648520000000001</v>
      </c>
      <c r="F1506" s="113" t="s">
        <v>1512</v>
      </c>
      <c r="G1506" s="117">
        <v>0.62725759999999997</v>
      </c>
      <c r="H1506" s="117">
        <v>0.57803000000000004</v>
      </c>
      <c r="I1506" s="117">
        <v>0.67648520000000001</v>
      </c>
      <c r="J1506" s="113" t="str">
        <f t="shared" si="69"/>
        <v>TRUE</v>
      </c>
      <c r="K1506" s="113" t="str">
        <f t="shared" si="70"/>
        <v>TRUE</v>
      </c>
      <c r="L1506" s="113" t="str">
        <f t="shared" si="71"/>
        <v>TRUE</v>
      </c>
    </row>
    <row r="1507" spans="1:12" x14ac:dyDescent="0.25">
      <c r="A1507" t="s">
        <v>1513</v>
      </c>
      <c r="B1507" s="5">
        <v>0.62922089999999997</v>
      </c>
      <c r="C1507" s="5">
        <v>0.59132070000000003</v>
      </c>
      <c r="D1507" s="5">
        <v>0.66712110000000002</v>
      </c>
      <c r="F1507" s="113" t="s">
        <v>1513</v>
      </c>
      <c r="G1507" s="117">
        <v>0.62922089999999997</v>
      </c>
      <c r="H1507" s="117">
        <v>0.59132070000000003</v>
      </c>
      <c r="I1507" s="117">
        <v>0.66712110000000002</v>
      </c>
      <c r="J1507" s="113" t="str">
        <f t="shared" si="69"/>
        <v>TRUE</v>
      </c>
      <c r="K1507" s="113" t="str">
        <f t="shared" si="70"/>
        <v>TRUE</v>
      </c>
      <c r="L1507" s="113" t="str">
        <f t="shared" si="71"/>
        <v>TRUE</v>
      </c>
    </row>
    <row r="1508" spans="1:12" x14ac:dyDescent="0.25">
      <c r="A1508" t="s">
        <v>1514</v>
      </c>
      <c r="B1508" s="5">
        <v>0.60589309999999996</v>
      </c>
      <c r="C1508" s="5">
        <v>0.5634614</v>
      </c>
      <c r="D1508" s="5">
        <v>0.64832489999999998</v>
      </c>
      <c r="F1508" s="113" t="s">
        <v>1514</v>
      </c>
      <c r="G1508" s="117">
        <v>0.60589309999999996</v>
      </c>
      <c r="H1508" s="117">
        <v>0.5634614</v>
      </c>
      <c r="I1508" s="117">
        <v>0.64832489999999998</v>
      </c>
      <c r="J1508" s="113" t="str">
        <f t="shared" si="69"/>
        <v>TRUE</v>
      </c>
      <c r="K1508" s="113" t="str">
        <f t="shared" si="70"/>
        <v>TRUE</v>
      </c>
      <c r="L1508" s="113" t="str">
        <f t="shared" si="71"/>
        <v>TRUE</v>
      </c>
    </row>
    <row r="1509" spans="1:12" x14ac:dyDescent="0.25">
      <c r="A1509" t="s">
        <v>1515</v>
      </c>
      <c r="B1509" s="5">
        <v>0.67022320000000002</v>
      </c>
      <c r="C1509" s="5">
        <v>0.62421210000000005</v>
      </c>
      <c r="D1509" s="5">
        <v>0.71623420000000004</v>
      </c>
      <c r="F1509" s="113" t="s">
        <v>1515</v>
      </c>
      <c r="G1509" s="117">
        <v>0.67022320000000002</v>
      </c>
      <c r="H1509" s="117">
        <v>0.62421210000000005</v>
      </c>
      <c r="I1509" s="117">
        <v>0.71623420000000004</v>
      </c>
      <c r="J1509" s="113" t="str">
        <f t="shared" si="69"/>
        <v>TRUE</v>
      </c>
      <c r="K1509" s="113" t="str">
        <f t="shared" si="70"/>
        <v>TRUE</v>
      </c>
      <c r="L1509" s="113" t="str">
        <f t="shared" si="71"/>
        <v>TRUE</v>
      </c>
    </row>
    <row r="1510" spans="1:12" x14ac:dyDescent="0.25">
      <c r="A1510" t="s">
        <v>1516</v>
      </c>
      <c r="B1510" s="5">
        <v>0.65979980000000005</v>
      </c>
      <c r="C1510" s="5">
        <v>0.62469850000000005</v>
      </c>
      <c r="D1510" s="5">
        <v>0.6949012</v>
      </c>
      <c r="F1510" s="113" t="s">
        <v>1516</v>
      </c>
      <c r="G1510" s="117">
        <v>0.65979980000000005</v>
      </c>
      <c r="H1510" s="117">
        <v>0.62469850000000005</v>
      </c>
      <c r="I1510" s="117">
        <v>0.6949012</v>
      </c>
      <c r="J1510" s="113" t="str">
        <f t="shared" si="69"/>
        <v>TRUE</v>
      </c>
      <c r="K1510" s="113" t="str">
        <f t="shared" si="70"/>
        <v>TRUE</v>
      </c>
      <c r="L1510" s="113" t="str">
        <f t="shared" si="71"/>
        <v>TRUE</v>
      </c>
    </row>
    <row r="1511" spans="1:12" x14ac:dyDescent="0.25">
      <c r="A1511" t="s">
        <v>1517</v>
      </c>
      <c r="B1511" s="5">
        <v>0.57946140000000002</v>
      </c>
      <c r="C1511" s="5">
        <v>0.52887419999999996</v>
      </c>
      <c r="D1511" s="5">
        <v>0.63004859999999996</v>
      </c>
      <c r="F1511" s="113" t="s">
        <v>1517</v>
      </c>
      <c r="G1511" s="117">
        <v>0.57946140000000002</v>
      </c>
      <c r="H1511" s="117">
        <v>0.52887419999999996</v>
      </c>
      <c r="I1511" s="117">
        <v>0.63004859999999996</v>
      </c>
      <c r="J1511" s="113" t="str">
        <f t="shared" si="69"/>
        <v>TRUE</v>
      </c>
      <c r="K1511" s="113" t="str">
        <f t="shared" si="70"/>
        <v>TRUE</v>
      </c>
      <c r="L1511" s="113" t="str">
        <f t="shared" si="71"/>
        <v>TRUE</v>
      </c>
    </row>
    <row r="1512" spans="1:12" x14ac:dyDescent="0.25">
      <c r="A1512" t="s">
        <v>1518</v>
      </c>
      <c r="B1512" s="5">
        <v>0.58997940000000004</v>
      </c>
      <c r="C1512" s="5">
        <v>0.5578552</v>
      </c>
      <c r="D1512" s="5">
        <v>0.62210359999999998</v>
      </c>
      <c r="F1512" s="113" t="s">
        <v>1518</v>
      </c>
      <c r="G1512" s="117">
        <v>0.58997940000000004</v>
      </c>
      <c r="H1512" s="117">
        <v>0.5578552</v>
      </c>
      <c r="I1512" s="117">
        <v>0.62210359999999998</v>
      </c>
      <c r="J1512" s="113" t="str">
        <f t="shared" si="69"/>
        <v>TRUE</v>
      </c>
      <c r="K1512" s="113" t="str">
        <f t="shared" si="70"/>
        <v>TRUE</v>
      </c>
      <c r="L1512" s="113" t="str">
        <f t="shared" si="71"/>
        <v>TRUE</v>
      </c>
    </row>
    <row r="1513" spans="1:12" x14ac:dyDescent="0.25">
      <c r="A1513" t="s">
        <v>1519</v>
      </c>
      <c r="B1513" s="5">
        <v>0.67041879999999998</v>
      </c>
      <c r="C1513" s="5">
        <v>0.63872090000000004</v>
      </c>
      <c r="D1513" s="5">
        <v>0.70211679999999999</v>
      </c>
      <c r="F1513" s="113" t="s">
        <v>1519</v>
      </c>
      <c r="G1513" s="117">
        <v>0.67041879999999998</v>
      </c>
      <c r="H1513" s="117">
        <v>0.63872090000000004</v>
      </c>
      <c r="I1513" s="117">
        <v>0.70211679999999999</v>
      </c>
      <c r="J1513" s="113" t="str">
        <f t="shared" si="69"/>
        <v>TRUE</v>
      </c>
      <c r="K1513" s="113" t="str">
        <f t="shared" si="70"/>
        <v>TRUE</v>
      </c>
      <c r="L1513" s="113" t="str">
        <f t="shared" si="71"/>
        <v>TRUE</v>
      </c>
    </row>
    <row r="1514" spans="1:12" x14ac:dyDescent="0.25">
      <c r="A1514" t="s">
        <v>1520</v>
      </c>
      <c r="B1514" s="5">
        <v>0.69808809999999999</v>
      </c>
      <c r="C1514" s="5">
        <v>0.65196969999999999</v>
      </c>
      <c r="D1514" s="5">
        <v>0.74420640000000005</v>
      </c>
      <c r="F1514" s="113" t="s">
        <v>1520</v>
      </c>
      <c r="G1514" s="117">
        <v>0.69808809999999999</v>
      </c>
      <c r="H1514" s="117">
        <v>0.65196969999999999</v>
      </c>
      <c r="I1514" s="117">
        <v>0.74420640000000005</v>
      </c>
      <c r="J1514" s="113" t="str">
        <f t="shared" si="69"/>
        <v>TRUE</v>
      </c>
      <c r="K1514" s="113" t="str">
        <f t="shared" si="70"/>
        <v>TRUE</v>
      </c>
      <c r="L1514" s="113" t="str">
        <f t="shared" si="71"/>
        <v>TRUE</v>
      </c>
    </row>
    <row r="1515" spans="1:12" x14ac:dyDescent="0.25">
      <c r="A1515" t="s">
        <v>1521</v>
      </c>
      <c r="B1515" s="5">
        <v>0.66417490000000001</v>
      </c>
      <c r="C1515" s="5">
        <v>0.62382870000000001</v>
      </c>
      <c r="D1515" s="5">
        <v>0.70452119999999996</v>
      </c>
      <c r="F1515" s="113" t="s">
        <v>1521</v>
      </c>
      <c r="G1515" s="117">
        <v>0.66417490000000001</v>
      </c>
      <c r="H1515" s="117">
        <v>0.62382870000000001</v>
      </c>
      <c r="I1515" s="117">
        <v>0.70452119999999996</v>
      </c>
      <c r="J1515" s="113" t="str">
        <f t="shared" si="69"/>
        <v>TRUE</v>
      </c>
      <c r="K1515" s="113" t="str">
        <f t="shared" si="70"/>
        <v>TRUE</v>
      </c>
      <c r="L1515" s="113" t="str">
        <f t="shared" si="71"/>
        <v>TRUE</v>
      </c>
    </row>
    <row r="1516" spans="1:12" x14ac:dyDescent="0.25">
      <c r="A1516" t="s">
        <v>1522</v>
      </c>
      <c r="B1516" s="5">
        <v>0.65774060000000001</v>
      </c>
      <c r="C1516" s="5">
        <v>0.6109327</v>
      </c>
      <c r="D1516" s="5">
        <v>0.70454839999999996</v>
      </c>
      <c r="F1516" s="113" t="s">
        <v>1522</v>
      </c>
      <c r="G1516" s="117">
        <v>0.65774060000000001</v>
      </c>
      <c r="H1516" s="117">
        <v>0.6109327</v>
      </c>
      <c r="I1516" s="117">
        <v>0.70454839999999996</v>
      </c>
      <c r="J1516" s="113" t="str">
        <f t="shared" si="69"/>
        <v>TRUE</v>
      </c>
      <c r="K1516" s="113" t="str">
        <f t="shared" si="70"/>
        <v>TRUE</v>
      </c>
      <c r="L1516" s="113" t="str">
        <f t="shared" si="71"/>
        <v>TRUE</v>
      </c>
    </row>
    <row r="1517" spans="1:12" x14ac:dyDescent="0.25">
      <c r="A1517" t="s">
        <v>1523</v>
      </c>
      <c r="B1517" s="5">
        <v>0.62973069999999998</v>
      </c>
      <c r="C1517" s="5">
        <v>0.5867173</v>
      </c>
      <c r="D1517" s="5">
        <v>0.67274409999999996</v>
      </c>
      <c r="F1517" s="113" t="s">
        <v>1523</v>
      </c>
      <c r="G1517" s="117">
        <v>0.62973069999999998</v>
      </c>
      <c r="H1517" s="117">
        <v>0.5867173</v>
      </c>
      <c r="I1517" s="117">
        <v>0.67274409999999996</v>
      </c>
      <c r="J1517" s="113" t="str">
        <f t="shared" si="69"/>
        <v>TRUE</v>
      </c>
      <c r="K1517" s="113" t="str">
        <f t="shared" si="70"/>
        <v>TRUE</v>
      </c>
      <c r="L1517" s="113" t="str">
        <f t="shared" si="71"/>
        <v>TRUE</v>
      </c>
    </row>
    <row r="1518" spans="1:12" x14ac:dyDescent="0.25">
      <c r="A1518" t="s">
        <v>1524</v>
      </c>
      <c r="B1518" s="5">
        <v>0.59958599999999995</v>
      </c>
      <c r="C1518" s="5">
        <v>0.55145449999999996</v>
      </c>
      <c r="D1518" s="5">
        <v>0.64771749999999995</v>
      </c>
      <c r="F1518" s="113" t="s">
        <v>1524</v>
      </c>
      <c r="G1518" s="117">
        <v>0.59958599999999995</v>
      </c>
      <c r="H1518" s="117">
        <v>0.55145449999999996</v>
      </c>
      <c r="I1518" s="117">
        <v>0.64771749999999995</v>
      </c>
      <c r="J1518" s="113" t="str">
        <f t="shared" si="69"/>
        <v>TRUE</v>
      </c>
      <c r="K1518" s="113" t="str">
        <f t="shared" si="70"/>
        <v>TRUE</v>
      </c>
      <c r="L1518" s="113" t="str">
        <f t="shared" si="71"/>
        <v>TRUE</v>
      </c>
    </row>
    <row r="1519" spans="1:12" x14ac:dyDescent="0.25">
      <c r="A1519" t="s">
        <v>1525</v>
      </c>
      <c r="B1519" s="5">
        <v>0.66205899999999995</v>
      </c>
      <c r="C1519" s="5">
        <v>0.61874150000000006</v>
      </c>
      <c r="D1519" s="5">
        <v>0.70537649999999996</v>
      </c>
      <c r="F1519" s="113" t="s">
        <v>1525</v>
      </c>
      <c r="G1519" s="117">
        <v>0.66205899999999995</v>
      </c>
      <c r="H1519" s="117">
        <v>0.61874150000000006</v>
      </c>
      <c r="I1519" s="117">
        <v>0.70537649999999996</v>
      </c>
      <c r="J1519" s="113" t="str">
        <f t="shared" si="69"/>
        <v>TRUE</v>
      </c>
      <c r="K1519" s="113" t="str">
        <f t="shared" si="70"/>
        <v>TRUE</v>
      </c>
      <c r="L1519" s="113" t="str">
        <f t="shared" si="71"/>
        <v>TRUE</v>
      </c>
    </row>
    <row r="1520" spans="1:12" x14ac:dyDescent="0.25">
      <c r="A1520" t="s">
        <v>1526</v>
      </c>
      <c r="B1520" s="5">
        <v>0.49244749999999998</v>
      </c>
      <c r="C1520" s="5">
        <v>0.44428849999999998</v>
      </c>
      <c r="D1520" s="5">
        <v>0.54060649999999999</v>
      </c>
      <c r="F1520" s="113" t="s">
        <v>1526</v>
      </c>
      <c r="G1520" s="117">
        <v>0.49244749999999998</v>
      </c>
      <c r="H1520" s="117">
        <v>0.44428849999999998</v>
      </c>
      <c r="I1520" s="117">
        <v>0.54060649999999999</v>
      </c>
      <c r="J1520" s="113" t="str">
        <f t="shared" si="69"/>
        <v>TRUE</v>
      </c>
      <c r="K1520" s="113" t="str">
        <f t="shared" si="70"/>
        <v>TRUE</v>
      </c>
      <c r="L1520" s="113" t="str">
        <f t="shared" si="71"/>
        <v>TRUE</v>
      </c>
    </row>
    <row r="1521" spans="1:12" x14ac:dyDescent="0.25">
      <c r="A1521" t="s">
        <v>1527</v>
      </c>
      <c r="B1521" s="5">
        <v>0.47809839999999998</v>
      </c>
      <c r="C1521" s="5">
        <v>0.44130390000000003</v>
      </c>
      <c r="D1521" s="5">
        <v>0.51489289999999999</v>
      </c>
      <c r="F1521" s="113" t="s">
        <v>1527</v>
      </c>
      <c r="G1521" s="117">
        <v>0.47809839999999998</v>
      </c>
      <c r="H1521" s="117">
        <v>0.44130390000000003</v>
      </c>
      <c r="I1521" s="117">
        <v>0.51489289999999999</v>
      </c>
      <c r="J1521" s="113" t="str">
        <f t="shared" si="69"/>
        <v>TRUE</v>
      </c>
      <c r="K1521" s="113" t="str">
        <f t="shared" si="70"/>
        <v>TRUE</v>
      </c>
      <c r="L1521" s="113" t="str">
        <f t="shared" si="71"/>
        <v>TRUE</v>
      </c>
    </row>
    <row r="1522" spans="1:12" x14ac:dyDescent="0.25">
      <c r="A1522" t="s">
        <v>1528</v>
      </c>
      <c r="B1522" s="5">
        <v>0.49491109999999999</v>
      </c>
      <c r="C1522" s="5">
        <v>0.44731910000000003</v>
      </c>
      <c r="D1522" s="5">
        <v>0.54250319999999996</v>
      </c>
      <c r="F1522" s="113" t="s">
        <v>1528</v>
      </c>
      <c r="G1522" s="117">
        <v>0.49491109999999999</v>
      </c>
      <c r="H1522" s="117">
        <v>0.44731910000000003</v>
      </c>
      <c r="I1522" s="117">
        <v>0.54250319999999996</v>
      </c>
      <c r="J1522" s="113" t="str">
        <f t="shared" si="69"/>
        <v>TRUE</v>
      </c>
      <c r="K1522" s="113" t="str">
        <f t="shared" si="70"/>
        <v>TRUE</v>
      </c>
      <c r="L1522" s="113" t="str">
        <f t="shared" si="71"/>
        <v>TRUE</v>
      </c>
    </row>
    <row r="1523" spans="1:12" x14ac:dyDescent="0.25">
      <c r="A1523" t="s">
        <v>1529</v>
      </c>
      <c r="B1523" s="5">
        <v>0.50981319999999997</v>
      </c>
      <c r="C1523" s="5">
        <v>0.46731830000000002</v>
      </c>
      <c r="D1523" s="5">
        <v>0.55230800000000002</v>
      </c>
      <c r="F1523" s="113" t="s">
        <v>1529</v>
      </c>
      <c r="G1523" s="117">
        <v>0.50981319999999997</v>
      </c>
      <c r="H1523" s="117">
        <v>0.46731830000000002</v>
      </c>
      <c r="I1523" s="117">
        <v>0.55230800000000002</v>
      </c>
      <c r="J1523" s="113" t="str">
        <f t="shared" si="69"/>
        <v>TRUE</v>
      </c>
      <c r="K1523" s="113" t="str">
        <f t="shared" si="70"/>
        <v>TRUE</v>
      </c>
      <c r="L1523" s="113" t="str">
        <f t="shared" si="71"/>
        <v>TRUE</v>
      </c>
    </row>
    <row r="1524" spans="1:12" x14ac:dyDescent="0.25">
      <c r="A1524" t="s">
        <v>1530</v>
      </c>
      <c r="B1524" s="5">
        <v>0.47014499999999998</v>
      </c>
      <c r="C1524" s="5">
        <v>0.43364170000000002</v>
      </c>
      <c r="D1524" s="5">
        <v>0.5066484</v>
      </c>
      <c r="F1524" s="113" t="s">
        <v>1530</v>
      </c>
      <c r="G1524" s="117">
        <v>0.47014499999999998</v>
      </c>
      <c r="H1524" s="117">
        <v>0.43364170000000002</v>
      </c>
      <c r="I1524" s="117">
        <v>0.5066484</v>
      </c>
      <c r="J1524" s="113" t="str">
        <f t="shared" si="69"/>
        <v>TRUE</v>
      </c>
      <c r="K1524" s="113" t="str">
        <f t="shared" si="70"/>
        <v>TRUE</v>
      </c>
      <c r="L1524" s="113" t="str">
        <f t="shared" si="71"/>
        <v>TRUE</v>
      </c>
    </row>
    <row r="1525" spans="1:12" x14ac:dyDescent="0.25">
      <c r="A1525" t="s">
        <v>1531</v>
      </c>
      <c r="B1525" s="5">
        <v>0.47807369999999999</v>
      </c>
      <c r="C1525" s="5">
        <v>0.43898019999999999</v>
      </c>
      <c r="D1525" s="5">
        <v>0.5171673</v>
      </c>
      <c r="F1525" s="113" t="s">
        <v>1531</v>
      </c>
      <c r="G1525" s="117">
        <v>0.47807369999999999</v>
      </c>
      <c r="H1525" s="117">
        <v>0.43898019999999999</v>
      </c>
      <c r="I1525" s="117">
        <v>0.5171673</v>
      </c>
      <c r="J1525" s="113" t="str">
        <f t="shared" si="69"/>
        <v>TRUE</v>
      </c>
      <c r="K1525" s="113" t="str">
        <f t="shared" si="70"/>
        <v>TRUE</v>
      </c>
      <c r="L1525" s="113" t="str">
        <f t="shared" si="71"/>
        <v>TRUE</v>
      </c>
    </row>
    <row r="1526" spans="1:12" x14ac:dyDescent="0.25">
      <c r="A1526" t="s">
        <v>1532</v>
      </c>
      <c r="B1526" s="5">
        <v>0.48516540000000002</v>
      </c>
      <c r="C1526" s="5">
        <v>0.44295590000000001</v>
      </c>
      <c r="D1526" s="5">
        <v>0.52737489999999998</v>
      </c>
      <c r="F1526" s="113" t="s">
        <v>1532</v>
      </c>
      <c r="G1526" s="117">
        <v>0.48516540000000002</v>
      </c>
      <c r="H1526" s="117">
        <v>0.44295590000000001</v>
      </c>
      <c r="I1526" s="117">
        <v>0.52737489999999998</v>
      </c>
      <c r="J1526" s="113" t="str">
        <f t="shared" si="69"/>
        <v>TRUE</v>
      </c>
      <c r="K1526" s="113" t="str">
        <f t="shared" si="70"/>
        <v>TRUE</v>
      </c>
      <c r="L1526" s="113" t="str">
        <f t="shared" si="71"/>
        <v>TRUE</v>
      </c>
    </row>
    <row r="1527" spans="1:12" x14ac:dyDescent="0.25">
      <c r="A1527" t="s">
        <v>1533</v>
      </c>
      <c r="B1527" s="5">
        <v>0.50042240000000004</v>
      </c>
      <c r="C1527" s="5">
        <v>0.46128010000000003</v>
      </c>
      <c r="D1527" s="5">
        <v>0.53956470000000001</v>
      </c>
      <c r="F1527" s="113" t="s">
        <v>1533</v>
      </c>
      <c r="G1527" s="117">
        <v>0.50042240000000004</v>
      </c>
      <c r="H1527" s="117">
        <v>0.46128010000000003</v>
      </c>
      <c r="I1527" s="117">
        <v>0.53956470000000001</v>
      </c>
      <c r="J1527" s="113" t="str">
        <f t="shared" si="69"/>
        <v>TRUE</v>
      </c>
      <c r="K1527" s="113" t="str">
        <f t="shared" si="70"/>
        <v>TRUE</v>
      </c>
      <c r="L1527" s="113" t="str">
        <f t="shared" si="71"/>
        <v>TRUE</v>
      </c>
    </row>
    <row r="1528" spans="1:12" x14ac:dyDescent="0.25">
      <c r="A1528" t="s">
        <v>1534</v>
      </c>
      <c r="B1528" s="5">
        <v>0.56955560000000005</v>
      </c>
      <c r="C1528" s="5">
        <v>0.5287328</v>
      </c>
      <c r="D1528" s="5">
        <v>0.61037850000000005</v>
      </c>
      <c r="F1528" s="113" t="s">
        <v>1534</v>
      </c>
      <c r="G1528" s="117">
        <v>0.56955560000000005</v>
      </c>
      <c r="H1528" s="117">
        <v>0.5287328</v>
      </c>
      <c r="I1528" s="117">
        <v>0.61037850000000005</v>
      </c>
      <c r="J1528" s="113" t="str">
        <f t="shared" si="69"/>
        <v>TRUE</v>
      </c>
      <c r="K1528" s="113" t="str">
        <f t="shared" si="70"/>
        <v>TRUE</v>
      </c>
      <c r="L1528" s="113" t="str">
        <f t="shared" si="71"/>
        <v>TRUE</v>
      </c>
    </row>
    <row r="1529" spans="1:12" x14ac:dyDescent="0.25">
      <c r="A1529" t="s">
        <v>1535</v>
      </c>
      <c r="B1529" s="5">
        <v>0.55543430000000005</v>
      </c>
      <c r="C1529" s="5">
        <v>0.51619389999999998</v>
      </c>
      <c r="D1529" s="5">
        <v>0.5946747</v>
      </c>
      <c r="F1529" s="113" t="s">
        <v>1535</v>
      </c>
      <c r="G1529" s="117">
        <v>0.55543430000000005</v>
      </c>
      <c r="H1529" s="117">
        <v>0.51619389999999998</v>
      </c>
      <c r="I1529" s="117">
        <v>0.5946747</v>
      </c>
      <c r="J1529" s="113" t="str">
        <f t="shared" si="69"/>
        <v>TRUE</v>
      </c>
      <c r="K1529" s="113" t="str">
        <f t="shared" si="70"/>
        <v>TRUE</v>
      </c>
      <c r="L1529" s="113" t="str">
        <f t="shared" si="71"/>
        <v>TRUE</v>
      </c>
    </row>
    <row r="1530" spans="1:12" x14ac:dyDescent="0.25">
      <c r="A1530" t="s">
        <v>1536</v>
      </c>
      <c r="B1530" s="5">
        <v>0.52005840000000003</v>
      </c>
      <c r="C1530" s="5">
        <v>0.4839058</v>
      </c>
      <c r="D1530" s="5">
        <v>0.55621089999999995</v>
      </c>
      <c r="F1530" s="113" t="s">
        <v>1536</v>
      </c>
      <c r="G1530" s="117">
        <v>0.52005840000000003</v>
      </c>
      <c r="H1530" s="117">
        <v>0.4839058</v>
      </c>
      <c r="I1530" s="117">
        <v>0.55621089999999995</v>
      </c>
      <c r="J1530" s="113" t="str">
        <f t="shared" si="69"/>
        <v>TRUE</v>
      </c>
      <c r="K1530" s="113" t="str">
        <f t="shared" si="70"/>
        <v>TRUE</v>
      </c>
      <c r="L1530" s="113" t="str">
        <f t="shared" si="71"/>
        <v>TRUE</v>
      </c>
    </row>
    <row r="1531" spans="1:12" x14ac:dyDescent="0.25">
      <c r="A1531" t="s">
        <v>1537</v>
      </c>
      <c r="B1531" s="5">
        <v>0.55640979999999995</v>
      </c>
      <c r="C1531" s="5">
        <v>0.51280009999999998</v>
      </c>
      <c r="D1531" s="5">
        <v>0.60001950000000004</v>
      </c>
      <c r="F1531" s="113" t="s">
        <v>1537</v>
      </c>
      <c r="G1531" s="117">
        <v>0.55640979999999995</v>
      </c>
      <c r="H1531" s="117">
        <v>0.51280009999999998</v>
      </c>
      <c r="I1531" s="117">
        <v>0.60001950000000004</v>
      </c>
      <c r="J1531" s="113" t="str">
        <f t="shared" si="69"/>
        <v>TRUE</v>
      </c>
      <c r="K1531" s="113" t="str">
        <f t="shared" si="70"/>
        <v>TRUE</v>
      </c>
      <c r="L1531" s="113" t="str">
        <f t="shared" si="71"/>
        <v>TRUE</v>
      </c>
    </row>
    <row r="1532" spans="1:12" x14ac:dyDescent="0.25">
      <c r="A1532" t="s">
        <v>1538</v>
      </c>
      <c r="B1532" s="5">
        <v>0.53316909999999995</v>
      </c>
      <c r="C1532" s="5">
        <v>0.48995060000000001</v>
      </c>
      <c r="D1532" s="5">
        <v>0.5763876</v>
      </c>
      <c r="F1532" s="113" t="s">
        <v>1538</v>
      </c>
      <c r="G1532" s="117">
        <v>0.53316909999999995</v>
      </c>
      <c r="H1532" s="117">
        <v>0.48995060000000001</v>
      </c>
      <c r="I1532" s="117">
        <v>0.5763876</v>
      </c>
      <c r="J1532" s="113" t="str">
        <f t="shared" si="69"/>
        <v>TRUE</v>
      </c>
      <c r="K1532" s="113" t="str">
        <f t="shared" si="70"/>
        <v>TRUE</v>
      </c>
      <c r="L1532" s="113" t="str">
        <f t="shared" si="71"/>
        <v>TRUE</v>
      </c>
    </row>
    <row r="1533" spans="1:12" x14ac:dyDescent="0.25">
      <c r="A1533" t="s">
        <v>1539</v>
      </c>
      <c r="B1533" s="5">
        <v>0.48177920000000002</v>
      </c>
      <c r="C1533" s="5">
        <v>0.43838090000000002</v>
      </c>
      <c r="D1533" s="5">
        <v>0.52517749999999996</v>
      </c>
      <c r="F1533" s="113" t="s">
        <v>1539</v>
      </c>
      <c r="G1533" s="117">
        <v>0.48177920000000002</v>
      </c>
      <c r="H1533" s="117">
        <v>0.43838090000000002</v>
      </c>
      <c r="I1533" s="117">
        <v>0.52517749999999996</v>
      </c>
      <c r="J1533" s="113" t="str">
        <f t="shared" si="69"/>
        <v>TRUE</v>
      </c>
      <c r="K1533" s="113" t="str">
        <f t="shared" si="70"/>
        <v>TRUE</v>
      </c>
      <c r="L1533" s="113" t="str">
        <f t="shared" si="71"/>
        <v>TRUE</v>
      </c>
    </row>
    <row r="1534" spans="1:12" x14ac:dyDescent="0.25">
      <c r="A1534" t="s">
        <v>1540</v>
      </c>
      <c r="B1534" s="5">
        <v>0.48342610000000003</v>
      </c>
      <c r="C1534" s="5">
        <v>0.44902769999999997</v>
      </c>
      <c r="D1534" s="5">
        <v>0.51782450000000002</v>
      </c>
      <c r="F1534" s="113" t="s">
        <v>1540</v>
      </c>
      <c r="G1534" s="117">
        <v>0.48342610000000003</v>
      </c>
      <c r="H1534" s="117">
        <v>0.44902769999999997</v>
      </c>
      <c r="I1534" s="117">
        <v>0.51782450000000002</v>
      </c>
      <c r="J1534" s="113" t="str">
        <f t="shared" si="69"/>
        <v>TRUE</v>
      </c>
      <c r="K1534" s="113" t="str">
        <f t="shared" si="70"/>
        <v>TRUE</v>
      </c>
      <c r="L1534" s="113" t="str">
        <f t="shared" si="71"/>
        <v>TRUE</v>
      </c>
    </row>
    <row r="1535" spans="1:12" x14ac:dyDescent="0.25">
      <c r="A1535" t="s">
        <v>1541</v>
      </c>
      <c r="B1535" s="5">
        <v>0.57443089999999997</v>
      </c>
      <c r="C1535" s="5">
        <v>0.53884600000000005</v>
      </c>
      <c r="D1535" s="5">
        <v>0.6100158</v>
      </c>
      <c r="F1535" s="113" t="s">
        <v>1541</v>
      </c>
      <c r="G1535" s="117">
        <v>0.57443089999999997</v>
      </c>
      <c r="H1535" s="117">
        <v>0.53884600000000005</v>
      </c>
      <c r="I1535" s="117">
        <v>0.6100158</v>
      </c>
      <c r="J1535" s="113" t="str">
        <f t="shared" si="69"/>
        <v>TRUE</v>
      </c>
      <c r="K1535" s="113" t="str">
        <f t="shared" si="70"/>
        <v>TRUE</v>
      </c>
      <c r="L1535" s="113" t="str">
        <f t="shared" si="71"/>
        <v>TRUE</v>
      </c>
    </row>
    <row r="1536" spans="1:12" x14ac:dyDescent="0.25">
      <c r="A1536" t="s">
        <v>1542</v>
      </c>
      <c r="B1536" s="5">
        <v>0.51327929999999999</v>
      </c>
      <c r="C1536" s="5">
        <v>0.47113460000000001</v>
      </c>
      <c r="D1536" s="5">
        <v>0.55542400000000003</v>
      </c>
      <c r="F1536" s="113" t="s">
        <v>1542</v>
      </c>
      <c r="G1536" s="117">
        <v>0.51327929999999999</v>
      </c>
      <c r="H1536" s="117">
        <v>0.47113460000000001</v>
      </c>
      <c r="I1536" s="117">
        <v>0.55542400000000003</v>
      </c>
      <c r="J1536" s="113" t="str">
        <f t="shared" si="69"/>
        <v>TRUE</v>
      </c>
      <c r="K1536" s="113" t="str">
        <f t="shared" si="70"/>
        <v>TRUE</v>
      </c>
      <c r="L1536" s="113" t="str">
        <f t="shared" si="71"/>
        <v>TRUE</v>
      </c>
    </row>
    <row r="1537" spans="1:12" x14ac:dyDescent="0.25">
      <c r="A1537" t="s">
        <v>1543</v>
      </c>
      <c r="B1537" s="5">
        <v>0.57981300000000002</v>
      </c>
      <c r="C1537" s="5">
        <v>0.5351032</v>
      </c>
      <c r="D1537" s="5">
        <v>0.62452280000000004</v>
      </c>
      <c r="F1537" s="113" t="s">
        <v>1543</v>
      </c>
      <c r="G1537" s="117">
        <v>0.57981300000000002</v>
      </c>
      <c r="H1537" s="117">
        <v>0.5351032</v>
      </c>
      <c r="I1537" s="117">
        <v>0.62452280000000004</v>
      </c>
      <c r="J1537" s="113" t="str">
        <f t="shared" si="69"/>
        <v>TRUE</v>
      </c>
      <c r="K1537" s="113" t="str">
        <f t="shared" si="70"/>
        <v>TRUE</v>
      </c>
      <c r="L1537" s="113" t="str">
        <f t="shared" si="71"/>
        <v>TRUE</v>
      </c>
    </row>
    <row r="1538" spans="1:12" x14ac:dyDescent="0.25">
      <c r="A1538" t="s">
        <v>1544</v>
      </c>
      <c r="B1538" s="5">
        <v>0.63056230000000002</v>
      </c>
      <c r="C1538" s="5">
        <v>0.59294709999999995</v>
      </c>
      <c r="D1538" s="5">
        <v>0.66817749999999998</v>
      </c>
      <c r="F1538" s="113" t="s">
        <v>1544</v>
      </c>
      <c r="G1538" s="117">
        <v>0.63056230000000002</v>
      </c>
      <c r="H1538" s="117">
        <v>0.59294709999999995</v>
      </c>
      <c r="I1538" s="117">
        <v>0.66817749999999998</v>
      </c>
      <c r="J1538" s="113" t="str">
        <f t="shared" si="69"/>
        <v>TRUE</v>
      </c>
      <c r="K1538" s="113" t="str">
        <f t="shared" si="70"/>
        <v>TRUE</v>
      </c>
      <c r="L1538" s="113" t="str">
        <f t="shared" si="71"/>
        <v>TRUE</v>
      </c>
    </row>
    <row r="1539" spans="1:12" x14ac:dyDescent="0.25">
      <c r="A1539" t="s">
        <v>1545</v>
      </c>
      <c r="B1539" s="5">
        <v>0.58000459999999998</v>
      </c>
      <c r="C1539" s="5">
        <v>0.53720080000000003</v>
      </c>
      <c r="D1539" s="5">
        <v>0.62280840000000004</v>
      </c>
      <c r="F1539" s="113" t="s">
        <v>1545</v>
      </c>
      <c r="G1539" s="117">
        <v>0.58000459999999998</v>
      </c>
      <c r="H1539" s="117">
        <v>0.53720080000000003</v>
      </c>
      <c r="I1539" s="117">
        <v>0.62280840000000004</v>
      </c>
      <c r="J1539" s="113" t="str">
        <f t="shared" si="69"/>
        <v>TRUE</v>
      </c>
      <c r="K1539" s="113" t="str">
        <f t="shared" si="70"/>
        <v>TRUE</v>
      </c>
      <c r="L1539" s="113" t="str">
        <f t="shared" si="71"/>
        <v>TRUE</v>
      </c>
    </row>
    <row r="1540" spans="1:12" x14ac:dyDescent="0.25">
      <c r="A1540" t="s">
        <v>1546</v>
      </c>
      <c r="B1540" s="5">
        <v>0.48846329999999999</v>
      </c>
      <c r="C1540" s="5">
        <v>0.44254280000000001</v>
      </c>
      <c r="D1540" s="5">
        <v>0.53438379999999996</v>
      </c>
      <c r="F1540" s="113" t="s">
        <v>1546</v>
      </c>
      <c r="G1540" s="117">
        <v>0.48846329999999999</v>
      </c>
      <c r="H1540" s="117">
        <v>0.44254280000000001</v>
      </c>
      <c r="I1540" s="117">
        <v>0.53438379999999996</v>
      </c>
      <c r="J1540" s="113" t="str">
        <f t="shared" ref="J1540:J1603" si="72">IF(B1540=G1540,"TRUE","FALSE………………….")</f>
        <v>TRUE</v>
      </c>
      <c r="K1540" s="113" t="str">
        <f t="shared" ref="K1540:K1603" si="73">IF(C1540=H1540,"TRUE","FALSE………………….")</f>
        <v>TRUE</v>
      </c>
      <c r="L1540" s="113" t="str">
        <f t="shared" ref="L1540:L1603" si="74">IF(D1540=I1540,"TRUE","FALSE………………….")</f>
        <v>TRUE</v>
      </c>
    </row>
    <row r="1541" spans="1:12" x14ac:dyDescent="0.25">
      <c r="A1541" t="s">
        <v>1547</v>
      </c>
      <c r="B1541" s="5">
        <v>0.53914830000000002</v>
      </c>
      <c r="C1541" s="5">
        <v>0.4948592</v>
      </c>
      <c r="D1541" s="5">
        <v>0.58343750000000005</v>
      </c>
      <c r="F1541" s="113" t="s">
        <v>1547</v>
      </c>
      <c r="G1541" s="117">
        <v>0.53914830000000002</v>
      </c>
      <c r="H1541" s="117">
        <v>0.4948592</v>
      </c>
      <c r="I1541" s="117">
        <v>0.58343750000000005</v>
      </c>
      <c r="J1541" s="113" t="str">
        <f t="shared" si="72"/>
        <v>TRUE</v>
      </c>
      <c r="K1541" s="113" t="str">
        <f t="shared" si="73"/>
        <v>TRUE</v>
      </c>
      <c r="L1541" s="113" t="str">
        <f t="shared" si="74"/>
        <v>TRUE</v>
      </c>
    </row>
    <row r="1542" spans="1:12" x14ac:dyDescent="0.25">
      <c r="A1542" t="s">
        <v>1548</v>
      </c>
      <c r="B1542" s="5">
        <v>0.54385070000000002</v>
      </c>
      <c r="C1542" s="5">
        <v>0.53139289999999995</v>
      </c>
      <c r="D1542" s="5">
        <v>0.55630849999999998</v>
      </c>
      <c r="F1542" s="113" t="s">
        <v>1548</v>
      </c>
      <c r="G1542" s="117">
        <v>0.54385070000000002</v>
      </c>
      <c r="H1542" s="117">
        <v>0.53139289999999995</v>
      </c>
      <c r="I1542" s="117">
        <v>0.55630849999999998</v>
      </c>
      <c r="J1542" s="113" t="str">
        <f t="shared" si="72"/>
        <v>TRUE</v>
      </c>
      <c r="K1542" s="113" t="str">
        <f t="shared" si="73"/>
        <v>TRUE</v>
      </c>
      <c r="L1542" s="113" t="str">
        <f t="shared" si="74"/>
        <v>TRUE</v>
      </c>
    </row>
    <row r="1543" spans="1:12" x14ac:dyDescent="0.25">
      <c r="A1543" t="s">
        <v>1549</v>
      </c>
      <c r="B1543" s="5">
        <v>0.5821153</v>
      </c>
      <c r="C1543" s="5">
        <v>0.56334289999999998</v>
      </c>
      <c r="D1543" s="5">
        <v>0.60088779999999997</v>
      </c>
      <c r="F1543" s="113" t="s">
        <v>1549</v>
      </c>
      <c r="G1543" s="117">
        <v>0.5821153</v>
      </c>
      <c r="H1543" s="117">
        <v>0.56334289999999998</v>
      </c>
      <c r="I1543" s="117">
        <v>0.60088779999999997</v>
      </c>
      <c r="J1543" s="113" t="str">
        <f t="shared" si="72"/>
        <v>TRUE</v>
      </c>
      <c r="K1543" s="113" t="str">
        <f t="shared" si="73"/>
        <v>TRUE</v>
      </c>
      <c r="L1543" s="113" t="str">
        <f t="shared" si="74"/>
        <v>TRUE</v>
      </c>
    </row>
    <row r="1544" spans="1:12" x14ac:dyDescent="0.25">
      <c r="A1544" t="s">
        <v>1550</v>
      </c>
      <c r="B1544" s="5">
        <v>0.54272520000000002</v>
      </c>
      <c r="C1544" s="5">
        <v>0.50968749999999996</v>
      </c>
      <c r="D1544" s="5">
        <v>0.57576289999999997</v>
      </c>
      <c r="F1544" s="113" t="s">
        <v>1550</v>
      </c>
      <c r="G1544" s="117">
        <v>0.54272520000000002</v>
      </c>
      <c r="H1544" s="117">
        <v>0.50968749999999996</v>
      </c>
      <c r="I1544" s="117">
        <v>0.57576289999999997</v>
      </c>
      <c r="J1544" s="113" t="str">
        <f t="shared" si="72"/>
        <v>TRUE</v>
      </c>
      <c r="K1544" s="113" t="str">
        <f t="shared" si="73"/>
        <v>TRUE</v>
      </c>
      <c r="L1544" s="113" t="str">
        <f t="shared" si="74"/>
        <v>TRUE</v>
      </c>
    </row>
    <row r="1545" spans="1:12" x14ac:dyDescent="0.25">
      <c r="A1545" t="s">
        <v>1551</v>
      </c>
      <c r="B1545" s="5">
        <v>0.58365769999999995</v>
      </c>
      <c r="C1545" s="5">
        <v>0.56422620000000001</v>
      </c>
      <c r="D1545" s="5">
        <v>0.60308919999999999</v>
      </c>
      <c r="F1545" s="113" t="s">
        <v>1551</v>
      </c>
      <c r="G1545" s="117">
        <v>0.58365769999999995</v>
      </c>
      <c r="H1545" s="117">
        <v>0.56422620000000001</v>
      </c>
      <c r="I1545" s="117">
        <v>0.60308919999999999</v>
      </c>
      <c r="J1545" s="113" t="str">
        <f t="shared" si="72"/>
        <v>TRUE</v>
      </c>
      <c r="K1545" s="113" t="str">
        <f t="shared" si="73"/>
        <v>TRUE</v>
      </c>
      <c r="L1545" s="113" t="str">
        <f t="shared" si="74"/>
        <v>TRUE</v>
      </c>
    </row>
    <row r="1546" spans="1:12" x14ac:dyDescent="0.25">
      <c r="A1546" t="s">
        <v>1552</v>
      </c>
      <c r="B1546" s="5">
        <v>0.62005719999999998</v>
      </c>
      <c r="C1546" s="5">
        <v>0.59919210000000001</v>
      </c>
      <c r="D1546" s="5">
        <v>0.64092229999999994</v>
      </c>
      <c r="F1546" s="113" t="s">
        <v>1552</v>
      </c>
      <c r="G1546" s="117">
        <v>0.62005719999999998</v>
      </c>
      <c r="H1546" s="117">
        <v>0.59919210000000001</v>
      </c>
      <c r="I1546" s="117">
        <v>0.64092229999999994</v>
      </c>
      <c r="J1546" s="113" t="str">
        <f t="shared" si="72"/>
        <v>TRUE</v>
      </c>
      <c r="K1546" s="113" t="str">
        <f t="shared" si="73"/>
        <v>TRUE</v>
      </c>
      <c r="L1546" s="113" t="str">
        <f t="shared" si="74"/>
        <v>TRUE</v>
      </c>
    </row>
    <row r="1547" spans="1:12" x14ac:dyDescent="0.25">
      <c r="A1547" t="s">
        <v>1553</v>
      </c>
      <c r="B1547" s="5">
        <v>0.53594770000000003</v>
      </c>
      <c r="C1547" s="5">
        <v>0.51573959999999996</v>
      </c>
      <c r="D1547" s="5">
        <v>0.55615570000000003</v>
      </c>
      <c r="F1547" s="113" t="s">
        <v>1553</v>
      </c>
      <c r="G1547" s="117">
        <v>0.53594770000000003</v>
      </c>
      <c r="H1547" s="117">
        <v>0.51573959999999996</v>
      </c>
      <c r="I1547" s="117">
        <v>0.55615570000000003</v>
      </c>
      <c r="J1547" s="113" t="str">
        <f t="shared" si="72"/>
        <v>TRUE</v>
      </c>
      <c r="K1547" s="113" t="str">
        <f t="shared" si="73"/>
        <v>TRUE</v>
      </c>
      <c r="L1547" s="113" t="str">
        <f t="shared" si="74"/>
        <v>TRUE</v>
      </c>
    </row>
    <row r="1548" spans="1:12" x14ac:dyDescent="0.25">
      <c r="A1548" t="s">
        <v>1554</v>
      </c>
      <c r="B1548" s="5">
        <v>0.6035566</v>
      </c>
      <c r="C1548" s="5">
        <v>0.5876711</v>
      </c>
      <c r="D1548" s="5">
        <v>0.6194421</v>
      </c>
      <c r="F1548" s="113" t="s">
        <v>1554</v>
      </c>
      <c r="G1548" s="117">
        <v>0.6035566</v>
      </c>
      <c r="H1548" s="117">
        <v>0.5876711</v>
      </c>
      <c r="I1548" s="117">
        <v>0.6194421</v>
      </c>
      <c r="J1548" s="113" t="str">
        <f t="shared" si="72"/>
        <v>TRUE</v>
      </c>
      <c r="K1548" s="113" t="str">
        <f t="shared" si="73"/>
        <v>TRUE</v>
      </c>
      <c r="L1548" s="113" t="str">
        <f t="shared" si="74"/>
        <v>TRUE</v>
      </c>
    </row>
    <row r="1549" spans="1:12" x14ac:dyDescent="0.25">
      <c r="A1549" t="s">
        <v>1555</v>
      </c>
      <c r="B1549" s="5">
        <v>0.60759759999999996</v>
      </c>
      <c r="C1549" s="5">
        <v>0.58991700000000002</v>
      </c>
      <c r="D1549" s="5">
        <v>0.62527820000000001</v>
      </c>
      <c r="F1549" s="113" t="s">
        <v>1555</v>
      </c>
      <c r="G1549" s="117">
        <v>0.60759759999999996</v>
      </c>
      <c r="H1549" s="117">
        <v>0.58991700000000002</v>
      </c>
      <c r="I1549" s="117">
        <v>0.62527820000000001</v>
      </c>
      <c r="J1549" s="113" t="str">
        <f t="shared" si="72"/>
        <v>TRUE</v>
      </c>
      <c r="K1549" s="113" t="str">
        <f t="shared" si="73"/>
        <v>TRUE</v>
      </c>
      <c r="L1549" s="113" t="str">
        <f t="shared" si="74"/>
        <v>TRUE</v>
      </c>
    </row>
    <row r="1550" spans="1:12" x14ac:dyDescent="0.25">
      <c r="A1550" t="s">
        <v>1556</v>
      </c>
      <c r="B1550" s="5">
        <v>0.61733850000000001</v>
      </c>
      <c r="C1550" s="5">
        <v>0.59193750000000001</v>
      </c>
      <c r="D1550" s="5">
        <v>0.64273939999999996</v>
      </c>
      <c r="F1550" s="113" t="s">
        <v>1556</v>
      </c>
      <c r="G1550" s="117">
        <v>0.61733850000000001</v>
      </c>
      <c r="H1550" s="117">
        <v>0.59193750000000001</v>
      </c>
      <c r="I1550" s="117">
        <v>0.64273939999999996</v>
      </c>
      <c r="J1550" s="113" t="str">
        <f t="shared" si="72"/>
        <v>TRUE</v>
      </c>
      <c r="K1550" s="113" t="str">
        <f t="shared" si="73"/>
        <v>TRUE</v>
      </c>
      <c r="L1550" s="113" t="str">
        <f t="shared" si="74"/>
        <v>TRUE</v>
      </c>
    </row>
    <row r="1551" spans="1:12" x14ac:dyDescent="0.25">
      <c r="A1551" t="s">
        <v>1557</v>
      </c>
      <c r="B1551" s="5">
        <v>0.60344600000000004</v>
      </c>
      <c r="C1551" s="5">
        <v>0.55637000000000003</v>
      </c>
      <c r="D1551" s="5">
        <v>0.65052200000000004</v>
      </c>
      <c r="F1551" s="113" t="s">
        <v>1557</v>
      </c>
      <c r="G1551" s="117">
        <v>0.60344600000000004</v>
      </c>
      <c r="H1551" s="117">
        <v>0.55637000000000003</v>
      </c>
      <c r="I1551" s="117">
        <v>0.65052200000000004</v>
      </c>
      <c r="J1551" s="113" t="str">
        <f t="shared" si="72"/>
        <v>TRUE</v>
      </c>
      <c r="K1551" s="113" t="str">
        <f t="shared" si="73"/>
        <v>TRUE</v>
      </c>
      <c r="L1551" s="113" t="str">
        <f t="shared" si="74"/>
        <v>TRUE</v>
      </c>
    </row>
    <row r="1552" spans="1:12" x14ac:dyDescent="0.25">
      <c r="A1552" t="s">
        <v>1558</v>
      </c>
      <c r="B1552" s="5">
        <v>0.63867490000000005</v>
      </c>
      <c r="C1552" s="5">
        <v>0.61249299999999995</v>
      </c>
      <c r="D1552" s="5">
        <v>0.66485680000000003</v>
      </c>
      <c r="F1552" s="113" t="s">
        <v>1558</v>
      </c>
      <c r="G1552" s="117">
        <v>0.63867490000000005</v>
      </c>
      <c r="H1552" s="117">
        <v>0.61249299999999995</v>
      </c>
      <c r="I1552" s="117">
        <v>0.66485680000000003</v>
      </c>
      <c r="J1552" s="113" t="str">
        <f t="shared" si="72"/>
        <v>TRUE</v>
      </c>
      <c r="K1552" s="113" t="str">
        <f t="shared" si="73"/>
        <v>TRUE</v>
      </c>
      <c r="L1552" s="113" t="str">
        <f t="shared" si="74"/>
        <v>TRUE</v>
      </c>
    </row>
    <row r="1553" spans="1:12" x14ac:dyDescent="0.25">
      <c r="A1553" t="s">
        <v>1559</v>
      </c>
      <c r="B1553" s="5">
        <v>0.67522070000000001</v>
      </c>
      <c r="C1553" s="5">
        <v>0.64809220000000001</v>
      </c>
      <c r="D1553" s="5">
        <v>0.70234920000000001</v>
      </c>
      <c r="F1553" s="113" t="s">
        <v>1559</v>
      </c>
      <c r="G1553" s="117">
        <v>0.67522070000000001</v>
      </c>
      <c r="H1553" s="117">
        <v>0.64809220000000001</v>
      </c>
      <c r="I1553" s="117">
        <v>0.70234920000000001</v>
      </c>
      <c r="J1553" s="113" t="str">
        <f t="shared" si="72"/>
        <v>TRUE</v>
      </c>
      <c r="K1553" s="113" t="str">
        <f t="shared" si="73"/>
        <v>TRUE</v>
      </c>
      <c r="L1553" s="113" t="str">
        <f t="shared" si="74"/>
        <v>TRUE</v>
      </c>
    </row>
    <row r="1554" spans="1:12" x14ac:dyDescent="0.25">
      <c r="A1554" t="s">
        <v>1560</v>
      </c>
      <c r="B1554" s="5">
        <v>0.58826080000000003</v>
      </c>
      <c r="C1554" s="5">
        <v>0.56137630000000005</v>
      </c>
      <c r="D1554" s="5">
        <v>0.61514539999999995</v>
      </c>
      <c r="F1554" s="113" t="s">
        <v>1560</v>
      </c>
      <c r="G1554" s="117">
        <v>0.58826080000000003</v>
      </c>
      <c r="H1554" s="117">
        <v>0.56137630000000005</v>
      </c>
      <c r="I1554" s="117">
        <v>0.61514539999999995</v>
      </c>
      <c r="J1554" s="113" t="str">
        <f t="shared" si="72"/>
        <v>TRUE</v>
      </c>
      <c r="K1554" s="113" t="str">
        <f t="shared" si="73"/>
        <v>TRUE</v>
      </c>
      <c r="L1554" s="113" t="str">
        <f t="shared" si="74"/>
        <v>TRUE</v>
      </c>
    </row>
    <row r="1555" spans="1:12" x14ac:dyDescent="0.25">
      <c r="A1555" t="s">
        <v>1561</v>
      </c>
      <c r="B1555" s="5">
        <v>0.64794059999999998</v>
      </c>
      <c r="C1555" s="5">
        <v>0.62717400000000001</v>
      </c>
      <c r="D1555" s="5">
        <v>0.6687073</v>
      </c>
      <c r="F1555" s="113" t="s">
        <v>1561</v>
      </c>
      <c r="G1555" s="117">
        <v>0.64794059999999998</v>
      </c>
      <c r="H1555" s="117">
        <v>0.62717400000000001</v>
      </c>
      <c r="I1555" s="117">
        <v>0.6687073</v>
      </c>
      <c r="J1555" s="113" t="str">
        <f t="shared" si="72"/>
        <v>TRUE</v>
      </c>
      <c r="K1555" s="113" t="str">
        <f t="shared" si="73"/>
        <v>TRUE</v>
      </c>
      <c r="L1555" s="113" t="str">
        <f t="shared" si="74"/>
        <v>TRUE</v>
      </c>
    </row>
    <row r="1556" spans="1:12" x14ac:dyDescent="0.25">
      <c r="A1556" t="s">
        <v>1562</v>
      </c>
      <c r="B1556" s="5">
        <v>0.48252270000000003</v>
      </c>
      <c r="C1556" s="5">
        <v>0.46563589999999999</v>
      </c>
      <c r="D1556" s="5">
        <v>0.49940960000000001</v>
      </c>
      <c r="F1556" s="113" t="s">
        <v>1562</v>
      </c>
      <c r="G1556" s="117">
        <v>0.48252270000000003</v>
      </c>
      <c r="H1556" s="117">
        <v>0.46563589999999999</v>
      </c>
      <c r="I1556" s="117">
        <v>0.49940960000000001</v>
      </c>
      <c r="J1556" s="113" t="str">
        <f t="shared" si="72"/>
        <v>TRUE</v>
      </c>
      <c r="K1556" s="113" t="str">
        <f t="shared" si="73"/>
        <v>TRUE</v>
      </c>
      <c r="L1556" s="113" t="str">
        <f t="shared" si="74"/>
        <v>TRUE</v>
      </c>
    </row>
    <row r="1557" spans="1:12" x14ac:dyDescent="0.25">
      <c r="A1557" t="s">
        <v>1563</v>
      </c>
      <c r="B1557" s="5">
        <v>0.54710199999999998</v>
      </c>
      <c r="C1557" s="5">
        <v>0.52262350000000002</v>
      </c>
      <c r="D1557" s="5">
        <v>0.57158050000000005</v>
      </c>
      <c r="F1557" s="113" t="s">
        <v>1563</v>
      </c>
      <c r="G1557" s="117">
        <v>0.54710199999999998</v>
      </c>
      <c r="H1557" s="117">
        <v>0.52262350000000002</v>
      </c>
      <c r="I1557" s="117">
        <v>0.57158050000000005</v>
      </c>
      <c r="J1557" s="113" t="str">
        <f t="shared" si="72"/>
        <v>TRUE</v>
      </c>
      <c r="K1557" s="113" t="str">
        <f t="shared" si="73"/>
        <v>TRUE</v>
      </c>
      <c r="L1557" s="113" t="str">
        <f t="shared" si="74"/>
        <v>TRUE</v>
      </c>
    </row>
    <row r="1558" spans="1:12" x14ac:dyDescent="0.25">
      <c r="A1558" t="s">
        <v>1564</v>
      </c>
      <c r="B1558" s="5">
        <v>0.48516540000000002</v>
      </c>
      <c r="C1558" s="5">
        <v>0.44295590000000001</v>
      </c>
      <c r="D1558" s="5">
        <v>0.52737489999999998</v>
      </c>
      <c r="F1558" s="113" t="s">
        <v>1564</v>
      </c>
      <c r="G1558" s="117">
        <v>0.48516540000000002</v>
      </c>
      <c r="H1558" s="117">
        <v>0.44295590000000001</v>
      </c>
      <c r="I1558" s="117">
        <v>0.52737489999999998</v>
      </c>
      <c r="J1558" s="113" t="str">
        <f t="shared" si="72"/>
        <v>TRUE</v>
      </c>
      <c r="K1558" s="113" t="str">
        <f t="shared" si="73"/>
        <v>TRUE</v>
      </c>
      <c r="L1558" s="113" t="str">
        <f t="shared" si="74"/>
        <v>TRUE</v>
      </c>
    </row>
    <row r="1559" spans="1:12" x14ac:dyDescent="0.25">
      <c r="A1559" t="s">
        <v>1565</v>
      </c>
      <c r="B1559" s="5">
        <v>0.53144530000000001</v>
      </c>
      <c r="C1559" s="5">
        <v>0.50749379999999999</v>
      </c>
      <c r="D1559" s="5">
        <v>0.55539680000000002</v>
      </c>
      <c r="F1559" s="113" t="s">
        <v>1565</v>
      </c>
      <c r="G1559" s="117">
        <v>0.53144530000000001</v>
      </c>
      <c r="H1559" s="117">
        <v>0.50749379999999999</v>
      </c>
      <c r="I1559" s="117">
        <v>0.55539680000000002</v>
      </c>
      <c r="J1559" s="113" t="str">
        <f t="shared" si="72"/>
        <v>TRUE</v>
      </c>
      <c r="K1559" s="113" t="str">
        <f t="shared" si="73"/>
        <v>TRUE</v>
      </c>
      <c r="L1559" s="113" t="str">
        <f t="shared" si="74"/>
        <v>TRUE</v>
      </c>
    </row>
    <row r="1560" spans="1:12" x14ac:dyDescent="0.25">
      <c r="A1560" t="s">
        <v>1566</v>
      </c>
      <c r="B1560" s="5">
        <v>0.56300039999999996</v>
      </c>
      <c r="C1560" s="5">
        <v>0.53298730000000005</v>
      </c>
      <c r="D1560" s="5">
        <v>0.59301349999999997</v>
      </c>
      <c r="F1560" s="113" t="s">
        <v>1566</v>
      </c>
      <c r="G1560" s="117">
        <v>0.56300039999999996</v>
      </c>
      <c r="H1560" s="117">
        <v>0.53298730000000005</v>
      </c>
      <c r="I1560" s="117">
        <v>0.59301349999999997</v>
      </c>
      <c r="J1560" s="113" t="str">
        <f t="shared" si="72"/>
        <v>TRUE</v>
      </c>
      <c r="K1560" s="113" t="str">
        <f t="shared" si="73"/>
        <v>TRUE</v>
      </c>
      <c r="L1560" s="113" t="str">
        <f t="shared" si="74"/>
        <v>TRUE</v>
      </c>
    </row>
    <row r="1561" spans="1:12" x14ac:dyDescent="0.25">
      <c r="A1561" t="s">
        <v>1567</v>
      </c>
      <c r="B1561" s="5">
        <v>0.48291529999999999</v>
      </c>
      <c r="C1561" s="5">
        <v>0.45585150000000002</v>
      </c>
      <c r="D1561" s="5">
        <v>0.50997919999999997</v>
      </c>
      <c r="F1561" s="113" t="s">
        <v>1567</v>
      </c>
      <c r="G1561" s="117">
        <v>0.48291529999999999</v>
      </c>
      <c r="H1561" s="117">
        <v>0.45585150000000002</v>
      </c>
      <c r="I1561" s="117">
        <v>0.50997919999999997</v>
      </c>
      <c r="J1561" s="113" t="str">
        <f t="shared" si="72"/>
        <v>TRUE</v>
      </c>
      <c r="K1561" s="113" t="str">
        <f t="shared" si="73"/>
        <v>TRUE</v>
      </c>
      <c r="L1561" s="113" t="str">
        <f t="shared" si="74"/>
        <v>TRUE</v>
      </c>
    </row>
    <row r="1562" spans="1:12" x14ac:dyDescent="0.25">
      <c r="A1562" t="s">
        <v>1568</v>
      </c>
      <c r="B1562" s="5">
        <v>0.55997750000000002</v>
      </c>
      <c r="C1562" s="5">
        <v>0.53870220000000002</v>
      </c>
      <c r="D1562" s="5">
        <v>0.58125269999999996</v>
      </c>
      <c r="F1562" s="113" t="s">
        <v>1568</v>
      </c>
      <c r="G1562" s="117">
        <v>0.55997750000000002</v>
      </c>
      <c r="H1562" s="117">
        <v>0.53870220000000002</v>
      </c>
      <c r="I1562" s="117">
        <v>0.58125269999999996</v>
      </c>
      <c r="J1562" s="113" t="str">
        <f t="shared" si="72"/>
        <v>TRUE</v>
      </c>
      <c r="K1562" s="113" t="str">
        <f t="shared" si="73"/>
        <v>TRUE</v>
      </c>
      <c r="L1562" s="113" t="str">
        <f t="shared" si="74"/>
        <v>TRUE</v>
      </c>
    </row>
    <row r="1563" spans="1:12" x14ac:dyDescent="0.25">
      <c r="A1563" t="s">
        <v>1569</v>
      </c>
      <c r="B1563" s="5">
        <v>0.57223429999999997</v>
      </c>
      <c r="C1563" s="5">
        <v>0.56510890000000003</v>
      </c>
      <c r="D1563" s="5">
        <v>0.57935979999999998</v>
      </c>
      <c r="F1563" s="113" t="s">
        <v>1569</v>
      </c>
      <c r="G1563" s="117">
        <v>0.57223429999999997</v>
      </c>
      <c r="H1563" s="117">
        <v>0.56510890000000003</v>
      </c>
      <c r="I1563" s="117">
        <v>0.57935979999999998</v>
      </c>
      <c r="J1563" s="113" t="str">
        <f t="shared" si="72"/>
        <v>TRUE</v>
      </c>
      <c r="K1563" s="113" t="str">
        <f t="shared" si="73"/>
        <v>TRUE</v>
      </c>
      <c r="L1563" s="113" t="str">
        <f t="shared" si="74"/>
        <v>TRUE</v>
      </c>
    </row>
    <row r="1564" spans="1:12" x14ac:dyDescent="0.25">
      <c r="A1564" t="s">
        <v>1570</v>
      </c>
      <c r="B1564" s="5">
        <v>0.62510460000000001</v>
      </c>
      <c r="C1564" s="5">
        <v>0.61558029999999997</v>
      </c>
      <c r="D1564" s="5">
        <v>0.634629</v>
      </c>
      <c r="F1564" s="113" t="s">
        <v>1570</v>
      </c>
      <c r="G1564" s="117">
        <v>0.62510460000000001</v>
      </c>
      <c r="H1564" s="117">
        <v>0.61558029999999997</v>
      </c>
      <c r="I1564" s="117">
        <v>0.634629</v>
      </c>
      <c r="J1564" s="113" t="str">
        <f t="shared" si="72"/>
        <v>TRUE</v>
      </c>
      <c r="K1564" s="113" t="str">
        <f t="shared" si="73"/>
        <v>TRUE</v>
      </c>
      <c r="L1564" s="113" t="str">
        <f t="shared" si="74"/>
        <v>TRUE</v>
      </c>
    </row>
    <row r="1565" spans="1:12" x14ac:dyDescent="0.25">
      <c r="A1565" t="s">
        <v>1571</v>
      </c>
      <c r="B1565" s="5">
        <v>0.52012919999999996</v>
      </c>
      <c r="C1565" s="5">
        <v>0.51074109999999995</v>
      </c>
      <c r="D1565" s="5">
        <v>0.52951740000000003</v>
      </c>
      <c r="F1565" s="113" t="s">
        <v>1571</v>
      </c>
      <c r="G1565" s="117">
        <v>0.52012919999999996</v>
      </c>
      <c r="H1565" s="117">
        <v>0.51074109999999995</v>
      </c>
      <c r="I1565" s="117">
        <v>0.52951740000000003</v>
      </c>
      <c r="J1565" s="113" t="str">
        <f t="shared" si="72"/>
        <v>TRUE</v>
      </c>
      <c r="K1565" s="113" t="str">
        <f t="shared" si="73"/>
        <v>TRUE</v>
      </c>
      <c r="L1565" s="113" t="str">
        <f t="shared" si="74"/>
        <v>TRUE</v>
      </c>
    </row>
    <row r="1566" spans="1:12" x14ac:dyDescent="0.25">
      <c r="A1566" t="s">
        <v>1572</v>
      </c>
      <c r="B1566" s="5">
        <v>0.56171249999999995</v>
      </c>
      <c r="C1566" s="5">
        <v>0.52953190000000006</v>
      </c>
      <c r="D1566" s="5">
        <v>0.593893</v>
      </c>
      <c r="F1566" s="113" t="s">
        <v>1572</v>
      </c>
      <c r="G1566" s="117">
        <v>0.56171249999999995</v>
      </c>
      <c r="H1566" s="117">
        <v>0.52953190000000006</v>
      </c>
      <c r="I1566" s="117">
        <v>0.593893</v>
      </c>
      <c r="J1566" s="113" t="str">
        <f t="shared" si="72"/>
        <v>TRUE</v>
      </c>
      <c r="K1566" s="113" t="str">
        <f t="shared" si="73"/>
        <v>TRUE</v>
      </c>
      <c r="L1566" s="113" t="str">
        <f t="shared" si="74"/>
        <v>TRUE</v>
      </c>
    </row>
    <row r="1567" spans="1:12" x14ac:dyDescent="0.25">
      <c r="A1567" t="s">
        <v>1573</v>
      </c>
      <c r="B1567" s="5">
        <v>0.57373810000000003</v>
      </c>
      <c r="C1567" s="5">
        <v>0.54369860000000003</v>
      </c>
      <c r="D1567" s="5">
        <v>0.60377760000000003</v>
      </c>
      <c r="F1567" s="113" t="s">
        <v>1573</v>
      </c>
      <c r="G1567" s="117">
        <v>0.57373810000000003</v>
      </c>
      <c r="H1567" s="117">
        <v>0.54369860000000003</v>
      </c>
      <c r="I1567" s="117">
        <v>0.60377760000000003</v>
      </c>
      <c r="J1567" s="113" t="str">
        <f t="shared" si="72"/>
        <v>TRUE</v>
      </c>
      <c r="K1567" s="113" t="str">
        <f t="shared" si="73"/>
        <v>TRUE</v>
      </c>
      <c r="L1567" s="113" t="str">
        <f t="shared" si="74"/>
        <v>TRUE</v>
      </c>
    </row>
    <row r="1568" spans="1:12" x14ac:dyDescent="0.25">
      <c r="A1568" t="s">
        <v>1574</v>
      </c>
      <c r="B1568" s="5">
        <v>0.52489940000000002</v>
      </c>
      <c r="C1568" s="5">
        <v>0.4945619</v>
      </c>
      <c r="D1568" s="5">
        <v>0.55523690000000003</v>
      </c>
      <c r="F1568" s="113" t="s">
        <v>1574</v>
      </c>
      <c r="G1568" s="117">
        <v>0.52489940000000002</v>
      </c>
      <c r="H1568" s="117">
        <v>0.4945619</v>
      </c>
      <c r="I1568" s="117">
        <v>0.55523690000000003</v>
      </c>
      <c r="J1568" s="113" t="str">
        <f t="shared" si="72"/>
        <v>TRUE</v>
      </c>
      <c r="K1568" s="113" t="str">
        <f t="shared" si="73"/>
        <v>TRUE</v>
      </c>
      <c r="L1568" s="113" t="str">
        <f t="shared" si="74"/>
        <v>TRUE</v>
      </c>
    </row>
    <row r="1569" spans="1:12" x14ac:dyDescent="0.25">
      <c r="A1569" t="s">
        <v>1575</v>
      </c>
      <c r="B1569" s="5">
        <v>0.53956090000000001</v>
      </c>
      <c r="C1569" s="5">
        <v>0.510301</v>
      </c>
      <c r="D1569" s="5">
        <v>0.56882080000000002</v>
      </c>
      <c r="F1569" s="113" t="s">
        <v>1575</v>
      </c>
      <c r="G1569" s="117">
        <v>0.53956090000000001</v>
      </c>
      <c r="H1569" s="117">
        <v>0.510301</v>
      </c>
      <c r="I1569" s="117">
        <v>0.56882080000000002</v>
      </c>
      <c r="J1569" s="113" t="str">
        <f t="shared" si="72"/>
        <v>TRUE</v>
      </c>
      <c r="K1569" s="113" t="str">
        <f t="shared" si="73"/>
        <v>TRUE</v>
      </c>
      <c r="L1569" s="113" t="str">
        <f t="shared" si="74"/>
        <v>TRUE</v>
      </c>
    </row>
    <row r="1570" spans="1:12" x14ac:dyDescent="0.25">
      <c r="A1570" t="s">
        <v>1576</v>
      </c>
      <c r="B1570" s="5">
        <v>0.54677260000000005</v>
      </c>
      <c r="C1570" s="5">
        <v>0.51819610000000005</v>
      </c>
      <c r="D1570" s="5">
        <v>0.57534909999999995</v>
      </c>
      <c r="F1570" s="113" t="s">
        <v>1576</v>
      </c>
      <c r="G1570" s="117">
        <v>0.54677260000000005</v>
      </c>
      <c r="H1570" s="117">
        <v>0.51819610000000005</v>
      </c>
      <c r="I1570" s="117">
        <v>0.57534909999999995</v>
      </c>
      <c r="J1570" s="113" t="str">
        <f t="shared" si="72"/>
        <v>TRUE</v>
      </c>
      <c r="K1570" s="113" t="str">
        <f t="shared" si="73"/>
        <v>TRUE</v>
      </c>
      <c r="L1570" s="113" t="str">
        <f t="shared" si="74"/>
        <v>TRUE</v>
      </c>
    </row>
    <row r="1571" spans="1:12" x14ac:dyDescent="0.25">
      <c r="A1571" t="s">
        <v>1577</v>
      </c>
      <c r="B1571" s="5">
        <v>0.52424740000000003</v>
      </c>
      <c r="C1571" s="5">
        <v>0.49635040000000002</v>
      </c>
      <c r="D1571" s="5">
        <v>0.55214430000000003</v>
      </c>
      <c r="F1571" s="113" t="s">
        <v>1577</v>
      </c>
      <c r="G1571" s="117">
        <v>0.52424740000000003</v>
      </c>
      <c r="H1571" s="117">
        <v>0.49635040000000002</v>
      </c>
      <c r="I1571" s="117">
        <v>0.55214430000000003</v>
      </c>
      <c r="J1571" s="113" t="str">
        <f t="shared" si="72"/>
        <v>TRUE</v>
      </c>
      <c r="K1571" s="113" t="str">
        <f t="shared" si="73"/>
        <v>TRUE</v>
      </c>
      <c r="L1571" s="113" t="str">
        <f t="shared" si="74"/>
        <v>TRUE</v>
      </c>
    </row>
    <row r="1572" spans="1:12" x14ac:dyDescent="0.25">
      <c r="A1572" t="s">
        <v>1578</v>
      </c>
      <c r="B1572" s="5">
        <v>0.56063399999999997</v>
      </c>
      <c r="C1572" s="5">
        <v>0.52730140000000003</v>
      </c>
      <c r="D1572" s="5">
        <v>0.59396660000000001</v>
      </c>
      <c r="F1572" s="113" t="s">
        <v>1578</v>
      </c>
      <c r="G1572" s="117">
        <v>0.56063399999999997</v>
      </c>
      <c r="H1572" s="117">
        <v>0.52730140000000003</v>
      </c>
      <c r="I1572" s="117">
        <v>0.59396660000000001</v>
      </c>
      <c r="J1572" s="113" t="str">
        <f t="shared" si="72"/>
        <v>TRUE</v>
      </c>
      <c r="K1572" s="113" t="str">
        <f t="shared" si="73"/>
        <v>TRUE</v>
      </c>
      <c r="L1572" s="113" t="str">
        <f t="shared" si="74"/>
        <v>TRUE</v>
      </c>
    </row>
    <row r="1573" spans="1:12" x14ac:dyDescent="0.25">
      <c r="A1573" t="s">
        <v>1579</v>
      </c>
      <c r="B1573" s="5">
        <v>0.5387845</v>
      </c>
      <c r="C1573" s="5">
        <v>0.50649189999999999</v>
      </c>
      <c r="D1573" s="5">
        <v>0.57107699999999995</v>
      </c>
      <c r="F1573" s="113" t="s">
        <v>1579</v>
      </c>
      <c r="G1573" s="117">
        <v>0.5387845</v>
      </c>
      <c r="H1573" s="117">
        <v>0.50649189999999999</v>
      </c>
      <c r="I1573" s="117">
        <v>0.57107699999999995</v>
      </c>
      <c r="J1573" s="113" t="str">
        <f t="shared" si="72"/>
        <v>TRUE</v>
      </c>
      <c r="K1573" s="113" t="str">
        <f t="shared" si="73"/>
        <v>TRUE</v>
      </c>
      <c r="L1573" s="113" t="str">
        <f t="shared" si="74"/>
        <v>TRUE</v>
      </c>
    </row>
    <row r="1574" spans="1:12" x14ac:dyDescent="0.25">
      <c r="A1574" t="s">
        <v>1580</v>
      </c>
      <c r="B1574" s="5">
        <v>0.62622789999999995</v>
      </c>
      <c r="C1574" s="5">
        <v>0.59388410000000003</v>
      </c>
      <c r="D1574" s="5">
        <v>0.65857180000000004</v>
      </c>
      <c r="F1574" s="113" t="s">
        <v>1580</v>
      </c>
      <c r="G1574" s="117">
        <v>0.62622789999999995</v>
      </c>
      <c r="H1574" s="117">
        <v>0.59388410000000003</v>
      </c>
      <c r="I1574" s="117">
        <v>0.65857180000000004</v>
      </c>
      <c r="J1574" s="113" t="str">
        <f t="shared" si="72"/>
        <v>TRUE</v>
      </c>
      <c r="K1574" s="113" t="str">
        <f t="shared" si="73"/>
        <v>TRUE</v>
      </c>
      <c r="L1574" s="113" t="str">
        <f t="shared" si="74"/>
        <v>TRUE</v>
      </c>
    </row>
    <row r="1575" spans="1:12" x14ac:dyDescent="0.25">
      <c r="A1575" t="s">
        <v>1581</v>
      </c>
      <c r="B1575" s="5">
        <v>0.59749909999999995</v>
      </c>
      <c r="C1575" s="5">
        <v>0.56878059999999997</v>
      </c>
      <c r="D1575" s="5">
        <v>0.62621769999999999</v>
      </c>
      <c r="F1575" s="113" t="s">
        <v>1581</v>
      </c>
      <c r="G1575" s="117">
        <v>0.59749909999999995</v>
      </c>
      <c r="H1575" s="117">
        <v>0.56878059999999997</v>
      </c>
      <c r="I1575" s="117">
        <v>0.62621769999999999</v>
      </c>
      <c r="J1575" s="113" t="str">
        <f t="shared" si="72"/>
        <v>TRUE</v>
      </c>
      <c r="K1575" s="113" t="str">
        <f t="shared" si="73"/>
        <v>TRUE</v>
      </c>
      <c r="L1575" s="113" t="str">
        <f t="shared" si="74"/>
        <v>TRUE</v>
      </c>
    </row>
    <row r="1576" spans="1:12" x14ac:dyDescent="0.25">
      <c r="A1576" t="s">
        <v>1582</v>
      </c>
      <c r="B1576" s="5">
        <v>0.57337819999999995</v>
      </c>
      <c r="C1576" s="5">
        <v>0.54691719999999999</v>
      </c>
      <c r="D1576" s="5">
        <v>0.59983929999999996</v>
      </c>
      <c r="F1576" s="113" t="s">
        <v>1582</v>
      </c>
      <c r="G1576" s="117">
        <v>0.57337819999999995</v>
      </c>
      <c r="H1576" s="117">
        <v>0.54691719999999999</v>
      </c>
      <c r="I1576" s="117">
        <v>0.59983929999999996</v>
      </c>
      <c r="J1576" s="113" t="str">
        <f t="shared" si="72"/>
        <v>TRUE</v>
      </c>
      <c r="K1576" s="113" t="str">
        <f t="shared" si="73"/>
        <v>TRUE</v>
      </c>
      <c r="L1576" s="113" t="str">
        <f t="shared" si="74"/>
        <v>TRUE</v>
      </c>
    </row>
    <row r="1577" spans="1:12" x14ac:dyDescent="0.25">
      <c r="A1577" t="s">
        <v>1583</v>
      </c>
      <c r="B1577" s="5">
        <v>0.60258370000000006</v>
      </c>
      <c r="C1577" s="5">
        <v>0.57206579999999996</v>
      </c>
      <c r="D1577" s="5">
        <v>0.63310160000000004</v>
      </c>
      <c r="F1577" s="113" t="s">
        <v>1583</v>
      </c>
      <c r="G1577" s="117">
        <v>0.60258370000000006</v>
      </c>
      <c r="H1577" s="117">
        <v>0.57206579999999996</v>
      </c>
      <c r="I1577" s="117">
        <v>0.63310160000000004</v>
      </c>
      <c r="J1577" s="113" t="str">
        <f t="shared" si="72"/>
        <v>TRUE</v>
      </c>
      <c r="K1577" s="113" t="str">
        <f t="shared" si="73"/>
        <v>TRUE</v>
      </c>
      <c r="L1577" s="113" t="str">
        <f t="shared" si="74"/>
        <v>TRUE</v>
      </c>
    </row>
    <row r="1578" spans="1:12" x14ac:dyDescent="0.25">
      <c r="A1578" t="s">
        <v>1584</v>
      </c>
      <c r="B1578" s="5">
        <v>0.61656670000000002</v>
      </c>
      <c r="C1578" s="5">
        <v>0.58723329999999996</v>
      </c>
      <c r="D1578" s="5">
        <v>0.64590020000000004</v>
      </c>
      <c r="F1578" s="113" t="s">
        <v>1584</v>
      </c>
      <c r="G1578" s="117">
        <v>0.61656670000000002</v>
      </c>
      <c r="H1578" s="117">
        <v>0.58723329999999996</v>
      </c>
      <c r="I1578" s="117">
        <v>0.64590020000000004</v>
      </c>
      <c r="J1578" s="113" t="str">
        <f t="shared" si="72"/>
        <v>TRUE</v>
      </c>
      <c r="K1578" s="113" t="str">
        <f t="shared" si="73"/>
        <v>TRUE</v>
      </c>
      <c r="L1578" s="113" t="str">
        <f t="shared" si="74"/>
        <v>TRUE</v>
      </c>
    </row>
    <row r="1579" spans="1:12" x14ac:dyDescent="0.25">
      <c r="A1579" t="s">
        <v>1585</v>
      </c>
      <c r="B1579" s="5">
        <v>0.53973850000000001</v>
      </c>
      <c r="C1579" s="5">
        <v>0.50841309999999995</v>
      </c>
      <c r="D1579" s="5">
        <v>0.57106389999999996</v>
      </c>
      <c r="F1579" s="113" t="s">
        <v>1585</v>
      </c>
      <c r="G1579" s="117">
        <v>0.53973850000000001</v>
      </c>
      <c r="H1579" s="117">
        <v>0.50841309999999995</v>
      </c>
      <c r="I1579" s="117">
        <v>0.57106389999999996</v>
      </c>
      <c r="J1579" s="113" t="str">
        <f t="shared" si="72"/>
        <v>TRUE</v>
      </c>
      <c r="K1579" s="113" t="str">
        <f t="shared" si="73"/>
        <v>TRUE</v>
      </c>
      <c r="L1579" s="113" t="str">
        <f t="shared" si="74"/>
        <v>TRUE</v>
      </c>
    </row>
    <row r="1580" spans="1:12" x14ac:dyDescent="0.25">
      <c r="A1580" t="s">
        <v>1586</v>
      </c>
      <c r="B1580" s="5">
        <v>0.55854649999999995</v>
      </c>
      <c r="C1580" s="5">
        <v>0.53505749999999996</v>
      </c>
      <c r="D1580" s="5">
        <v>0.58203539999999998</v>
      </c>
      <c r="F1580" s="113" t="s">
        <v>1586</v>
      </c>
      <c r="G1580" s="117">
        <v>0.55854649999999995</v>
      </c>
      <c r="H1580" s="117">
        <v>0.53505749999999996</v>
      </c>
      <c r="I1580" s="117">
        <v>0.58203539999999998</v>
      </c>
      <c r="J1580" s="113" t="str">
        <f t="shared" si="72"/>
        <v>TRUE</v>
      </c>
      <c r="K1580" s="113" t="str">
        <f t="shared" si="73"/>
        <v>TRUE</v>
      </c>
      <c r="L1580" s="113" t="str">
        <f t="shared" si="74"/>
        <v>TRUE</v>
      </c>
    </row>
    <row r="1581" spans="1:12" x14ac:dyDescent="0.25">
      <c r="A1581" t="s">
        <v>1587</v>
      </c>
      <c r="B1581" s="5">
        <v>0.60758679999999998</v>
      </c>
      <c r="C1581" s="5">
        <v>0.5821172</v>
      </c>
      <c r="D1581" s="5">
        <v>0.63305650000000002</v>
      </c>
      <c r="F1581" s="113" t="s">
        <v>1587</v>
      </c>
      <c r="G1581" s="117">
        <v>0.60758679999999998</v>
      </c>
      <c r="H1581" s="117">
        <v>0.5821172</v>
      </c>
      <c r="I1581" s="117">
        <v>0.63305650000000002</v>
      </c>
      <c r="J1581" s="113" t="str">
        <f t="shared" si="72"/>
        <v>TRUE</v>
      </c>
      <c r="K1581" s="113" t="str">
        <f t="shared" si="73"/>
        <v>TRUE</v>
      </c>
      <c r="L1581" s="113" t="str">
        <f t="shared" si="74"/>
        <v>TRUE</v>
      </c>
    </row>
    <row r="1582" spans="1:12" x14ac:dyDescent="0.25">
      <c r="A1582" t="s">
        <v>1588</v>
      </c>
      <c r="B1582" s="5">
        <v>0.60314100000000004</v>
      </c>
      <c r="C1582" s="5">
        <v>0.57153580000000004</v>
      </c>
      <c r="D1582" s="5">
        <v>0.63474609999999998</v>
      </c>
      <c r="F1582" s="113" t="s">
        <v>1588</v>
      </c>
      <c r="G1582" s="117">
        <v>0.60314100000000004</v>
      </c>
      <c r="H1582" s="117">
        <v>0.57153580000000004</v>
      </c>
      <c r="I1582" s="117">
        <v>0.63474609999999998</v>
      </c>
      <c r="J1582" s="113" t="str">
        <f t="shared" si="72"/>
        <v>TRUE</v>
      </c>
      <c r="K1582" s="113" t="str">
        <f t="shared" si="73"/>
        <v>TRUE</v>
      </c>
      <c r="L1582" s="113" t="str">
        <f t="shared" si="74"/>
        <v>TRUE</v>
      </c>
    </row>
    <row r="1583" spans="1:12" x14ac:dyDescent="0.25">
      <c r="A1583" t="s">
        <v>1589</v>
      </c>
      <c r="B1583" s="5">
        <v>0.61167190000000005</v>
      </c>
      <c r="C1583" s="5">
        <v>0.58324659999999995</v>
      </c>
      <c r="D1583" s="5">
        <v>0.64009720000000003</v>
      </c>
      <c r="F1583" s="113" t="s">
        <v>1589</v>
      </c>
      <c r="G1583" s="117">
        <v>0.61167190000000005</v>
      </c>
      <c r="H1583" s="117">
        <v>0.58324659999999995</v>
      </c>
      <c r="I1583" s="117">
        <v>0.64009720000000003</v>
      </c>
      <c r="J1583" s="113" t="str">
        <f t="shared" si="72"/>
        <v>TRUE</v>
      </c>
      <c r="K1583" s="113" t="str">
        <f t="shared" si="73"/>
        <v>TRUE</v>
      </c>
      <c r="L1583" s="113" t="str">
        <f t="shared" si="74"/>
        <v>TRUE</v>
      </c>
    </row>
    <row r="1584" spans="1:12" x14ac:dyDescent="0.25">
      <c r="A1584" t="s">
        <v>1590</v>
      </c>
      <c r="B1584" s="5">
        <v>0.63090000000000002</v>
      </c>
      <c r="C1584" s="5">
        <v>0.60080129999999998</v>
      </c>
      <c r="D1584" s="5">
        <v>0.66099859999999999</v>
      </c>
      <c r="F1584" s="113" t="s">
        <v>1590</v>
      </c>
      <c r="G1584" s="117">
        <v>0.63090000000000002</v>
      </c>
      <c r="H1584" s="117">
        <v>0.60080129999999998</v>
      </c>
      <c r="I1584" s="117">
        <v>0.66099859999999999</v>
      </c>
      <c r="J1584" s="113" t="str">
        <f t="shared" si="72"/>
        <v>TRUE</v>
      </c>
      <c r="K1584" s="113" t="str">
        <f t="shared" si="73"/>
        <v>TRUE</v>
      </c>
      <c r="L1584" s="113" t="str">
        <f t="shared" si="74"/>
        <v>TRUE</v>
      </c>
    </row>
    <row r="1585" spans="1:12" x14ac:dyDescent="0.25">
      <c r="A1585" t="s">
        <v>1591</v>
      </c>
      <c r="B1585" s="5">
        <v>0.60255179999999997</v>
      </c>
      <c r="C1585" s="5">
        <v>0.5712777</v>
      </c>
      <c r="D1585" s="5">
        <v>0.63382590000000005</v>
      </c>
      <c r="F1585" s="113" t="s">
        <v>1591</v>
      </c>
      <c r="G1585" s="117">
        <v>0.60255179999999997</v>
      </c>
      <c r="H1585" s="117">
        <v>0.5712777</v>
      </c>
      <c r="I1585" s="117">
        <v>0.63382590000000005</v>
      </c>
      <c r="J1585" s="113" t="str">
        <f t="shared" si="72"/>
        <v>TRUE</v>
      </c>
      <c r="K1585" s="113" t="str">
        <f t="shared" si="73"/>
        <v>TRUE</v>
      </c>
      <c r="L1585" s="113" t="str">
        <f t="shared" si="74"/>
        <v>TRUE</v>
      </c>
    </row>
    <row r="1586" spans="1:12" x14ac:dyDescent="0.25">
      <c r="A1586" t="s">
        <v>1592</v>
      </c>
      <c r="B1586" s="5">
        <v>0.55467849999999996</v>
      </c>
      <c r="C1586" s="5">
        <v>0.52158269999999995</v>
      </c>
      <c r="D1586" s="5">
        <v>0.58777429999999997</v>
      </c>
      <c r="F1586" s="113" t="s">
        <v>1592</v>
      </c>
      <c r="G1586" s="117">
        <v>0.55467849999999996</v>
      </c>
      <c r="H1586" s="117">
        <v>0.52158269999999995</v>
      </c>
      <c r="I1586" s="117">
        <v>0.58777429999999997</v>
      </c>
      <c r="J1586" s="113" t="str">
        <f t="shared" si="72"/>
        <v>TRUE</v>
      </c>
      <c r="K1586" s="113" t="str">
        <f t="shared" si="73"/>
        <v>TRUE</v>
      </c>
      <c r="L1586" s="113" t="str">
        <f t="shared" si="74"/>
        <v>TRUE</v>
      </c>
    </row>
    <row r="1587" spans="1:12" x14ac:dyDescent="0.25">
      <c r="A1587" t="s">
        <v>1593</v>
      </c>
      <c r="B1587" s="5">
        <v>0.58300929999999995</v>
      </c>
      <c r="C1587" s="5">
        <v>0.55190819999999996</v>
      </c>
      <c r="D1587" s="5">
        <v>0.61411039999999995</v>
      </c>
      <c r="F1587" s="113" t="s">
        <v>1593</v>
      </c>
      <c r="G1587" s="117">
        <v>0.58300929999999995</v>
      </c>
      <c r="H1587" s="117">
        <v>0.55190819999999996</v>
      </c>
      <c r="I1587" s="117">
        <v>0.61411039999999995</v>
      </c>
      <c r="J1587" s="113" t="str">
        <f t="shared" si="72"/>
        <v>TRUE</v>
      </c>
      <c r="K1587" s="113" t="str">
        <f t="shared" si="73"/>
        <v>TRUE</v>
      </c>
      <c r="L1587" s="113" t="str">
        <f t="shared" si="74"/>
        <v>TRUE</v>
      </c>
    </row>
    <row r="1588" spans="1:12" x14ac:dyDescent="0.25">
      <c r="A1588" t="s">
        <v>1594</v>
      </c>
      <c r="B1588" s="5">
        <v>0.62070029999999998</v>
      </c>
      <c r="C1588" s="5">
        <v>0.57837369999999999</v>
      </c>
      <c r="D1588" s="5">
        <v>0.66302680000000003</v>
      </c>
      <c r="F1588" s="113" t="s">
        <v>1594</v>
      </c>
      <c r="G1588" s="117">
        <v>0.62070029999999998</v>
      </c>
      <c r="H1588" s="117">
        <v>0.57837369999999999</v>
      </c>
      <c r="I1588" s="117">
        <v>0.66302680000000003</v>
      </c>
      <c r="J1588" s="113" t="str">
        <f t="shared" si="72"/>
        <v>TRUE</v>
      </c>
      <c r="K1588" s="113" t="str">
        <f t="shared" si="73"/>
        <v>TRUE</v>
      </c>
      <c r="L1588" s="113" t="str">
        <f t="shared" si="74"/>
        <v>TRUE</v>
      </c>
    </row>
    <row r="1589" spans="1:12" x14ac:dyDescent="0.25">
      <c r="A1589" t="s">
        <v>1595</v>
      </c>
      <c r="B1589" s="5">
        <v>0.65191129999999997</v>
      </c>
      <c r="C1589" s="5">
        <v>0.6109388</v>
      </c>
      <c r="D1589" s="5">
        <v>0.69288380000000005</v>
      </c>
      <c r="F1589" s="113" t="s">
        <v>1595</v>
      </c>
      <c r="G1589" s="117">
        <v>0.65191129999999997</v>
      </c>
      <c r="H1589" s="117">
        <v>0.6109388</v>
      </c>
      <c r="I1589" s="117">
        <v>0.69288380000000005</v>
      </c>
      <c r="J1589" s="113" t="str">
        <f t="shared" si="72"/>
        <v>TRUE</v>
      </c>
      <c r="K1589" s="113" t="str">
        <f t="shared" si="73"/>
        <v>TRUE</v>
      </c>
      <c r="L1589" s="113" t="str">
        <f t="shared" si="74"/>
        <v>TRUE</v>
      </c>
    </row>
    <row r="1590" spans="1:12" x14ac:dyDescent="0.25">
      <c r="A1590" t="s">
        <v>1596</v>
      </c>
      <c r="B1590" s="5">
        <v>0.55080790000000002</v>
      </c>
      <c r="C1590" s="5">
        <v>0.50858990000000004</v>
      </c>
      <c r="D1590" s="5">
        <v>0.59302589999999999</v>
      </c>
      <c r="F1590" s="113" t="s">
        <v>1596</v>
      </c>
      <c r="G1590" s="117">
        <v>0.55080790000000002</v>
      </c>
      <c r="H1590" s="117">
        <v>0.50858990000000004</v>
      </c>
      <c r="I1590" s="117">
        <v>0.59302589999999999</v>
      </c>
      <c r="J1590" s="113" t="str">
        <f t="shared" si="72"/>
        <v>TRUE</v>
      </c>
      <c r="K1590" s="113" t="str">
        <f t="shared" si="73"/>
        <v>TRUE</v>
      </c>
      <c r="L1590" s="113" t="str">
        <f t="shared" si="74"/>
        <v>TRUE</v>
      </c>
    </row>
    <row r="1591" spans="1:12" x14ac:dyDescent="0.25">
      <c r="A1591" t="s">
        <v>1597</v>
      </c>
      <c r="B1591" s="5">
        <v>0.57460009999999995</v>
      </c>
      <c r="C1591" s="5">
        <v>0.5343871</v>
      </c>
      <c r="D1591" s="5">
        <v>0.61481300000000005</v>
      </c>
      <c r="F1591" s="113" t="s">
        <v>1597</v>
      </c>
      <c r="G1591" s="117">
        <v>0.57460009999999995</v>
      </c>
      <c r="H1591" s="117">
        <v>0.5343871</v>
      </c>
      <c r="I1591" s="117">
        <v>0.61481300000000005</v>
      </c>
      <c r="J1591" s="113" t="str">
        <f t="shared" si="72"/>
        <v>TRUE</v>
      </c>
      <c r="K1591" s="113" t="str">
        <f t="shared" si="73"/>
        <v>TRUE</v>
      </c>
      <c r="L1591" s="113" t="str">
        <f t="shared" si="74"/>
        <v>TRUE</v>
      </c>
    </row>
    <row r="1592" spans="1:12" x14ac:dyDescent="0.25">
      <c r="A1592" t="s">
        <v>1598</v>
      </c>
      <c r="B1592" s="5">
        <v>0.62358020000000003</v>
      </c>
      <c r="C1592" s="5">
        <v>0.58632980000000001</v>
      </c>
      <c r="D1592" s="5">
        <v>0.66083049999999999</v>
      </c>
      <c r="F1592" s="113" t="s">
        <v>1598</v>
      </c>
      <c r="G1592" s="117">
        <v>0.62358020000000003</v>
      </c>
      <c r="H1592" s="117">
        <v>0.58632980000000001</v>
      </c>
      <c r="I1592" s="117">
        <v>0.66083049999999999</v>
      </c>
      <c r="J1592" s="113" t="str">
        <f t="shared" si="72"/>
        <v>TRUE</v>
      </c>
      <c r="K1592" s="113" t="str">
        <f t="shared" si="73"/>
        <v>TRUE</v>
      </c>
      <c r="L1592" s="113" t="str">
        <f t="shared" si="74"/>
        <v>TRUE</v>
      </c>
    </row>
    <row r="1593" spans="1:12" x14ac:dyDescent="0.25">
      <c r="A1593" t="s">
        <v>1599</v>
      </c>
      <c r="B1593" s="5">
        <v>0.56697520000000001</v>
      </c>
      <c r="C1593" s="5">
        <v>0.52945350000000002</v>
      </c>
      <c r="D1593" s="5">
        <v>0.6044969</v>
      </c>
      <c r="F1593" s="113" t="s">
        <v>1599</v>
      </c>
      <c r="G1593" s="117">
        <v>0.56697520000000001</v>
      </c>
      <c r="H1593" s="117">
        <v>0.52945350000000002</v>
      </c>
      <c r="I1593" s="117">
        <v>0.6044969</v>
      </c>
      <c r="J1593" s="113" t="str">
        <f t="shared" si="72"/>
        <v>TRUE</v>
      </c>
      <c r="K1593" s="113" t="str">
        <f t="shared" si="73"/>
        <v>TRUE</v>
      </c>
      <c r="L1593" s="113" t="str">
        <f t="shared" si="74"/>
        <v>TRUE</v>
      </c>
    </row>
    <row r="1594" spans="1:12" x14ac:dyDescent="0.25">
      <c r="A1594" t="s">
        <v>1600</v>
      </c>
      <c r="B1594" s="5">
        <v>0.60294650000000005</v>
      </c>
      <c r="C1594" s="5">
        <v>0.55977109999999997</v>
      </c>
      <c r="D1594" s="5">
        <v>0.64612179999999997</v>
      </c>
      <c r="F1594" s="113" t="s">
        <v>1600</v>
      </c>
      <c r="G1594" s="117">
        <v>0.60294650000000005</v>
      </c>
      <c r="H1594" s="117">
        <v>0.55977109999999997</v>
      </c>
      <c r="I1594" s="117">
        <v>0.64612179999999997</v>
      </c>
      <c r="J1594" s="113" t="str">
        <f t="shared" si="72"/>
        <v>TRUE</v>
      </c>
      <c r="K1594" s="113" t="str">
        <f t="shared" si="73"/>
        <v>TRUE</v>
      </c>
      <c r="L1594" s="113" t="str">
        <f t="shared" si="74"/>
        <v>TRUE</v>
      </c>
    </row>
    <row r="1595" spans="1:12" x14ac:dyDescent="0.25">
      <c r="A1595" t="s">
        <v>1601</v>
      </c>
      <c r="B1595" s="5">
        <v>0.58605010000000002</v>
      </c>
      <c r="C1595" s="5">
        <v>0.54266990000000004</v>
      </c>
      <c r="D1595" s="5">
        <v>0.6294303</v>
      </c>
      <c r="F1595" s="113" t="s">
        <v>1601</v>
      </c>
      <c r="G1595" s="117">
        <v>0.58605010000000002</v>
      </c>
      <c r="H1595" s="117">
        <v>0.54266990000000004</v>
      </c>
      <c r="I1595" s="117">
        <v>0.6294303</v>
      </c>
      <c r="J1595" s="113" t="str">
        <f t="shared" si="72"/>
        <v>TRUE</v>
      </c>
      <c r="K1595" s="113" t="str">
        <f t="shared" si="73"/>
        <v>TRUE</v>
      </c>
      <c r="L1595" s="113" t="str">
        <f t="shared" si="74"/>
        <v>TRUE</v>
      </c>
    </row>
    <row r="1596" spans="1:12" x14ac:dyDescent="0.25">
      <c r="A1596" t="s">
        <v>1602</v>
      </c>
      <c r="B1596" s="5">
        <v>0.66270649999999998</v>
      </c>
      <c r="C1596" s="5">
        <v>0.61935370000000001</v>
      </c>
      <c r="D1596" s="5">
        <v>0.7060592</v>
      </c>
      <c r="F1596" s="113" t="s">
        <v>1602</v>
      </c>
      <c r="G1596" s="117">
        <v>0.66270649999999998</v>
      </c>
      <c r="H1596" s="117">
        <v>0.61935370000000001</v>
      </c>
      <c r="I1596" s="117">
        <v>0.7060592</v>
      </c>
      <c r="J1596" s="113" t="str">
        <f t="shared" si="72"/>
        <v>TRUE</v>
      </c>
      <c r="K1596" s="113" t="str">
        <f t="shared" si="73"/>
        <v>TRUE</v>
      </c>
      <c r="L1596" s="113" t="str">
        <f t="shared" si="74"/>
        <v>TRUE</v>
      </c>
    </row>
    <row r="1597" spans="1:12" x14ac:dyDescent="0.25">
      <c r="A1597" t="s">
        <v>1603</v>
      </c>
      <c r="B1597" s="5">
        <v>0.62625989999999998</v>
      </c>
      <c r="C1597" s="5">
        <v>0.58676070000000002</v>
      </c>
      <c r="D1597" s="5">
        <v>0.6657592</v>
      </c>
      <c r="F1597" s="113" t="s">
        <v>1603</v>
      </c>
      <c r="G1597" s="117">
        <v>0.62625989999999998</v>
      </c>
      <c r="H1597" s="117">
        <v>0.58676070000000002</v>
      </c>
      <c r="I1597" s="117">
        <v>0.6657592</v>
      </c>
      <c r="J1597" s="113" t="str">
        <f t="shared" si="72"/>
        <v>TRUE</v>
      </c>
      <c r="K1597" s="113" t="str">
        <f t="shared" si="73"/>
        <v>TRUE</v>
      </c>
      <c r="L1597" s="113" t="str">
        <f t="shared" si="74"/>
        <v>TRUE</v>
      </c>
    </row>
    <row r="1598" spans="1:12" x14ac:dyDescent="0.25">
      <c r="A1598" t="s">
        <v>1604</v>
      </c>
      <c r="B1598" s="5">
        <v>0.63015730000000003</v>
      </c>
      <c r="C1598" s="5">
        <v>0.59249830000000003</v>
      </c>
      <c r="D1598" s="5">
        <v>0.66781639999999998</v>
      </c>
      <c r="F1598" s="113" t="s">
        <v>1604</v>
      </c>
      <c r="G1598" s="117">
        <v>0.63015730000000003</v>
      </c>
      <c r="H1598" s="117">
        <v>0.59249830000000003</v>
      </c>
      <c r="I1598" s="117">
        <v>0.66781639999999998</v>
      </c>
      <c r="J1598" s="113" t="str">
        <f t="shared" si="72"/>
        <v>TRUE</v>
      </c>
      <c r="K1598" s="113" t="str">
        <f t="shared" si="73"/>
        <v>TRUE</v>
      </c>
      <c r="L1598" s="113" t="str">
        <f t="shared" si="74"/>
        <v>TRUE</v>
      </c>
    </row>
    <row r="1599" spans="1:12" x14ac:dyDescent="0.25">
      <c r="A1599" t="s">
        <v>1605</v>
      </c>
      <c r="B1599" s="5">
        <v>0.66936839999999997</v>
      </c>
      <c r="C1599" s="5">
        <v>0.62728709999999999</v>
      </c>
      <c r="D1599" s="5">
        <v>0.71144960000000002</v>
      </c>
      <c r="F1599" s="113" t="s">
        <v>1605</v>
      </c>
      <c r="G1599" s="117">
        <v>0.66936839999999997</v>
      </c>
      <c r="H1599" s="117">
        <v>0.62728709999999999</v>
      </c>
      <c r="I1599" s="117">
        <v>0.71144960000000002</v>
      </c>
      <c r="J1599" s="113" t="str">
        <f t="shared" si="72"/>
        <v>TRUE</v>
      </c>
      <c r="K1599" s="113" t="str">
        <f t="shared" si="73"/>
        <v>TRUE</v>
      </c>
      <c r="L1599" s="113" t="str">
        <f t="shared" si="74"/>
        <v>TRUE</v>
      </c>
    </row>
    <row r="1600" spans="1:12" x14ac:dyDescent="0.25">
      <c r="A1600" t="s">
        <v>1606</v>
      </c>
      <c r="B1600" s="5">
        <v>0.6660509</v>
      </c>
      <c r="C1600" s="5">
        <v>0.62635260000000004</v>
      </c>
      <c r="D1600" s="5">
        <v>0.70574930000000002</v>
      </c>
      <c r="F1600" s="113" t="s">
        <v>1606</v>
      </c>
      <c r="G1600" s="117">
        <v>0.6660509</v>
      </c>
      <c r="H1600" s="117">
        <v>0.62635260000000004</v>
      </c>
      <c r="I1600" s="117">
        <v>0.70574930000000002</v>
      </c>
      <c r="J1600" s="113" t="str">
        <f t="shared" si="72"/>
        <v>TRUE</v>
      </c>
      <c r="K1600" s="113" t="str">
        <f t="shared" si="73"/>
        <v>TRUE</v>
      </c>
      <c r="L1600" s="113" t="str">
        <f t="shared" si="74"/>
        <v>TRUE</v>
      </c>
    </row>
    <row r="1601" spans="1:12" x14ac:dyDescent="0.25">
      <c r="A1601" t="s">
        <v>1607</v>
      </c>
      <c r="B1601" s="5">
        <v>0.58776450000000002</v>
      </c>
      <c r="C1601" s="5">
        <v>0.54481159999999995</v>
      </c>
      <c r="D1601" s="5">
        <v>0.63071750000000004</v>
      </c>
      <c r="F1601" s="113" t="s">
        <v>1607</v>
      </c>
      <c r="G1601" s="117">
        <v>0.58776450000000002</v>
      </c>
      <c r="H1601" s="117">
        <v>0.54481159999999995</v>
      </c>
      <c r="I1601" s="117">
        <v>0.63071750000000004</v>
      </c>
      <c r="J1601" s="113" t="str">
        <f t="shared" si="72"/>
        <v>TRUE</v>
      </c>
      <c r="K1601" s="113" t="str">
        <f t="shared" si="73"/>
        <v>TRUE</v>
      </c>
      <c r="L1601" s="113" t="str">
        <f t="shared" si="74"/>
        <v>TRUE</v>
      </c>
    </row>
    <row r="1602" spans="1:12" x14ac:dyDescent="0.25">
      <c r="A1602" t="s">
        <v>1608</v>
      </c>
      <c r="B1602" s="5">
        <v>0.61457240000000002</v>
      </c>
      <c r="C1602" s="5">
        <v>0.58211769999999996</v>
      </c>
      <c r="D1602" s="5">
        <v>0.64702720000000002</v>
      </c>
      <c r="F1602" s="113" t="s">
        <v>1608</v>
      </c>
      <c r="G1602" s="117">
        <v>0.61457240000000002</v>
      </c>
      <c r="H1602" s="117">
        <v>0.58211769999999996</v>
      </c>
      <c r="I1602" s="117">
        <v>0.64702720000000002</v>
      </c>
      <c r="J1602" s="113" t="str">
        <f t="shared" si="72"/>
        <v>TRUE</v>
      </c>
      <c r="K1602" s="113" t="str">
        <f t="shared" si="73"/>
        <v>TRUE</v>
      </c>
      <c r="L1602" s="113" t="str">
        <f t="shared" si="74"/>
        <v>TRUE</v>
      </c>
    </row>
    <row r="1603" spans="1:12" x14ac:dyDescent="0.25">
      <c r="A1603" t="s">
        <v>1609</v>
      </c>
      <c r="B1603" s="5">
        <v>0.66039150000000002</v>
      </c>
      <c r="C1603" s="5">
        <v>0.62639829999999996</v>
      </c>
      <c r="D1603" s="5">
        <v>0.69438469999999997</v>
      </c>
      <c r="F1603" s="113" t="s">
        <v>1609</v>
      </c>
      <c r="G1603" s="117">
        <v>0.66039150000000002</v>
      </c>
      <c r="H1603" s="117">
        <v>0.62639829999999996</v>
      </c>
      <c r="I1603" s="117">
        <v>0.69438469999999997</v>
      </c>
      <c r="J1603" s="113" t="str">
        <f t="shared" si="72"/>
        <v>TRUE</v>
      </c>
      <c r="K1603" s="113" t="str">
        <f t="shared" si="73"/>
        <v>TRUE</v>
      </c>
      <c r="L1603" s="113" t="str">
        <f t="shared" si="74"/>
        <v>TRUE</v>
      </c>
    </row>
    <row r="1604" spans="1:12" x14ac:dyDescent="0.25">
      <c r="A1604" t="s">
        <v>1610</v>
      </c>
      <c r="B1604" s="5">
        <v>0.67532999999999999</v>
      </c>
      <c r="C1604" s="5">
        <v>0.63546139999999995</v>
      </c>
      <c r="D1604" s="5">
        <v>0.71519860000000002</v>
      </c>
      <c r="F1604" s="113" t="s">
        <v>1610</v>
      </c>
      <c r="G1604" s="117">
        <v>0.67532999999999999</v>
      </c>
      <c r="H1604" s="117">
        <v>0.63546139999999995</v>
      </c>
      <c r="I1604" s="117">
        <v>0.71519860000000002</v>
      </c>
      <c r="J1604" s="113" t="str">
        <f t="shared" ref="J1604:J1667" si="75">IF(B1604=G1604,"TRUE","FALSE………………….")</f>
        <v>TRUE</v>
      </c>
      <c r="K1604" s="113" t="str">
        <f t="shared" ref="K1604:K1667" si="76">IF(C1604=H1604,"TRUE","FALSE………………….")</f>
        <v>TRUE</v>
      </c>
      <c r="L1604" s="113" t="str">
        <f t="shared" ref="L1604:L1667" si="77">IF(D1604=I1604,"TRUE","FALSE………………….")</f>
        <v>TRUE</v>
      </c>
    </row>
    <row r="1605" spans="1:12" x14ac:dyDescent="0.25">
      <c r="A1605" t="s">
        <v>1611</v>
      </c>
      <c r="B1605" s="5">
        <v>0.66956910000000003</v>
      </c>
      <c r="C1605" s="5">
        <v>0.63096470000000004</v>
      </c>
      <c r="D1605" s="5">
        <v>0.70817339999999995</v>
      </c>
      <c r="F1605" s="113" t="s">
        <v>1611</v>
      </c>
      <c r="G1605" s="117">
        <v>0.66956910000000003</v>
      </c>
      <c r="H1605" s="117">
        <v>0.63096470000000004</v>
      </c>
      <c r="I1605" s="117">
        <v>0.70817339999999995</v>
      </c>
      <c r="J1605" s="113" t="str">
        <f t="shared" si="75"/>
        <v>TRUE</v>
      </c>
      <c r="K1605" s="113" t="str">
        <f t="shared" si="76"/>
        <v>TRUE</v>
      </c>
      <c r="L1605" s="113" t="str">
        <f t="shared" si="77"/>
        <v>TRUE</v>
      </c>
    </row>
    <row r="1606" spans="1:12" x14ac:dyDescent="0.25">
      <c r="A1606" t="s">
        <v>1612</v>
      </c>
      <c r="B1606" s="5">
        <v>0.66078780000000004</v>
      </c>
      <c r="C1606" s="5">
        <v>0.61788770000000004</v>
      </c>
      <c r="D1606" s="5">
        <v>0.70368790000000003</v>
      </c>
      <c r="F1606" s="113" t="s">
        <v>1612</v>
      </c>
      <c r="G1606" s="117">
        <v>0.66078780000000004</v>
      </c>
      <c r="H1606" s="117">
        <v>0.61788770000000004</v>
      </c>
      <c r="I1606" s="117">
        <v>0.70368790000000003</v>
      </c>
      <c r="J1606" s="113" t="str">
        <f t="shared" si="75"/>
        <v>TRUE</v>
      </c>
      <c r="K1606" s="113" t="str">
        <f t="shared" si="76"/>
        <v>TRUE</v>
      </c>
      <c r="L1606" s="113" t="str">
        <f t="shared" si="77"/>
        <v>TRUE</v>
      </c>
    </row>
    <row r="1607" spans="1:12" x14ac:dyDescent="0.25">
      <c r="A1607" t="s">
        <v>1613</v>
      </c>
      <c r="B1607" s="5">
        <v>0.64039619999999997</v>
      </c>
      <c r="C1607" s="5">
        <v>0.59840409999999999</v>
      </c>
      <c r="D1607" s="5">
        <v>0.68238829999999995</v>
      </c>
      <c r="F1607" s="113" t="s">
        <v>1613</v>
      </c>
      <c r="G1607" s="117">
        <v>0.64039619999999997</v>
      </c>
      <c r="H1607" s="117">
        <v>0.59840409999999999</v>
      </c>
      <c r="I1607" s="117">
        <v>0.68238829999999995</v>
      </c>
      <c r="J1607" s="113" t="str">
        <f t="shared" si="75"/>
        <v>TRUE</v>
      </c>
      <c r="K1607" s="113" t="str">
        <f t="shared" si="76"/>
        <v>TRUE</v>
      </c>
      <c r="L1607" s="113" t="str">
        <f t="shared" si="77"/>
        <v>TRUE</v>
      </c>
    </row>
    <row r="1608" spans="1:12" x14ac:dyDescent="0.25">
      <c r="A1608" t="s">
        <v>1614</v>
      </c>
      <c r="B1608" s="5">
        <v>0.61932900000000002</v>
      </c>
      <c r="C1608" s="5">
        <v>0.57493000000000005</v>
      </c>
      <c r="D1608" s="5">
        <v>0.66372790000000004</v>
      </c>
      <c r="F1608" s="113" t="s">
        <v>1614</v>
      </c>
      <c r="G1608" s="117">
        <v>0.61932900000000002</v>
      </c>
      <c r="H1608" s="117">
        <v>0.57493000000000005</v>
      </c>
      <c r="I1608" s="117">
        <v>0.66372790000000004</v>
      </c>
      <c r="J1608" s="113" t="str">
        <f t="shared" si="75"/>
        <v>TRUE</v>
      </c>
      <c r="K1608" s="113" t="str">
        <f t="shared" si="76"/>
        <v>TRUE</v>
      </c>
      <c r="L1608" s="113" t="str">
        <f t="shared" si="77"/>
        <v>TRUE</v>
      </c>
    </row>
    <row r="1609" spans="1:12" x14ac:dyDescent="0.25">
      <c r="A1609" t="s">
        <v>1615</v>
      </c>
      <c r="B1609" s="5">
        <v>0.63307550000000001</v>
      </c>
      <c r="C1609" s="5">
        <v>0.59106460000000005</v>
      </c>
      <c r="D1609" s="5">
        <v>0.67508650000000003</v>
      </c>
      <c r="F1609" s="113" t="s">
        <v>1615</v>
      </c>
      <c r="G1609" s="117">
        <v>0.63307550000000001</v>
      </c>
      <c r="H1609" s="117">
        <v>0.59106460000000005</v>
      </c>
      <c r="I1609" s="117">
        <v>0.67508650000000003</v>
      </c>
      <c r="J1609" s="113" t="str">
        <f t="shared" si="75"/>
        <v>TRUE</v>
      </c>
      <c r="K1609" s="113" t="str">
        <f t="shared" si="76"/>
        <v>TRUE</v>
      </c>
      <c r="L1609" s="113" t="str">
        <f t="shared" si="77"/>
        <v>TRUE</v>
      </c>
    </row>
    <row r="1610" spans="1:12" x14ac:dyDescent="0.25">
      <c r="A1610" t="s">
        <v>1616</v>
      </c>
      <c r="B1610" s="5">
        <v>0.5059633</v>
      </c>
      <c r="C1610" s="5">
        <v>0.4630881</v>
      </c>
      <c r="D1610" s="5">
        <v>0.54883850000000001</v>
      </c>
      <c r="F1610" s="113" t="s">
        <v>1616</v>
      </c>
      <c r="G1610" s="117">
        <v>0.5059633</v>
      </c>
      <c r="H1610" s="117">
        <v>0.4630881</v>
      </c>
      <c r="I1610" s="117">
        <v>0.54883850000000001</v>
      </c>
      <c r="J1610" s="113" t="str">
        <f t="shared" si="75"/>
        <v>TRUE</v>
      </c>
      <c r="K1610" s="113" t="str">
        <f t="shared" si="76"/>
        <v>TRUE</v>
      </c>
      <c r="L1610" s="113" t="str">
        <f t="shared" si="77"/>
        <v>TRUE</v>
      </c>
    </row>
    <row r="1611" spans="1:12" x14ac:dyDescent="0.25">
      <c r="A1611" t="s">
        <v>1617</v>
      </c>
      <c r="B1611" s="5">
        <v>0.50669989999999998</v>
      </c>
      <c r="C1611" s="5">
        <v>0.46567330000000001</v>
      </c>
      <c r="D1611" s="5">
        <v>0.54772639999999995</v>
      </c>
      <c r="F1611" s="113" t="s">
        <v>1617</v>
      </c>
      <c r="G1611" s="117">
        <v>0.50669989999999998</v>
      </c>
      <c r="H1611" s="117">
        <v>0.46567330000000001</v>
      </c>
      <c r="I1611" s="117">
        <v>0.54772639999999995</v>
      </c>
      <c r="J1611" s="113" t="str">
        <f t="shared" si="75"/>
        <v>TRUE</v>
      </c>
      <c r="K1611" s="113" t="str">
        <f t="shared" si="76"/>
        <v>TRUE</v>
      </c>
      <c r="L1611" s="113" t="str">
        <f t="shared" si="77"/>
        <v>TRUE</v>
      </c>
    </row>
    <row r="1612" spans="1:12" x14ac:dyDescent="0.25">
      <c r="A1612" t="s">
        <v>1618</v>
      </c>
      <c r="B1612" s="5">
        <v>0.50065979999999999</v>
      </c>
      <c r="C1612" s="5">
        <v>0.4613835</v>
      </c>
      <c r="D1612" s="5">
        <v>0.53993610000000003</v>
      </c>
      <c r="F1612" s="113" t="s">
        <v>1618</v>
      </c>
      <c r="G1612" s="117">
        <v>0.50065979999999999</v>
      </c>
      <c r="H1612" s="117">
        <v>0.4613835</v>
      </c>
      <c r="I1612" s="117">
        <v>0.53993610000000003</v>
      </c>
      <c r="J1612" s="113" t="str">
        <f t="shared" si="75"/>
        <v>TRUE</v>
      </c>
      <c r="K1612" s="113" t="str">
        <f t="shared" si="76"/>
        <v>TRUE</v>
      </c>
      <c r="L1612" s="113" t="str">
        <f t="shared" si="77"/>
        <v>TRUE</v>
      </c>
    </row>
    <row r="1613" spans="1:12" x14ac:dyDescent="0.25">
      <c r="A1613" t="s">
        <v>1619</v>
      </c>
      <c r="B1613" s="5">
        <v>0.50203050000000005</v>
      </c>
      <c r="C1613" s="5">
        <v>0.46423160000000002</v>
      </c>
      <c r="D1613" s="5">
        <v>0.53982929999999996</v>
      </c>
      <c r="F1613" s="113" t="s">
        <v>1619</v>
      </c>
      <c r="G1613" s="117">
        <v>0.50203050000000005</v>
      </c>
      <c r="H1613" s="117">
        <v>0.46423160000000002</v>
      </c>
      <c r="I1613" s="117">
        <v>0.53982929999999996</v>
      </c>
      <c r="J1613" s="113" t="str">
        <f t="shared" si="75"/>
        <v>TRUE</v>
      </c>
      <c r="K1613" s="113" t="str">
        <f t="shared" si="76"/>
        <v>TRUE</v>
      </c>
      <c r="L1613" s="113" t="str">
        <f t="shared" si="77"/>
        <v>TRUE</v>
      </c>
    </row>
    <row r="1614" spans="1:12" x14ac:dyDescent="0.25">
      <c r="A1614" t="s">
        <v>1620</v>
      </c>
      <c r="B1614" s="5">
        <v>0.47026829999999997</v>
      </c>
      <c r="C1614" s="5">
        <v>0.43235709999999999</v>
      </c>
      <c r="D1614" s="5">
        <v>0.50817950000000001</v>
      </c>
      <c r="F1614" s="113" t="s">
        <v>1620</v>
      </c>
      <c r="G1614" s="117">
        <v>0.47026829999999997</v>
      </c>
      <c r="H1614" s="117">
        <v>0.43235709999999999</v>
      </c>
      <c r="I1614" s="117">
        <v>0.50817950000000001</v>
      </c>
      <c r="J1614" s="113" t="str">
        <f t="shared" si="75"/>
        <v>TRUE</v>
      </c>
      <c r="K1614" s="113" t="str">
        <f t="shared" si="76"/>
        <v>TRUE</v>
      </c>
      <c r="L1614" s="113" t="str">
        <f t="shared" si="77"/>
        <v>TRUE</v>
      </c>
    </row>
    <row r="1615" spans="1:12" x14ac:dyDescent="0.25">
      <c r="A1615" t="s">
        <v>1621</v>
      </c>
      <c r="B1615" s="5">
        <v>0.48306120000000002</v>
      </c>
      <c r="C1615" s="5">
        <v>0.4442352</v>
      </c>
      <c r="D1615" s="5">
        <v>0.5218872</v>
      </c>
      <c r="F1615" s="113" t="s">
        <v>1621</v>
      </c>
      <c r="G1615" s="117">
        <v>0.48306120000000002</v>
      </c>
      <c r="H1615" s="117">
        <v>0.4442352</v>
      </c>
      <c r="I1615" s="117">
        <v>0.5218872</v>
      </c>
      <c r="J1615" s="113" t="str">
        <f t="shared" si="75"/>
        <v>TRUE</v>
      </c>
      <c r="K1615" s="113" t="str">
        <f t="shared" si="76"/>
        <v>TRUE</v>
      </c>
      <c r="L1615" s="113" t="str">
        <f t="shared" si="77"/>
        <v>TRUE</v>
      </c>
    </row>
    <row r="1616" spans="1:12" x14ac:dyDescent="0.25">
      <c r="A1616" t="s">
        <v>1622</v>
      </c>
      <c r="B1616" s="5">
        <v>0.51959509999999998</v>
      </c>
      <c r="C1616" s="5">
        <v>0.47349910000000001</v>
      </c>
      <c r="D1616" s="5">
        <v>0.56569100000000005</v>
      </c>
      <c r="F1616" s="113" t="s">
        <v>1622</v>
      </c>
      <c r="G1616" s="117">
        <v>0.51959509999999998</v>
      </c>
      <c r="H1616" s="117">
        <v>0.47349910000000001</v>
      </c>
      <c r="I1616" s="117">
        <v>0.56569100000000005</v>
      </c>
      <c r="J1616" s="113" t="str">
        <f t="shared" si="75"/>
        <v>TRUE</v>
      </c>
      <c r="K1616" s="113" t="str">
        <f t="shared" si="76"/>
        <v>TRUE</v>
      </c>
      <c r="L1616" s="113" t="str">
        <f t="shared" si="77"/>
        <v>TRUE</v>
      </c>
    </row>
    <row r="1617" spans="1:12" x14ac:dyDescent="0.25">
      <c r="A1617" t="s">
        <v>1623</v>
      </c>
      <c r="B1617" s="5">
        <v>0.49293369999999997</v>
      </c>
      <c r="C1617" s="5">
        <v>0.4508857</v>
      </c>
      <c r="D1617" s="5">
        <v>0.53498159999999995</v>
      </c>
      <c r="F1617" s="113" t="s">
        <v>1623</v>
      </c>
      <c r="G1617" s="117">
        <v>0.49293369999999997</v>
      </c>
      <c r="H1617" s="117">
        <v>0.4508857</v>
      </c>
      <c r="I1617" s="117">
        <v>0.53498159999999995</v>
      </c>
      <c r="J1617" s="113" t="str">
        <f t="shared" si="75"/>
        <v>TRUE</v>
      </c>
      <c r="K1617" s="113" t="str">
        <f t="shared" si="76"/>
        <v>TRUE</v>
      </c>
      <c r="L1617" s="113" t="str">
        <f t="shared" si="77"/>
        <v>TRUE</v>
      </c>
    </row>
    <row r="1618" spans="1:12" x14ac:dyDescent="0.25">
      <c r="A1618" t="s">
        <v>1624</v>
      </c>
      <c r="B1618" s="5">
        <v>0.59246410000000005</v>
      </c>
      <c r="C1618" s="5">
        <v>0.54685209999999995</v>
      </c>
      <c r="D1618" s="5">
        <v>0.63807610000000003</v>
      </c>
      <c r="F1618" s="113" t="s">
        <v>1624</v>
      </c>
      <c r="G1618" s="117">
        <v>0.59246410000000005</v>
      </c>
      <c r="H1618" s="117">
        <v>0.54685209999999995</v>
      </c>
      <c r="I1618" s="117">
        <v>0.63807610000000003</v>
      </c>
      <c r="J1618" s="113" t="str">
        <f t="shared" si="75"/>
        <v>TRUE</v>
      </c>
      <c r="K1618" s="113" t="str">
        <f t="shared" si="76"/>
        <v>TRUE</v>
      </c>
      <c r="L1618" s="113" t="str">
        <f t="shared" si="77"/>
        <v>TRUE</v>
      </c>
    </row>
    <row r="1619" spans="1:12" x14ac:dyDescent="0.25">
      <c r="A1619" t="s">
        <v>1625</v>
      </c>
      <c r="B1619" s="5">
        <v>0.56653299999999995</v>
      </c>
      <c r="C1619" s="5">
        <v>0.52774180000000004</v>
      </c>
      <c r="D1619" s="5">
        <v>0.60532419999999998</v>
      </c>
      <c r="F1619" s="113" t="s">
        <v>1625</v>
      </c>
      <c r="G1619" s="117">
        <v>0.56653299999999995</v>
      </c>
      <c r="H1619" s="117">
        <v>0.52774180000000004</v>
      </c>
      <c r="I1619" s="117">
        <v>0.60532419999999998</v>
      </c>
      <c r="J1619" s="113" t="str">
        <f t="shared" si="75"/>
        <v>TRUE</v>
      </c>
      <c r="K1619" s="113" t="str">
        <f t="shared" si="76"/>
        <v>TRUE</v>
      </c>
      <c r="L1619" s="113" t="str">
        <f t="shared" si="77"/>
        <v>TRUE</v>
      </c>
    </row>
    <row r="1620" spans="1:12" x14ac:dyDescent="0.25">
      <c r="A1620" t="s">
        <v>1626</v>
      </c>
      <c r="B1620" s="5">
        <v>0.52117579999999997</v>
      </c>
      <c r="C1620" s="5">
        <v>0.48604199999999997</v>
      </c>
      <c r="D1620" s="5">
        <v>0.55630970000000002</v>
      </c>
      <c r="F1620" s="113" t="s">
        <v>1626</v>
      </c>
      <c r="G1620" s="117">
        <v>0.52117579999999997</v>
      </c>
      <c r="H1620" s="117">
        <v>0.48604199999999997</v>
      </c>
      <c r="I1620" s="117">
        <v>0.55630970000000002</v>
      </c>
      <c r="J1620" s="113" t="str">
        <f t="shared" si="75"/>
        <v>TRUE</v>
      </c>
      <c r="K1620" s="113" t="str">
        <f t="shared" si="76"/>
        <v>TRUE</v>
      </c>
      <c r="L1620" s="113" t="str">
        <f t="shared" si="77"/>
        <v>TRUE</v>
      </c>
    </row>
    <row r="1621" spans="1:12" x14ac:dyDescent="0.25">
      <c r="A1621" t="s">
        <v>1627</v>
      </c>
      <c r="B1621" s="5">
        <v>0.54323889999999997</v>
      </c>
      <c r="C1621" s="5">
        <v>0.50396549999999996</v>
      </c>
      <c r="D1621" s="5">
        <v>0.58251229999999998</v>
      </c>
      <c r="F1621" s="113" t="s">
        <v>1627</v>
      </c>
      <c r="G1621" s="117">
        <v>0.54323889999999997</v>
      </c>
      <c r="H1621" s="117">
        <v>0.50396549999999996</v>
      </c>
      <c r="I1621" s="117">
        <v>0.58251229999999998</v>
      </c>
      <c r="J1621" s="113" t="str">
        <f t="shared" si="75"/>
        <v>TRUE</v>
      </c>
      <c r="K1621" s="113" t="str">
        <f t="shared" si="76"/>
        <v>TRUE</v>
      </c>
      <c r="L1621" s="113" t="str">
        <f t="shared" si="77"/>
        <v>TRUE</v>
      </c>
    </row>
    <row r="1622" spans="1:12" x14ac:dyDescent="0.25">
      <c r="A1622" t="s">
        <v>1628</v>
      </c>
      <c r="B1622" s="5">
        <v>0.57137919999999998</v>
      </c>
      <c r="C1622" s="5">
        <v>0.53157310000000002</v>
      </c>
      <c r="D1622" s="5">
        <v>0.61118519999999998</v>
      </c>
      <c r="F1622" s="113" t="s">
        <v>1628</v>
      </c>
      <c r="G1622" s="117">
        <v>0.57137919999999998</v>
      </c>
      <c r="H1622" s="117">
        <v>0.53157310000000002</v>
      </c>
      <c r="I1622" s="117">
        <v>0.61118519999999998</v>
      </c>
      <c r="J1622" s="113" t="str">
        <f t="shared" si="75"/>
        <v>TRUE</v>
      </c>
      <c r="K1622" s="113" t="str">
        <f t="shared" si="76"/>
        <v>TRUE</v>
      </c>
      <c r="L1622" s="113" t="str">
        <f t="shared" si="77"/>
        <v>TRUE</v>
      </c>
    </row>
    <row r="1623" spans="1:12" x14ac:dyDescent="0.25">
      <c r="A1623" t="s">
        <v>1629</v>
      </c>
      <c r="B1623" s="5">
        <v>0.49542380000000003</v>
      </c>
      <c r="C1623" s="5">
        <v>0.45634999999999998</v>
      </c>
      <c r="D1623" s="5">
        <v>0.53449760000000002</v>
      </c>
      <c r="F1623" s="113" t="s">
        <v>1629</v>
      </c>
      <c r="G1623" s="117">
        <v>0.49542380000000003</v>
      </c>
      <c r="H1623" s="117">
        <v>0.45634999999999998</v>
      </c>
      <c r="I1623" s="117">
        <v>0.53449760000000002</v>
      </c>
      <c r="J1623" s="113" t="str">
        <f t="shared" si="75"/>
        <v>TRUE</v>
      </c>
      <c r="K1623" s="113" t="str">
        <f t="shared" si="76"/>
        <v>TRUE</v>
      </c>
      <c r="L1623" s="113" t="str">
        <f t="shared" si="77"/>
        <v>TRUE</v>
      </c>
    </row>
    <row r="1624" spans="1:12" x14ac:dyDescent="0.25">
      <c r="A1624" t="s">
        <v>1630</v>
      </c>
      <c r="B1624" s="5">
        <v>0.50210929999999998</v>
      </c>
      <c r="C1624" s="5">
        <v>0.47098040000000002</v>
      </c>
      <c r="D1624" s="5">
        <v>0.53323810000000005</v>
      </c>
      <c r="F1624" s="113" t="s">
        <v>1630</v>
      </c>
      <c r="G1624" s="117">
        <v>0.50210929999999998</v>
      </c>
      <c r="H1624" s="117">
        <v>0.47098040000000002</v>
      </c>
      <c r="I1624" s="117">
        <v>0.53323810000000005</v>
      </c>
      <c r="J1624" s="113" t="str">
        <f t="shared" si="75"/>
        <v>TRUE</v>
      </c>
      <c r="K1624" s="113" t="str">
        <f t="shared" si="76"/>
        <v>TRUE</v>
      </c>
      <c r="L1624" s="113" t="str">
        <f t="shared" si="77"/>
        <v>TRUE</v>
      </c>
    </row>
    <row r="1625" spans="1:12" x14ac:dyDescent="0.25">
      <c r="A1625" t="s">
        <v>1631</v>
      </c>
      <c r="B1625" s="5">
        <v>0.55340180000000005</v>
      </c>
      <c r="C1625" s="5">
        <v>0.51810979999999995</v>
      </c>
      <c r="D1625" s="5">
        <v>0.58869380000000004</v>
      </c>
      <c r="F1625" s="113" t="s">
        <v>1631</v>
      </c>
      <c r="G1625" s="117">
        <v>0.55340180000000005</v>
      </c>
      <c r="H1625" s="117">
        <v>0.51810979999999995</v>
      </c>
      <c r="I1625" s="117">
        <v>0.58869380000000004</v>
      </c>
      <c r="J1625" s="113" t="str">
        <f t="shared" si="75"/>
        <v>TRUE</v>
      </c>
      <c r="K1625" s="113" t="str">
        <f t="shared" si="76"/>
        <v>TRUE</v>
      </c>
      <c r="L1625" s="113" t="str">
        <f t="shared" si="77"/>
        <v>TRUE</v>
      </c>
    </row>
    <row r="1626" spans="1:12" x14ac:dyDescent="0.25">
      <c r="A1626" t="s">
        <v>1632</v>
      </c>
      <c r="B1626" s="5">
        <v>0.54545650000000001</v>
      </c>
      <c r="C1626" s="5">
        <v>0.50236400000000003</v>
      </c>
      <c r="D1626" s="5">
        <v>0.58854910000000005</v>
      </c>
      <c r="F1626" s="113" t="s">
        <v>1632</v>
      </c>
      <c r="G1626" s="117">
        <v>0.54545650000000001</v>
      </c>
      <c r="H1626" s="117">
        <v>0.50236400000000003</v>
      </c>
      <c r="I1626" s="117">
        <v>0.58854910000000005</v>
      </c>
      <c r="J1626" s="113" t="str">
        <f t="shared" si="75"/>
        <v>TRUE</v>
      </c>
      <c r="K1626" s="113" t="str">
        <f t="shared" si="76"/>
        <v>TRUE</v>
      </c>
      <c r="L1626" s="113" t="str">
        <f t="shared" si="77"/>
        <v>TRUE</v>
      </c>
    </row>
    <row r="1627" spans="1:12" x14ac:dyDescent="0.25">
      <c r="A1627" t="s">
        <v>1633</v>
      </c>
      <c r="B1627" s="5">
        <v>0.56027660000000001</v>
      </c>
      <c r="C1627" s="5">
        <v>0.52191449999999995</v>
      </c>
      <c r="D1627" s="5">
        <v>0.59863880000000003</v>
      </c>
      <c r="F1627" s="113" t="s">
        <v>1633</v>
      </c>
      <c r="G1627" s="117">
        <v>0.56027660000000001</v>
      </c>
      <c r="H1627" s="117">
        <v>0.52191449999999995</v>
      </c>
      <c r="I1627" s="117">
        <v>0.59863880000000003</v>
      </c>
      <c r="J1627" s="113" t="str">
        <f t="shared" si="75"/>
        <v>TRUE</v>
      </c>
      <c r="K1627" s="113" t="str">
        <f t="shared" si="76"/>
        <v>TRUE</v>
      </c>
      <c r="L1627" s="113" t="str">
        <f t="shared" si="77"/>
        <v>TRUE</v>
      </c>
    </row>
    <row r="1628" spans="1:12" x14ac:dyDescent="0.25">
      <c r="A1628" t="s">
        <v>1634</v>
      </c>
      <c r="B1628" s="5">
        <v>0.6015973</v>
      </c>
      <c r="C1628" s="5">
        <v>0.56106909999999999</v>
      </c>
      <c r="D1628" s="5">
        <v>0.64212559999999996</v>
      </c>
      <c r="F1628" s="113" t="s">
        <v>1634</v>
      </c>
      <c r="G1628" s="117">
        <v>0.6015973</v>
      </c>
      <c r="H1628" s="117">
        <v>0.56106909999999999</v>
      </c>
      <c r="I1628" s="117">
        <v>0.64212559999999996</v>
      </c>
      <c r="J1628" s="113" t="str">
        <f t="shared" si="75"/>
        <v>TRUE</v>
      </c>
      <c r="K1628" s="113" t="str">
        <f t="shared" si="76"/>
        <v>TRUE</v>
      </c>
      <c r="L1628" s="113" t="str">
        <f t="shared" si="77"/>
        <v>TRUE</v>
      </c>
    </row>
    <row r="1629" spans="1:12" x14ac:dyDescent="0.25">
      <c r="A1629" t="s">
        <v>1635</v>
      </c>
      <c r="B1629" s="5">
        <v>0.56431509999999996</v>
      </c>
      <c r="C1629" s="5">
        <v>0.52394980000000002</v>
      </c>
      <c r="D1629" s="5">
        <v>0.60468049999999995</v>
      </c>
      <c r="F1629" s="113" t="s">
        <v>1635</v>
      </c>
      <c r="G1629" s="117">
        <v>0.56431509999999996</v>
      </c>
      <c r="H1629" s="117">
        <v>0.52394980000000002</v>
      </c>
      <c r="I1629" s="117">
        <v>0.60468049999999995</v>
      </c>
      <c r="J1629" s="113" t="str">
        <f t="shared" si="75"/>
        <v>TRUE</v>
      </c>
      <c r="K1629" s="113" t="str">
        <f t="shared" si="76"/>
        <v>TRUE</v>
      </c>
      <c r="L1629" s="113" t="str">
        <f t="shared" si="77"/>
        <v>TRUE</v>
      </c>
    </row>
    <row r="1630" spans="1:12" x14ac:dyDescent="0.25">
      <c r="A1630" t="s">
        <v>1636</v>
      </c>
      <c r="B1630" s="5">
        <v>0.48858249999999998</v>
      </c>
      <c r="C1630" s="5">
        <v>0.44542680000000001</v>
      </c>
      <c r="D1630" s="5">
        <v>0.53173820000000005</v>
      </c>
      <c r="F1630" s="113" t="s">
        <v>1636</v>
      </c>
      <c r="G1630" s="117">
        <v>0.48858249999999998</v>
      </c>
      <c r="H1630" s="117">
        <v>0.44542680000000001</v>
      </c>
      <c r="I1630" s="117">
        <v>0.53173820000000005</v>
      </c>
      <c r="J1630" s="113" t="str">
        <f t="shared" si="75"/>
        <v>TRUE</v>
      </c>
      <c r="K1630" s="113" t="str">
        <f t="shared" si="76"/>
        <v>TRUE</v>
      </c>
      <c r="L1630" s="113" t="str">
        <f t="shared" si="77"/>
        <v>TRUE</v>
      </c>
    </row>
    <row r="1631" spans="1:12" x14ac:dyDescent="0.25">
      <c r="A1631" t="s">
        <v>1637</v>
      </c>
      <c r="B1631" s="5">
        <v>0.53285709999999997</v>
      </c>
      <c r="C1631" s="5">
        <v>0.49131330000000001</v>
      </c>
      <c r="D1631" s="5">
        <v>0.57440089999999999</v>
      </c>
      <c r="F1631" s="113" t="s">
        <v>1637</v>
      </c>
      <c r="G1631" s="117">
        <v>0.53285709999999997</v>
      </c>
      <c r="H1631" s="117">
        <v>0.49131330000000001</v>
      </c>
      <c r="I1631" s="117">
        <v>0.57440089999999999</v>
      </c>
      <c r="J1631" s="113" t="str">
        <f t="shared" si="75"/>
        <v>TRUE</v>
      </c>
      <c r="K1631" s="113" t="str">
        <f t="shared" si="76"/>
        <v>TRUE</v>
      </c>
      <c r="L1631" s="113" t="str">
        <f t="shared" si="77"/>
        <v>TRUE</v>
      </c>
    </row>
    <row r="1632" spans="1:12" x14ac:dyDescent="0.25">
      <c r="A1632" t="s">
        <v>1638</v>
      </c>
      <c r="B1632" s="5">
        <v>0.54345600000000005</v>
      </c>
      <c r="C1632" s="5">
        <v>0.5312287</v>
      </c>
      <c r="D1632" s="5">
        <v>0.55568329999999999</v>
      </c>
      <c r="F1632" s="113" t="s">
        <v>1638</v>
      </c>
      <c r="G1632" s="117">
        <v>0.54345600000000005</v>
      </c>
      <c r="H1632" s="117">
        <v>0.5312287</v>
      </c>
      <c r="I1632" s="117">
        <v>0.55568329999999999</v>
      </c>
      <c r="J1632" s="113" t="str">
        <f t="shared" si="75"/>
        <v>TRUE</v>
      </c>
      <c r="K1632" s="113" t="str">
        <f t="shared" si="76"/>
        <v>TRUE</v>
      </c>
      <c r="L1632" s="113" t="str">
        <f t="shared" si="77"/>
        <v>TRUE</v>
      </c>
    </row>
    <row r="1633" spans="1:12" x14ac:dyDescent="0.25">
      <c r="A1633" t="s">
        <v>1639</v>
      </c>
      <c r="B1633" s="5">
        <v>0.59353630000000002</v>
      </c>
      <c r="C1633" s="5">
        <v>0.57529399999999997</v>
      </c>
      <c r="D1633" s="5">
        <v>0.61177859999999995</v>
      </c>
      <c r="F1633" s="113" t="s">
        <v>1639</v>
      </c>
      <c r="G1633" s="117">
        <v>0.59353630000000002</v>
      </c>
      <c r="H1633" s="117">
        <v>0.57529399999999997</v>
      </c>
      <c r="I1633" s="117">
        <v>0.61177859999999995</v>
      </c>
      <c r="J1633" s="113" t="str">
        <f t="shared" si="75"/>
        <v>TRUE</v>
      </c>
      <c r="K1633" s="113" t="str">
        <f t="shared" si="76"/>
        <v>TRUE</v>
      </c>
      <c r="L1633" s="113" t="str">
        <f t="shared" si="77"/>
        <v>TRUE</v>
      </c>
    </row>
    <row r="1634" spans="1:12" x14ac:dyDescent="0.25">
      <c r="A1634" t="s">
        <v>1640</v>
      </c>
      <c r="B1634" s="5">
        <v>0.56063399999999997</v>
      </c>
      <c r="C1634" s="5">
        <v>0.52730140000000003</v>
      </c>
      <c r="D1634" s="5">
        <v>0.59396660000000001</v>
      </c>
      <c r="F1634" s="113" t="s">
        <v>1640</v>
      </c>
      <c r="G1634" s="117">
        <v>0.56063399999999997</v>
      </c>
      <c r="H1634" s="117">
        <v>0.52730140000000003</v>
      </c>
      <c r="I1634" s="117">
        <v>0.59396660000000001</v>
      </c>
      <c r="J1634" s="113" t="str">
        <f t="shared" si="75"/>
        <v>TRUE</v>
      </c>
      <c r="K1634" s="113" t="str">
        <f t="shared" si="76"/>
        <v>TRUE</v>
      </c>
      <c r="L1634" s="113" t="str">
        <f t="shared" si="77"/>
        <v>TRUE</v>
      </c>
    </row>
    <row r="1635" spans="1:12" x14ac:dyDescent="0.25">
      <c r="A1635" t="s">
        <v>1641</v>
      </c>
      <c r="B1635" s="5">
        <v>0.59324239999999995</v>
      </c>
      <c r="C1635" s="5">
        <v>0.57652110000000001</v>
      </c>
      <c r="D1635" s="5">
        <v>0.6099637</v>
      </c>
      <c r="F1635" s="113" t="s">
        <v>1641</v>
      </c>
      <c r="G1635" s="117">
        <v>0.59324239999999995</v>
      </c>
      <c r="H1635" s="117">
        <v>0.57652110000000001</v>
      </c>
      <c r="I1635" s="117">
        <v>0.6099637</v>
      </c>
      <c r="J1635" s="113" t="str">
        <f t="shared" si="75"/>
        <v>TRUE</v>
      </c>
      <c r="K1635" s="113" t="str">
        <f t="shared" si="76"/>
        <v>TRUE</v>
      </c>
      <c r="L1635" s="113" t="str">
        <f t="shared" si="77"/>
        <v>TRUE</v>
      </c>
    </row>
    <row r="1636" spans="1:12" x14ac:dyDescent="0.25">
      <c r="A1636" t="s">
        <v>1642</v>
      </c>
      <c r="B1636" s="5">
        <v>0.60684329999999997</v>
      </c>
      <c r="C1636" s="5">
        <v>0.58535440000000005</v>
      </c>
      <c r="D1636" s="5">
        <v>0.62833209999999995</v>
      </c>
      <c r="F1636" s="113" t="s">
        <v>1642</v>
      </c>
      <c r="G1636" s="117">
        <v>0.60684329999999997</v>
      </c>
      <c r="H1636" s="117">
        <v>0.58535440000000005</v>
      </c>
      <c r="I1636" s="117">
        <v>0.62833209999999995</v>
      </c>
      <c r="J1636" s="113" t="str">
        <f t="shared" si="75"/>
        <v>TRUE</v>
      </c>
      <c r="K1636" s="113" t="str">
        <f t="shared" si="76"/>
        <v>TRUE</v>
      </c>
      <c r="L1636" s="113" t="str">
        <f t="shared" si="77"/>
        <v>TRUE</v>
      </c>
    </row>
    <row r="1637" spans="1:12" x14ac:dyDescent="0.25">
      <c r="A1637" t="s">
        <v>1643</v>
      </c>
      <c r="B1637" s="5">
        <v>0.55296970000000001</v>
      </c>
      <c r="C1637" s="5">
        <v>0.53421830000000003</v>
      </c>
      <c r="D1637" s="5">
        <v>0.57172100000000003</v>
      </c>
      <c r="F1637" s="113" t="s">
        <v>1643</v>
      </c>
      <c r="G1637" s="117">
        <v>0.55296970000000001</v>
      </c>
      <c r="H1637" s="117">
        <v>0.53421830000000003</v>
      </c>
      <c r="I1637" s="117">
        <v>0.57172100000000003</v>
      </c>
      <c r="J1637" s="113" t="str">
        <f t="shared" si="75"/>
        <v>TRUE</v>
      </c>
      <c r="K1637" s="113" t="str">
        <f t="shared" si="76"/>
        <v>TRUE</v>
      </c>
      <c r="L1637" s="113" t="str">
        <f t="shared" si="77"/>
        <v>TRUE</v>
      </c>
    </row>
    <row r="1638" spans="1:12" x14ac:dyDescent="0.25">
      <c r="A1638" t="s">
        <v>1644</v>
      </c>
      <c r="B1638" s="5">
        <v>0.59637709999999999</v>
      </c>
      <c r="C1638" s="5">
        <v>0.58214149999999998</v>
      </c>
      <c r="D1638" s="5">
        <v>0.61061259999999995</v>
      </c>
      <c r="F1638" s="113" t="s">
        <v>1644</v>
      </c>
      <c r="G1638" s="117">
        <v>0.59637709999999999</v>
      </c>
      <c r="H1638" s="117">
        <v>0.58214149999999998</v>
      </c>
      <c r="I1638" s="117">
        <v>0.61061259999999995</v>
      </c>
      <c r="J1638" s="113" t="str">
        <f t="shared" si="75"/>
        <v>TRUE</v>
      </c>
      <c r="K1638" s="113" t="str">
        <f t="shared" si="76"/>
        <v>TRUE</v>
      </c>
      <c r="L1638" s="113" t="str">
        <f t="shared" si="77"/>
        <v>TRUE</v>
      </c>
    </row>
    <row r="1639" spans="1:12" x14ac:dyDescent="0.25">
      <c r="A1639" t="s">
        <v>1645</v>
      </c>
      <c r="B1639" s="5">
        <v>0.59759240000000002</v>
      </c>
      <c r="C1639" s="5">
        <v>0.5810959</v>
      </c>
      <c r="D1639" s="5">
        <v>0.61408890000000005</v>
      </c>
      <c r="F1639" s="113" t="s">
        <v>1645</v>
      </c>
      <c r="G1639" s="117">
        <v>0.59759240000000002</v>
      </c>
      <c r="H1639" s="117">
        <v>0.5810959</v>
      </c>
      <c r="I1639" s="117">
        <v>0.61408890000000005</v>
      </c>
      <c r="J1639" s="113" t="str">
        <f t="shared" si="75"/>
        <v>TRUE</v>
      </c>
      <c r="K1639" s="113" t="str">
        <f t="shared" si="76"/>
        <v>TRUE</v>
      </c>
      <c r="L1639" s="113" t="str">
        <f t="shared" si="77"/>
        <v>TRUE</v>
      </c>
    </row>
    <row r="1640" spans="1:12" x14ac:dyDescent="0.25">
      <c r="A1640" t="s">
        <v>1646</v>
      </c>
      <c r="B1640" s="5">
        <v>0.62912239999999997</v>
      </c>
      <c r="C1640" s="5">
        <v>0.60420819999999997</v>
      </c>
      <c r="D1640" s="5">
        <v>0.65403659999999997</v>
      </c>
      <c r="F1640" s="113" t="s">
        <v>1646</v>
      </c>
      <c r="G1640" s="117">
        <v>0.62912239999999997</v>
      </c>
      <c r="H1640" s="117">
        <v>0.60420819999999997</v>
      </c>
      <c r="I1640" s="117">
        <v>0.65403659999999997</v>
      </c>
      <c r="J1640" s="113" t="str">
        <f t="shared" si="75"/>
        <v>TRUE</v>
      </c>
      <c r="K1640" s="113" t="str">
        <f t="shared" si="76"/>
        <v>TRUE</v>
      </c>
      <c r="L1640" s="113" t="str">
        <f t="shared" si="77"/>
        <v>TRUE</v>
      </c>
    </row>
    <row r="1641" spans="1:12" x14ac:dyDescent="0.25">
      <c r="A1641" t="s">
        <v>1647</v>
      </c>
      <c r="B1641" s="5">
        <v>0.60294650000000005</v>
      </c>
      <c r="C1641" s="5">
        <v>0.55977109999999997</v>
      </c>
      <c r="D1641" s="5">
        <v>0.64612179999999997</v>
      </c>
      <c r="F1641" s="113" t="s">
        <v>1647</v>
      </c>
      <c r="G1641" s="117">
        <v>0.60294650000000005</v>
      </c>
      <c r="H1641" s="117">
        <v>0.55977109999999997</v>
      </c>
      <c r="I1641" s="117">
        <v>0.64612179999999997</v>
      </c>
      <c r="J1641" s="113" t="str">
        <f t="shared" si="75"/>
        <v>TRUE</v>
      </c>
      <c r="K1641" s="113" t="str">
        <f t="shared" si="76"/>
        <v>TRUE</v>
      </c>
      <c r="L1641" s="113" t="str">
        <f t="shared" si="77"/>
        <v>TRUE</v>
      </c>
    </row>
    <row r="1642" spans="1:12" x14ac:dyDescent="0.25">
      <c r="A1642" t="s">
        <v>1648</v>
      </c>
      <c r="B1642" s="5">
        <v>0.65063490000000002</v>
      </c>
      <c r="C1642" s="5">
        <v>0.62741550000000001</v>
      </c>
      <c r="D1642" s="5">
        <v>0.67385419999999996</v>
      </c>
      <c r="F1642" s="113" t="s">
        <v>1648</v>
      </c>
      <c r="G1642" s="117">
        <v>0.65063490000000002</v>
      </c>
      <c r="H1642" s="117">
        <v>0.62741550000000001</v>
      </c>
      <c r="I1642" s="117">
        <v>0.67385419999999996</v>
      </c>
      <c r="J1642" s="113" t="str">
        <f t="shared" si="75"/>
        <v>TRUE</v>
      </c>
      <c r="K1642" s="113" t="str">
        <f t="shared" si="76"/>
        <v>TRUE</v>
      </c>
      <c r="L1642" s="113" t="str">
        <f t="shared" si="77"/>
        <v>TRUE</v>
      </c>
    </row>
    <row r="1643" spans="1:12" x14ac:dyDescent="0.25">
      <c r="A1643" t="s">
        <v>1649</v>
      </c>
      <c r="B1643" s="5">
        <v>0.66276619999999997</v>
      </c>
      <c r="C1643" s="5">
        <v>0.63429469999999999</v>
      </c>
      <c r="D1643" s="5">
        <v>0.69123780000000001</v>
      </c>
      <c r="F1643" s="113" t="s">
        <v>1649</v>
      </c>
      <c r="G1643" s="117">
        <v>0.66276619999999997</v>
      </c>
      <c r="H1643" s="117">
        <v>0.63429469999999999</v>
      </c>
      <c r="I1643" s="117">
        <v>0.69123780000000001</v>
      </c>
      <c r="J1643" s="113" t="str">
        <f t="shared" si="75"/>
        <v>TRUE</v>
      </c>
      <c r="K1643" s="113" t="str">
        <f t="shared" si="76"/>
        <v>TRUE</v>
      </c>
      <c r="L1643" s="113" t="str">
        <f t="shared" si="77"/>
        <v>TRUE</v>
      </c>
    </row>
    <row r="1644" spans="1:12" x14ac:dyDescent="0.25">
      <c r="A1644" t="s">
        <v>1650</v>
      </c>
      <c r="B1644" s="5">
        <v>0.60747070000000003</v>
      </c>
      <c r="C1644" s="5">
        <v>0.58150159999999995</v>
      </c>
      <c r="D1644" s="5">
        <v>0.63343989999999994</v>
      </c>
      <c r="F1644" s="113" t="s">
        <v>1650</v>
      </c>
      <c r="G1644" s="117">
        <v>0.60747070000000003</v>
      </c>
      <c r="H1644" s="117">
        <v>0.58150159999999995</v>
      </c>
      <c r="I1644" s="117">
        <v>0.63343989999999994</v>
      </c>
      <c r="J1644" s="113" t="str">
        <f t="shared" si="75"/>
        <v>TRUE</v>
      </c>
      <c r="K1644" s="113" t="str">
        <f t="shared" si="76"/>
        <v>TRUE</v>
      </c>
      <c r="L1644" s="113" t="str">
        <f t="shared" si="77"/>
        <v>TRUE</v>
      </c>
    </row>
    <row r="1645" spans="1:12" x14ac:dyDescent="0.25">
      <c r="A1645" t="s">
        <v>1651</v>
      </c>
      <c r="B1645" s="5">
        <v>0.64630770000000004</v>
      </c>
      <c r="C1645" s="5">
        <v>0.62697519999999995</v>
      </c>
      <c r="D1645" s="5">
        <v>0.66564020000000002</v>
      </c>
      <c r="F1645" s="113" t="s">
        <v>1651</v>
      </c>
      <c r="G1645" s="117">
        <v>0.64630770000000004</v>
      </c>
      <c r="H1645" s="117">
        <v>0.62697519999999995</v>
      </c>
      <c r="I1645" s="117">
        <v>0.66564020000000002</v>
      </c>
      <c r="J1645" s="113" t="str">
        <f t="shared" si="75"/>
        <v>TRUE</v>
      </c>
      <c r="K1645" s="113" t="str">
        <f t="shared" si="76"/>
        <v>TRUE</v>
      </c>
      <c r="L1645" s="113" t="str">
        <f t="shared" si="77"/>
        <v>TRUE</v>
      </c>
    </row>
    <row r="1646" spans="1:12" x14ac:dyDescent="0.25">
      <c r="A1646" t="s">
        <v>1652</v>
      </c>
      <c r="B1646" s="5">
        <v>0.49159079999999999</v>
      </c>
      <c r="C1646" s="5">
        <v>0.47526059999999998</v>
      </c>
      <c r="D1646" s="5">
        <v>0.50792090000000001</v>
      </c>
      <c r="F1646" s="113" t="s">
        <v>1652</v>
      </c>
      <c r="G1646" s="117">
        <v>0.49159079999999999</v>
      </c>
      <c r="H1646" s="117">
        <v>0.47526059999999998</v>
      </c>
      <c r="I1646" s="117">
        <v>0.50792090000000001</v>
      </c>
      <c r="J1646" s="113" t="str">
        <f t="shared" si="75"/>
        <v>TRUE</v>
      </c>
      <c r="K1646" s="113" t="str">
        <f t="shared" si="76"/>
        <v>TRUE</v>
      </c>
      <c r="L1646" s="113" t="str">
        <f t="shared" si="77"/>
        <v>TRUE</v>
      </c>
    </row>
    <row r="1647" spans="1:12" x14ac:dyDescent="0.25">
      <c r="A1647" t="s">
        <v>1653</v>
      </c>
      <c r="B1647" s="5">
        <v>0.55831509999999995</v>
      </c>
      <c r="C1647" s="5">
        <v>0.5334797</v>
      </c>
      <c r="D1647" s="5">
        <v>0.58315050000000002</v>
      </c>
      <c r="F1647" s="113" t="s">
        <v>1653</v>
      </c>
      <c r="G1647" s="117">
        <v>0.55831509999999995</v>
      </c>
      <c r="H1647" s="117">
        <v>0.5334797</v>
      </c>
      <c r="I1647" s="117">
        <v>0.58315050000000002</v>
      </c>
      <c r="J1647" s="113" t="str">
        <f t="shared" si="75"/>
        <v>TRUE</v>
      </c>
      <c r="K1647" s="113" t="str">
        <f t="shared" si="76"/>
        <v>TRUE</v>
      </c>
      <c r="L1647" s="113" t="str">
        <f t="shared" si="77"/>
        <v>TRUE</v>
      </c>
    </row>
    <row r="1648" spans="1:12" x14ac:dyDescent="0.25">
      <c r="A1648" t="s">
        <v>1654</v>
      </c>
      <c r="B1648" s="5">
        <v>0.51959509999999998</v>
      </c>
      <c r="C1648" s="5">
        <v>0.47349910000000001</v>
      </c>
      <c r="D1648" s="5">
        <v>0.56569100000000005</v>
      </c>
      <c r="F1648" s="113" t="s">
        <v>1654</v>
      </c>
      <c r="G1648" s="117">
        <v>0.51959509999999998</v>
      </c>
      <c r="H1648" s="117">
        <v>0.47349910000000001</v>
      </c>
      <c r="I1648" s="117">
        <v>0.56569100000000005</v>
      </c>
      <c r="J1648" s="113" t="str">
        <f t="shared" si="75"/>
        <v>TRUE</v>
      </c>
      <c r="K1648" s="113" t="str">
        <f t="shared" si="76"/>
        <v>TRUE</v>
      </c>
      <c r="L1648" s="113" t="str">
        <f t="shared" si="77"/>
        <v>TRUE</v>
      </c>
    </row>
    <row r="1649" spans="1:12" x14ac:dyDescent="0.25">
      <c r="A1649" t="s">
        <v>1655</v>
      </c>
      <c r="B1649" s="5">
        <v>0.53967549999999997</v>
      </c>
      <c r="C1649" s="5">
        <v>0.51749489999999998</v>
      </c>
      <c r="D1649" s="5">
        <v>0.56185609999999997</v>
      </c>
      <c r="F1649" s="113" t="s">
        <v>1655</v>
      </c>
      <c r="G1649" s="117">
        <v>0.53967549999999997</v>
      </c>
      <c r="H1649" s="117">
        <v>0.51749489999999998</v>
      </c>
      <c r="I1649" s="117">
        <v>0.56185609999999997</v>
      </c>
      <c r="J1649" s="113" t="str">
        <f t="shared" si="75"/>
        <v>TRUE</v>
      </c>
      <c r="K1649" s="113" t="str">
        <f t="shared" si="76"/>
        <v>TRUE</v>
      </c>
      <c r="L1649" s="113" t="str">
        <f t="shared" si="77"/>
        <v>TRUE</v>
      </c>
    </row>
    <row r="1650" spans="1:12" x14ac:dyDescent="0.25">
      <c r="A1650" t="s">
        <v>1656</v>
      </c>
      <c r="B1650" s="5">
        <v>0.55123149999999999</v>
      </c>
      <c r="C1650" s="5">
        <v>0.52126280000000003</v>
      </c>
      <c r="D1650" s="5">
        <v>0.58120019999999994</v>
      </c>
      <c r="F1650" s="113" t="s">
        <v>1656</v>
      </c>
      <c r="G1650" s="117">
        <v>0.55123149999999999</v>
      </c>
      <c r="H1650" s="117">
        <v>0.52126280000000003</v>
      </c>
      <c r="I1650" s="117">
        <v>0.58120019999999994</v>
      </c>
      <c r="J1650" s="113" t="str">
        <f t="shared" si="75"/>
        <v>TRUE</v>
      </c>
      <c r="K1650" s="113" t="str">
        <f t="shared" si="76"/>
        <v>TRUE</v>
      </c>
      <c r="L1650" s="113" t="str">
        <f t="shared" si="77"/>
        <v>TRUE</v>
      </c>
    </row>
    <row r="1651" spans="1:12" x14ac:dyDescent="0.25">
      <c r="A1651" t="s">
        <v>1657</v>
      </c>
      <c r="B1651" s="5">
        <v>0.49889610000000001</v>
      </c>
      <c r="C1651" s="5">
        <v>0.4743927</v>
      </c>
      <c r="D1651" s="5">
        <v>0.52339939999999996</v>
      </c>
      <c r="F1651" s="113" t="s">
        <v>1657</v>
      </c>
      <c r="G1651" s="117">
        <v>0.49889610000000001</v>
      </c>
      <c r="H1651" s="117">
        <v>0.4743927</v>
      </c>
      <c r="I1651" s="117">
        <v>0.52339939999999996</v>
      </c>
      <c r="J1651" s="113" t="str">
        <f t="shared" si="75"/>
        <v>TRUE</v>
      </c>
      <c r="K1651" s="113" t="str">
        <f t="shared" si="76"/>
        <v>TRUE</v>
      </c>
      <c r="L1651" s="113" t="str">
        <f t="shared" si="77"/>
        <v>TRUE</v>
      </c>
    </row>
    <row r="1652" spans="1:12" x14ac:dyDescent="0.25">
      <c r="A1652" t="s">
        <v>1658</v>
      </c>
      <c r="B1652" s="5">
        <v>0.54755889999999996</v>
      </c>
      <c r="C1652" s="5">
        <v>0.52852940000000004</v>
      </c>
      <c r="D1652" s="5">
        <v>0.56658839999999999</v>
      </c>
      <c r="F1652" s="113" t="s">
        <v>1658</v>
      </c>
      <c r="G1652" s="117">
        <v>0.54755889999999996</v>
      </c>
      <c r="H1652" s="117">
        <v>0.52852940000000004</v>
      </c>
      <c r="I1652" s="117">
        <v>0.56658839999999999</v>
      </c>
      <c r="J1652" s="113" t="str">
        <f t="shared" si="75"/>
        <v>TRUE</v>
      </c>
      <c r="K1652" s="113" t="str">
        <f t="shared" si="76"/>
        <v>TRUE</v>
      </c>
      <c r="L1652" s="113" t="str">
        <f t="shared" si="77"/>
        <v>TRUE</v>
      </c>
    </row>
    <row r="1653" spans="1:12" x14ac:dyDescent="0.25">
      <c r="A1653" t="s">
        <v>1659</v>
      </c>
      <c r="B1653" s="5">
        <v>0.57509600000000005</v>
      </c>
      <c r="C1653" s="5">
        <v>0.56856689999999999</v>
      </c>
      <c r="D1653" s="5">
        <v>0.58162519999999995</v>
      </c>
      <c r="F1653" s="113" t="s">
        <v>1659</v>
      </c>
      <c r="G1653" s="117">
        <v>0.57509600000000005</v>
      </c>
      <c r="H1653" s="117">
        <v>0.56856689999999999</v>
      </c>
      <c r="I1653" s="117">
        <v>0.58162519999999995</v>
      </c>
      <c r="J1653" s="113" t="str">
        <f t="shared" si="75"/>
        <v>TRUE</v>
      </c>
      <c r="K1653" s="113" t="str">
        <f t="shared" si="76"/>
        <v>TRUE</v>
      </c>
      <c r="L1653" s="113" t="str">
        <f t="shared" si="77"/>
        <v>TRUE</v>
      </c>
    </row>
    <row r="1654" spans="1:12" x14ac:dyDescent="0.25">
      <c r="A1654" t="s">
        <v>1660</v>
      </c>
      <c r="B1654" s="5">
        <v>0.62640810000000002</v>
      </c>
      <c r="C1654" s="5">
        <v>0.61751400000000001</v>
      </c>
      <c r="D1654" s="5">
        <v>0.63530209999999998</v>
      </c>
      <c r="F1654" s="113" t="s">
        <v>1660</v>
      </c>
      <c r="G1654" s="117">
        <v>0.62640810000000002</v>
      </c>
      <c r="H1654" s="117">
        <v>0.61751400000000001</v>
      </c>
      <c r="I1654" s="117">
        <v>0.63530209999999998</v>
      </c>
      <c r="J1654" s="113" t="str">
        <f t="shared" si="75"/>
        <v>TRUE</v>
      </c>
      <c r="K1654" s="113" t="str">
        <f t="shared" si="76"/>
        <v>TRUE</v>
      </c>
      <c r="L1654" s="113" t="str">
        <f t="shared" si="77"/>
        <v>TRUE</v>
      </c>
    </row>
    <row r="1655" spans="1:12" x14ac:dyDescent="0.25">
      <c r="A1655" t="s">
        <v>1661</v>
      </c>
      <c r="B1655" s="5">
        <v>0.52478499999999995</v>
      </c>
      <c r="C1655" s="5">
        <v>0.51604919999999999</v>
      </c>
      <c r="D1655" s="5">
        <v>0.53352069999999996</v>
      </c>
      <c r="F1655" s="113" t="s">
        <v>1661</v>
      </c>
      <c r="G1655" s="117">
        <v>0.52478499999999995</v>
      </c>
      <c r="H1655" s="117">
        <v>0.51604919999999999</v>
      </c>
      <c r="I1655" s="117">
        <v>0.53352069999999996</v>
      </c>
      <c r="J1655" s="113" t="str">
        <f t="shared" si="75"/>
        <v>TRUE</v>
      </c>
      <c r="K1655" s="113" t="str">
        <f t="shared" si="76"/>
        <v>TRUE</v>
      </c>
      <c r="L1655" s="113" t="str">
        <f t="shared" si="77"/>
        <v>TRUE</v>
      </c>
    </row>
    <row r="1656" spans="1:12" x14ac:dyDescent="0.25">
      <c r="A1656" t="s">
        <v>1662</v>
      </c>
      <c r="B1656" s="5">
        <v>0.54320460000000004</v>
      </c>
      <c r="C1656" s="5">
        <v>0.51213989999999998</v>
      </c>
      <c r="D1656" s="5">
        <v>0.57426929999999998</v>
      </c>
      <c r="F1656" s="113" t="s">
        <v>1662</v>
      </c>
      <c r="G1656" s="117">
        <v>0.54320460000000004</v>
      </c>
      <c r="H1656" s="117">
        <v>0.51213989999999998</v>
      </c>
      <c r="I1656" s="117">
        <v>0.57426929999999998</v>
      </c>
      <c r="J1656" s="113" t="str">
        <f t="shared" si="75"/>
        <v>TRUE</v>
      </c>
      <c r="K1656" s="113" t="str">
        <f t="shared" si="76"/>
        <v>TRUE</v>
      </c>
      <c r="L1656" s="113" t="str">
        <f t="shared" si="77"/>
        <v>TRUE</v>
      </c>
    </row>
    <row r="1657" spans="1:12" x14ac:dyDescent="0.25">
      <c r="A1657" t="s">
        <v>1663</v>
      </c>
      <c r="B1657" s="5">
        <v>0.5646987</v>
      </c>
      <c r="C1657" s="5">
        <v>0.53295519999999996</v>
      </c>
      <c r="D1657" s="5">
        <v>0.59644229999999998</v>
      </c>
      <c r="F1657" s="113" t="s">
        <v>1663</v>
      </c>
      <c r="G1657" s="117">
        <v>0.5646987</v>
      </c>
      <c r="H1657" s="117">
        <v>0.53295519999999996</v>
      </c>
      <c r="I1657" s="117">
        <v>0.59644229999999998</v>
      </c>
      <c r="J1657" s="113" t="str">
        <f t="shared" si="75"/>
        <v>TRUE</v>
      </c>
      <c r="K1657" s="113" t="str">
        <f t="shared" si="76"/>
        <v>TRUE</v>
      </c>
      <c r="L1657" s="113" t="str">
        <f t="shared" si="77"/>
        <v>TRUE</v>
      </c>
    </row>
    <row r="1658" spans="1:12" x14ac:dyDescent="0.25">
      <c r="A1658" t="s">
        <v>1664</v>
      </c>
      <c r="B1658" s="5">
        <v>0.51514720000000003</v>
      </c>
      <c r="C1658" s="5">
        <v>0.48562729999999998</v>
      </c>
      <c r="D1658" s="5">
        <v>0.54466709999999996</v>
      </c>
      <c r="F1658" s="113" t="s">
        <v>1664</v>
      </c>
      <c r="G1658" s="117">
        <v>0.51514720000000003</v>
      </c>
      <c r="H1658" s="117">
        <v>0.48562729999999998</v>
      </c>
      <c r="I1658" s="117">
        <v>0.54466709999999996</v>
      </c>
      <c r="J1658" s="113" t="str">
        <f t="shared" si="75"/>
        <v>TRUE</v>
      </c>
      <c r="K1658" s="113" t="str">
        <f t="shared" si="76"/>
        <v>TRUE</v>
      </c>
      <c r="L1658" s="113" t="str">
        <f t="shared" si="77"/>
        <v>TRUE</v>
      </c>
    </row>
    <row r="1659" spans="1:12" x14ac:dyDescent="0.25">
      <c r="A1659" t="s">
        <v>1665</v>
      </c>
      <c r="B1659" s="5">
        <v>0.5471568</v>
      </c>
      <c r="C1659" s="5">
        <v>0.51733370000000001</v>
      </c>
      <c r="D1659" s="5">
        <v>0.57697989999999999</v>
      </c>
      <c r="F1659" s="113" t="s">
        <v>1665</v>
      </c>
      <c r="G1659" s="117">
        <v>0.5471568</v>
      </c>
      <c r="H1659" s="117">
        <v>0.51733370000000001</v>
      </c>
      <c r="I1659" s="117">
        <v>0.57697989999999999</v>
      </c>
      <c r="J1659" s="113" t="str">
        <f t="shared" si="75"/>
        <v>TRUE</v>
      </c>
      <c r="K1659" s="113" t="str">
        <f t="shared" si="76"/>
        <v>TRUE</v>
      </c>
      <c r="L1659" s="113" t="str">
        <f t="shared" si="77"/>
        <v>TRUE</v>
      </c>
    </row>
    <row r="1660" spans="1:12" x14ac:dyDescent="0.25">
      <c r="A1660" t="s">
        <v>1666</v>
      </c>
      <c r="B1660" s="5">
        <v>0.56265279999999995</v>
      </c>
      <c r="C1660" s="5">
        <v>0.53498330000000005</v>
      </c>
      <c r="D1660" s="5">
        <v>0.59032240000000002</v>
      </c>
      <c r="F1660" s="113" t="s">
        <v>1666</v>
      </c>
      <c r="G1660" s="117">
        <v>0.56265279999999995</v>
      </c>
      <c r="H1660" s="117">
        <v>0.53498330000000005</v>
      </c>
      <c r="I1660" s="117">
        <v>0.59032240000000002</v>
      </c>
      <c r="J1660" s="113" t="str">
        <f t="shared" si="75"/>
        <v>TRUE</v>
      </c>
      <c r="K1660" s="113" t="str">
        <f t="shared" si="76"/>
        <v>TRUE</v>
      </c>
      <c r="L1660" s="113" t="str">
        <f t="shared" si="77"/>
        <v>TRUE</v>
      </c>
    </row>
    <row r="1661" spans="1:12" x14ac:dyDescent="0.25">
      <c r="A1661" t="s">
        <v>1667</v>
      </c>
      <c r="B1661" s="5">
        <v>0.54672399999999999</v>
      </c>
      <c r="C1661" s="5">
        <v>0.51815160000000005</v>
      </c>
      <c r="D1661" s="5">
        <v>0.57529640000000004</v>
      </c>
      <c r="F1661" s="113" t="s">
        <v>1667</v>
      </c>
      <c r="G1661" s="117">
        <v>0.54672399999999999</v>
      </c>
      <c r="H1661" s="117">
        <v>0.51815160000000005</v>
      </c>
      <c r="I1661" s="117">
        <v>0.57529640000000004</v>
      </c>
      <c r="J1661" s="113" t="str">
        <f t="shared" si="75"/>
        <v>TRUE</v>
      </c>
      <c r="K1661" s="113" t="str">
        <f t="shared" si="76"/>
        <v>TRUE</v>
      </c>
      <c r="L1661" s="113" t="str">
        <f t="shared" si="77"/>
        <v>TRUE</v>
      </c>
    </row>
    <row r="1662" spans="1:12" x14ac:dyDescent="0.25">
      <c r="A1662" t="s">
        <v>1668</v>
      </c>
      <c r="B1662" s="5">
        <v>0.56447590000000003</v>
      </c>
      <c r="C1662" s="5">
        <v>0.53415889999999999</v>
      </c>
      <c r="D1662" s="5">
        <v>0.59479300000000002</v>
      </c>
      <c r="F1662" s="113" t="s">
        <v>1668</v>
      </c>
      <c r="G1662" s="117">
        <v>0.56447590000000003</v>
      </c>
      <c r="H1662" s="117">
        <v>0.53415889999999999</v>
      </c>
      <c r="I1662" s="117">
        <v>0.59479300000000002</v>
      </c>
      <c r="J1662" s="113" t="str">
        <f t="shared" si="75"/>
        <v>TRUE</v>
      </c>
      <c r="K1662" s="113" t="str">
        <f t="shared" si="76"/>
        <v>TRUE</v>
      </c>
      <c r="L1662" s="113" t="str">
        <f t="shared" si="77"/>
        <v>TRUE</v>
      </c>
    </row>
    <row r="1663" spans="1:12" x14ac:dyDescent="0.25">
      <c r="A1663" t="s">
        <v>1669</v>
      </c>
      <c r="B1663" s="5">
        <v>0.53988139999999996</v>
      </c>
      <c r="C1663" s="5">
        <v>0.50882380000000005</v>
      </c>
      <c r="D1663" s="5">
        <v>0.57093899999999997</v>
      </c>
      <c r="F1663" s="113" t="s">
        <v>1669</v>
      </c>
      <c r="G1663" s="117">
        <v>0.53988139999999996</v>
      </c>
      <c r="H1663" s="117">
        <v>0.50882380000000005</v>
      </c>
      <c r="I1663" s="117">
        <v>0.57093899999999997</v>
      </c>
      <c r="J1663" s="113" t="str">
        <f t="shared" si="75"/>
        <v>TRUE</v>
      </c>
      <c r="K1663" s="113" t="str">
        <f t="shared" si="76"/>
        <v>TRUE</v>
      </c>
      <c r="L1663" s="113" t="str">
        <f t="shared" si="77"/>
        <v>TRUE</v>
      </c>
    </row>
    <row r="1664" spans="1:12" x14ac:dyDescent="0.25">
      <c r="A1664" t="s">
        <v>1670</v>
      </c>
      <c r="B1664" s="5">
        <v>0.59199449999999998</v>
      </c>
      <c r="C1664" s="5">
        <v>0.56115559999999998</v>
      </c>
      <c r="D1664" s="5">
        <v>0.62283339999999998</v>
      </c>
      <c r="F1664" s="113" t="s">
        <v>1670</v>
      </c>
      <c r="G1664" s="117">
        <v>0.59199449999999998</v>
      </c>
      <c r="H1664" s="117">
        <v>0.56115559999999998</v>
      </c>
      <c r="I1664" s="117">
        <v>0.62283339999999998</v>
      </c>
      <c r="J1664" s="113" t="str">
        <f t="shared" si="75"/>
        <v>TRUE</v>
      </c>
      <c r="K1664" s="113" t="str">
        <f t="shared" si="76"/>
        <v>TRUE</v>
      </c>
      <c r="L1664" s="113" t="str">
        <f t="shared" si="77"/>
        <v>TRUE</v>
      </c>
    </row>
    <row r="1665" spans="1:12" x14ac:dyDescent="0.25">
      <c r="A1665" t="s">
        <v>1671</v>
      </c>
      <c r="B1665" s="5">
        <v>0.59722220000000004</v>
      </c>
      <c r="C1665" s="5">
        <v>0.5707141</v>
      </c>
      <c r="D1665" s="5">
        <v>0.62373020000000001</v>
      </c>
      <c r="F1665" s="113" t="s">
        <v>1671</v>
      </c>
      <c r="G1665" s="117">
        <v>0.59722220000000004</v>
      </c>
      <c r="H1665" s="117">
        <v>0.5707141</v>
      </c>
      <c r="I1665" s="117">
        <v>0.62373020000000001</v>
      </c>
      <c r="J1665" s="113" t="str">
        <f t="shared" si="75"/>
        <v>TRUE</v>
      </c>
      <c r="K1665" s="113" t="str">
        <f t="shared" si="76"/>
        <v>TRUE</v>
      </c>
      <c r="L1665" s="113" t="str">
        <f t="shared" si="77"/>
        <v>TRUE</v>
      </c>
    </row>
    <row r="1666" spans="1:12" x14ac:dyDescent="0.25">
      <c r="A1666" t="s">
        <v>1672</v>
      </c>
      <c r="B1666" s="5">
        <v>0.57081970000000004</v>
      </c>
      <c r="C1666" s="5">
        <v>0.54611460000000001</v>
      </c>
      <c r="D1666" s="5">
        <v>0.59552479999999997</v>
      </c>
      <c r="F1666" s="113" t="s">
        <v>1672</v>
      </c>
      <c r="G1666" s="117">
        <v>0.57081970000000004</v>
      </c>
      <c r="H1666" s="117">
        <v>0.54611460000000001</v>
      </c>
      <c r="I1666" s="117">
        <v>0.59552479999999997</v>
      </c>
      <c r="J1666" s="113" t="str">
        <f t="shared" si="75"/>
        <v>TRUE</v>
      </c>
      <c r="K1666" s="113" t="str">
        <f t="shared" si="76"/>
        <v>TRUE</v>
      </c>
      <c r="L1666" s="113" t="str">
        <f t="shared" si="77"/>
        <v>TRUE</v>
      </c>
    </row>
    <row r="1667" spans="1:12" x14ac:dyDescent="0.25">
      <c r="A1667" t="s">
        <v>1673</v>
      </c>
      <c r="B1667" s="5">
        <v>0.60882420000000004</v>
      </c>
      <c r="C1667" s="5">
        <v>0.58170390000000005</v>
      </c>
      <c r="D1667" s="5">
        <v>0.63594439999999997</v>
      </c>
      <c r="F1667" s="113" t="s">
        <v>1673</v>
      </c>
      <c r="G1667" s="117">
        <v>0.60882420000000004</v>
      </c>
      <c r="H1667" s="117">
        <v>0.58170390000000005</v>
      </c>
      <c r="I1667" s="117">
        <v>0.63594439999999997</v>
      </c>
      <c r="J1667" s="113" t="str">
        <f t="shared" si="75"/>
        <v>TRUE</v>
      </c>
      <c r="K1667" s="113" t="str">
        <f t="shared" si="76"/>
        <v>TRUE</v>
      </c>
      <c r="L1667" s="113" t="str">
        <f t="shared" si="77"/>
        <v>TRUE</v>
      </c>
    </row>
    <row r="1668" spans="1:12" x14ac:dyDescent="0.25">
      <c r="A1668" t="s">
        <v>1674</v>
      </c>
      <c r="B1668" s="5">
        <v>0.60390699999999997</v>
      </c>
      <c r="C1668" s="5">
        <v>0.57600209999999996</v>
      </c>
      <c r="D1668" s="5">
        <v>0.63181200000000004</v>
      </c>
      <c r="F1668" s="113" t="s">
        <v>1674</v>
      </c>
      <c r="G1668" s="117">
        <v>0.60390699999999997</v>
      </c>
      <c r="H1668" s="117">
        <v>0.57600209999999996</v>
      </c>
      <c r="I1668" s="117">
        <v>0.63181200000000004</v>
      </c>
      <c r="J1668" s="113" t="str">
        <f t="shared" ref="J1668:J1731" si="78">IF(B1668=G1668,"TRUE","FALSE………………….")</f>
        <v>TRUE</v>
      </c>
      <c r="K1668" s="113" t="str">
        <f t="shared" ref="K1668:K1731" si="79">IF(C1668=H1668,"TRUE","FALSE………………….")</f>
        <v>TRUE</v>
      </c>
      <c r="L1668" s="113" t="str">
        <f t="shared" ref="L1668:L1731" si="80">IF(D1668=I1668,"TRUE","FALSE………………….")</f>
        <v>TRUE</v>
      </c>
    </row>
    <row r="1669" spans="1:12" x14ac:dyDescent="0.25">
      <c r="A1669" t="s">
        <v>1675</v>
      </c>
      <c r="B1669" s="5">
        <v>0.54917419999999995</v>
      </c>
      <c r="C1669" s="5">
        <v>0.51787380000000005</v>
      </c>
      <c r="D1669" s="5">
        <v>0.58047470000000001</v>
      </c>
      <c r="F1669" s="113" t="s">
        <v>1675</v>
      </c>
      <c r="G1669" s="117">
        <v>0.54917419999999995</v>
      </c>
      <c r="H1669" s="117">
        <v>0.51787380000000005</v>
      </c>
      <c r="I1669" s="117">
        <v>0.58047470000000001</v>
      </c>
      <c r="J1669" s="113" t="str">
        <f t="shared" si="78"/>
        <v>TRUE</v>
      </c>
      <c r="K1669" s="113" t="str">
        <f t="shared" si="79"/>
        <v>TRUE</v>
      </c>
      <c r="L1669" s="113" t="str">
        <f t="shared" si="80"/>
        <v>TRUE</v>
      </c>
    </row>
    <row r="1670" spans="1:12" x14ac:dyDescent="0.25">
      <c r="A1670" t="s">
        <v>1676</v>
      </c>
      <c r="B1670" s="5">
        <v>0.5484715</v>
      </c>
      <c r="C1670" s="5">
        <v>0.52653130000000004</v>
      </c>
      <c r="D1670" s="5">
        <v>0.57041160000000002</v>
      </c>
      <c r="F1670" s="113" t="s">
        <v>1676</v>
      </c>
      <c r="G1670" s="117">
        <v>0.5484715</v>
      </c>
      <c r="H1670" s="117">
        <v>0.52653130000000004</v>
      </c>
      <c r="I1670" s="117">
        <v>0.57041160000000002</v>
      </c>
      <c r="J1670" s="113" t="str">
        <f t="shared" si="78"/>
        <v>TRUE</v>
      </c>
      <c r="K1670" s="113" t="str">
        <f t="shared" si="79"/>
        <v>TRUE</v>
      </c>
      <c r="L1670" s="113" t="str">
        <f t="shared" si="80"/>
        <v>TRUE</v>
      </c>
    </row>
    <row r="1671" spans="1:12" x14ac:dyDescent="0.25">
      <c r="A1671" t="s">
        <v>1677</v>
      </c>
      <c r="B1671" s="5">
        <v>0.61831369999999997</v>
      </c>
      <c r="C1671" s="5">
        <v>0.59441750000000004</v>
      </c>
      <c r="D1671" s="5">
        <v>0.6422099</v>
      </c>
      <c r="F1671" s="113" t="s">
        <v>1677</v>
      </c>
      <c r="G1671" s="117">
        <v>0.61831369999999997</v>
      </c>
      <c r="H1671" s="117">
        <v>0.59441750000000004</v>
      </c>
      <c r="I1671" s="117">
        <v>0.6422099</v>
      </c>
      <c r="J1671" s="113" t="str">
        <f t="shared" si="78"/>
        <v>TRUE</v>
      </c>
      <c r="K1671" s="113" t="str">
        <f t="shared" si="79"/>
        <v>TRUE</v>
      </c>
      <c r="L1671" s="113" t="str">
        <f t="shared" si="80"/>
        <v>TRUE</v>
      </c>
    </row>
    <row r="1672" spans="1:12" x14ac:dyDescent="0.25">
      <c r="A1672" t="s">
        <v>1678</v>
      </c>
      <c r="B1672" s="5">
        <v>0.63468049999999998</v>
      </c>
      <c r="C1672" s="5">
        <v>0.60569859999999998</v>
      </c>
      <c r="D1672" s="5">
        <v>0.66366230000000004</v>
      </c>
      <c r="F1672" s="113" t="s">
        <v>1678</v>
      </c>
      <c r="G1672" s="117">
        <v>0.63468049999999998</v>
      </c>
      <c r="H1672" s="117">
        <v>0.60569859999999998</v>
      </c>
      <c r="I1672" s="117">
        <v>0.66366230000000004</v>
      </c>
      <c r="J1672" s="113" t="str">
        <f t="shared" si="78"/>
        <v>TRUE</v>
      </c>
      <c r="K1672" s="113" t="str">
        <f t="shared" si="79"/>
        <v>TRUE</v>
      </c>
      <c r="L1672" s="113" t="str">
        <f t="shared" si="80"/>
        <v>TRUE</v>
      </c>
    </row>
    <row r="1673" spans="1:12" x14ac:dyDescent="0.25">
      <c r="A1673" t="s">
        <v>1679</v>
      </c>
      <c r="B1673" s="5">
        <v>0.60549439999999999</v>
      </c>
      <c r="C1673" s="5">
        <v>0.5775228</v>
      </c>
      <c r="D1673" s="5">
        <v>0.63346599999999997</v>
      </c>
      <c r="F1673" s="113" t="s">
        <v>1679</v>
      </c>
      <c r="G1673" s="117">
        <v>0.60549439999999999</v>
      </c>
      <c r="H1673" s="117">
        <v>0.5775228</v>
      </c>
      <c r="I1673" s="117">
        <v>0.63346599999999997</v>
      </c>
      <c r="J1673" s="113" t="str">
        <f t="shared" si="78"/>
        <v>TRUE</v>
      </c>
      <c r="K1673" s="113" t="str">
        <f t="shared" si="79"/>
        <v>TRUE</v>
      </c>
      <c r="L1673" s="113" t="str">
        <f t="shared" si="80"/>
        <v>TRUE</v>
      </c>
    </row>
    <row r="1674" spans="1:12" x14ac:dyDescent="0.25">
      <c r="A1674" t="s">
        <v>1680</v>
      </c>
      <c r="B1674" s="5">
        <v>0.60877959999999998</v>
      </c>
      <c r="C1674" s="5">
        <v>0.57937819999999995</v>
      </c>
      <c r="D1674" s="5">
        <v>0.63818090000000005</v>
      </c>
      <c r="F1674" s="113" t="s">
        <v>1680</v>
      </c>
      <c r="G1674" s="117">
        <v>0.60877959999999998</v>
      </c>
      <c r="H1674" s="117">
        <v>0.57937819999999995</v>
      </c>
      <c r="I1674" s="117">
        <v>0.63818090000000005</v>
      </c>
      <c r="J1674" s="113" t="str">
        <f t="shared" si="78"/>
        <v>TRUE</v>
      </c>
      <c r="K1674" s="113" t="str">
        <f t="shared" si="79"/>
        <v>TRUE</v>
      </c>
      <c r="L1674" s="113" t="str">
        <f t="shared" si="80"/>
        <v>TRUE</v>
      </c>
    </row>
    <row r="1675" spans="1:12" x14ac:dyDescent="0.25">
      <c r="A1675" t="s">
        <v>1681</v>
      </c>
      <c r="B1675" s="5">
        <v>0.62767130000000004</v>
      </c>
      <c r="C1675" s="5">
        <v>0.59940380000000004</v>
      </c>
      <c r="D1675" s="5">
        <v>0.65593869999999999</v>
      </c>
      <c r="F1675" s="113" t="s">
        <v>1681</v>
      </c>
      <c r="G1675" s="117">
        <v>0.62767130000000004</v>
      </c>
      <c r="H1675" s="117">
        <v>0.59940380000000004</v>
      </c>
      <c r="I1675" s="117">
        <v>0.65593869999999999</v>
      </c>
      <c r="J1675" s="113" t="str">
        <f t="shared" si="78"/>
        <v>TRUE</v>
      </c>
      <c r="K1675" s="113" t="str">
        <f t="shared" si="79"/>
        <v>TRUE</v>
      </c>
      <c r="L1675" s="113" t="str">
        <f t="shared" si="80"/>
        <v>TRUE</v>
      </c>
    </row>
    <row r="1676" spans="1:12" x14ac:dyDescent="0.25">
      <c r="A1676" t="s">
        <v>1682</v>
      </c>
      <c r="B1676" s="5">
        <v>0.53847440000000002</v>
      </c>
      <c r="C1676" s="5">
        <v>0.50728379999999995</v>
      </c>
      <c r="D1676" s="5">
        <v>0.56966510000000004</v>
      </c>
      <c r="F1676" s="113" t="s">
        <v>1682</v>
      </c>
      <c r="G1676" s="117">
        <v>0.53847440000000002</v>
      </c>
      <c r="H1676" s="117">
        <v>0.50728379999999995</v>
      </c>
      <c r="I1676" s="117">
        <v>0.56966510000000004</v>
      </c>
      <c r="J1676" s="113" t="str">
        <f t="shared" si="78"/>
        <v>TRUE</v>
      </c>
      <c r="K1676" s="113" t="str">
        <f t="shared" si="79"/>
        <v>TRUE</v>
      </c>
      <c r="L1676" s="113" t="str">
        <f t="shared" si="80"/>
        <v>TRUE</v>
      </c>
    </row>
    <row r="1677" spans="1:12" x14ac:dyDescent="0.25">
      <c r="A1677" t="s">
        <v>1683</v>
      </c>
      <c r="B1677" s="5">
        <v>0.58044720000000005</v>
      </c>
      <c r="C1677" s="5">
        <v>0.55095669999999997</v>
      </c>
      <c r="D1677" s="5">
        <v>0.60993759999999997</v>
      </c>
      <c r="F1677" s="113" t="s">
        <v>1683</v>
      </c>
      <c r="G1677" s="117">
        <v>0.58044720000000005</v>
      </c>
      <c r="H1677" s="117">
        <v>0.55095669999999997</v>
      </c>
      <c r="I1677" s="117">
        <v>0.60993759999999997</v>
      </c>
      <c r="J1677" s="113" t="str">
        <f t="shared" si="78"/>
        <v>TRUE</v>
      </c>
      <c r="K1677" s="113" t="str">
        <f t="shared" si="79"/>
        <v>TRUE</v>
      </c>
      <c r="L1677" s="113" t="str">
        <f t="shared" si="80"/>
        <v>TRUE</v>
      </c>
    </row>
    <row r="1678" spans="1:12" x14ac:dyDescent="0.25">
      <c r="A1678" t="s">
        <v>1684</v>
      </c>
      <c r="B1678" s="5">
        <v>0.58884449999999999</v>
      </c>
      <c r="C1678" s="5">
        <v>0.54776480000000005</v>
      </c>
      <c r="D1678" s="5">
        <v>0.62992429999999999</v>
      </c>
      <c r="F1678" s="113" t="s">
        <v>1684</v>
      </c>
      <c r="G1678" s="117">
        <v>0.58884449999999999</v>
      </c>
      <c r="H1678" s="117">
        <v>0.54776480000000005</v>
      </c>
      <c r="I1678" s="117">
        <v>0.62992429999999999</v>
      </c>
      <c r="J1678" s="113" t="str">
        <f t="shared" si="78"/>
        <v>TRUE</v>
      </c>
      <c r="K1678" s="113" t="str">
        <f t="shared" si="79"/>
        <v>TRUE</v>
      </c>
      <c r="L1678" s="113" t="str">
        <f t="shared" si="80"/>
        <v>TRUE</v>
      </c>
    </row>
    <row r="1679" spans="1:12" x14ac:dyDescent="0.25">
      <c r="A1679" t="s">
        <v>1685</v>
      </c>
      <c r="B1679" s="5">
        <v>0.6353337</v>
      </c>
      <c r="C1679" s="5">
        <v>0.5936633</v>
      </c>
      <c r="D1679" s="5">
        <v>0.6770041</v>
      </c>
      <c r="F1679" s="113" t="s">
        <v>1685</v>
      </c>
      <c r="G1679" s="117">
        <v>0.6353337</v>
      </c>
      <c r="H1679" s="117">
        <v>0.5936633</v>
      </c>
      <c r="I1679" s="117">
        <v>0.6770041</v>
      </c>
      <c r="J1679" s="113" t="str">
        <f t="shared" si="78"/>
        <v>TRUE</v>
      </c>
      <c r="K1679" s="113" t="str">
        <f t="shared" si="79"/>
        <v>TRUE</v>
      </c>
      <c r="L1679" s="113" t="str">
        <f t="shared" si="80"/>
        <v>TRUE</v>
      </c>
    </row>
    <row r="1680" spans="1:12" x14ac:dyDescent="0.25">
      <c r="A1680" t="s">
        <v>1686</v>
      </c>
      <c r="B1680" s="5">
        <v>0.54122440000000005</v>
      </c>
      <c r="C1680" s="5">
        <v>0.49890519999999999</v>
      </c>
      <c r="D1680" s="5">
        <v>0.58354360000000005</v>
      </c>
      <c r="F1680" s="113" t="s">
        <v>1686</v>
      </c>
      <c r="G1680" s="117">
        <v>0.54122440000000005</v>
      </c>
      <c r="H1680" s="117">
        <v>0.49890519999999999</v>
      </c>
      <c r="I1680" s="117">
        <v>0.58354360000000005</v>
      </c>
      <c r="J1680" s="113" t="str">
        <f t="shared" si="78"/>
        <v>TRUE</v>
      </c>
      <c r="K1680" s="113" t="str">
        <f t="shared" si="79"/>
        <v>TRUE</v>
      </c>
      <c r="L1680" s="113" t="str">
        <f t="shared" si="80"/>
        <v>TRUE</v>
      </c>
    </row>
    <row r="1681" spans="1:12" x14ac:dyDescent="0.25">
      <c r="A1681" t="s">
        <v>1687</v>
      </c>
      <c r="B1681" s="5">
        <v>0.60481859999999998</v>
      </c>
      <c r="C1681" s="5">
        <v>0.56394359999999999</v>
      </c>
      <c r="D1681" s="5">
        <v>0.64569359999999998</v>
      </c>
      <c r="F1681" s="113" t="s">
        <v>1687</v>
      </c>
      <c r="G1681" s="117">
        <v>0.60481859999999998</v>
      </c>
      <c r="H1681" s="117">
        <v>0.56394359999999999</v>
      </c>
      <c r="I1681" s="117">
        <v>0.64569359999999998</v>
      </c>
      <c r="J1681" s="113" t="str">
        <f t="shared" si="78"/>
        <v>TRUE</v>
      </c>
      <c r="K1681" s="113" t="str">
        <f t="shared" si="79"/>
        <v>TRUE</v>
      </c>
      <c r="L1681" s="113" t="str">
        <f t="shared" si="80"/>
        <v>TRUE</v>
      </c>
    </row>
    <row r="1682" spans="1:12" x14ac:dyDescent="0.25">
      <c r="A1682" t="s">
        <v>1688</v>
      </c>
      <c r="B1682" s="5">
        <v>0.61953080000000005</v>
      </c>
      <c r="C1682" s="5">
        <v>0.58382719999999999</v>
      </c>
      <c r="D1682" s="5">
        <v>0.65523450000000005</v>
      </c>
      <c r="F1682" s="113" t="s">
        <v>1688</v>
      </c>
      <c r="G1682" s="117">
        <v>0.61953080000000005</v>
      </c>
      <c r="H1682" s="117">
        <v>0.58382719999999999</v>
      </c>
      <c r="I1682" s="117">
        <v>0.65523450000000005</v>
      </c>
      <c r="J1682" s="113" t="str">
        <f t="shared" si="78"/>
        <v>TRUE</v>
      </c>
      <c r="K1682" s="113" t="str">
        <f t="shared" si="79"/>
        <v>TRUE</v>
      </c>
      <c r="L1682" s="113" t="str">
        <f t="shared" si="80"/>
        <v>TRUE</v>
      </c>
    </row>
    <row r="1683" spans="1:12" x14ac:dyDescent="0.25">
      <c r="A1683" t="s">
        <v>1689</v>
      </c>
      <c r="B1683" s="5">
        <v>0.59998479999999998</v>
      </c>
      <c r="C1683" s="5">
        <v>0.56170330000000002</v>
      </c>
      <c r="D1683" s="5">
        <v>0.63826629999999995</v>
      </c>
      <c r="F1683" s="113" t="s">
        <v>1689</v>
      </c>
      <c r="G1683" s="117">
        <v>0.59998479999999998</v>
      </c>
      <c r="H1683" s="117">
        <v>0.56170330000000002</v>
      </c>
      <c r="I1683" s="117">
        <v>0.63826629999999995</v>
      </c>
      <c r="J1683" s="113" t="str">
        <f t="shared" si="78"/>
        <v>TRUE</v>
      </c>
      <c r="K1683" s="113" t="str">
        <f t="shared" si="79"/>
        <v>TRUE</v>
      </c>
      <c r="L1683" s="113" t="str">
        <f t="shared" si="80"/>
        <v>TRUE</v>
      </c>
    </row>
    <row r="1684" spans="1:12" x14ac:dyDescent="0.25">
      <c r="A1684" t="s">
        <v>1690</v>
      </c>
      <c r="B1684" s="5">
        <v>0.58246220000000004</v>
      </c>
      <c r="C1684" s="5">
        <v>0.54199730000000002</v>
      </c>
      <c r="D1684" s="5">
        <v>0.62292709999999996</v>
      </c>
      <c r="F1684" s="113" t="s">
        <v>1690</v>
      </c>
      <c r="G1684" s="117">
        <v>0.58246220000000004</v>
      </c>
      <c r="H1684" s="117">
        <v>0.54199730000000002</v>
      </c>
      <c r="I1684" s="117">
        <v>0.62292709999999996</v>
      </c>
      <c r="J1684" s="113" t="str">
        <f t="shared" si="78"/>
        <v>TRUE</v>
      </c>
      <c r="K1684" s="113" t="str">
        <f t="shared" si="79"/>
        <v>TRUE</v>
      </c>
      <c r="L1684" s="113" t="str">
        <f t="shared" si="80"/>
        <v>TRUE</v>
      </c>
    </row>
    <row r="1685" spans="1:12" x14ac:dyDescent="0.25">
      <c r="A1685" t="s">
        <v>1691</v>
      </c>
      <c r="B1685" s="5">
        <v>0.59253140000000004</v>
      </c>
      <c r="C1685" s="5">
        <v>0.55014300000000005</v>
      </c>
      <c r="D1685" s="5">
        <v>0.63491980000000003</v>
      </c>
      <c r="F1685" s="113" t="s">
        <v>1691</v>
      </c>
      <c r="G1685" s="117">
        <v>0.59253140000000004</v>
      </c>
      <c r="H1685" s="117">
        <v>0.55014300000000005</v>
      </c>
      <c r="I1685" s="117">
        <v>0.63491980000000003</v>
      </c>
      <c r="J1685" s="113" t="str">
        <f t="shared" si="78"/>
        <v>TRUE</v>
      </c>
      <c r="K1685" s="113" t="str">
        <f t="shared" si="79"/>
        <v>TRUE</v>
      </c>
      <c r="L1685" s="113" t="str">
        <f t="shared" si="80"/>
        <v>TRUE</v>
      </c>
    </row>
    <row r="1686" spans="1:12" x14ac:dyDescent="0.25">
      <c r="A1686" t="s">
        <v>1692</v>
      </c>
      <c r="B1686" s="5">
        <v>0.66820210000000002</v>
      </c>
      <c r="C1686" s="5">
        <v>0.62609239999999999</v>
      </c>
      <c r="D1686" s="5">
        <v>0.71031180000000005</v>
      </c>
      <c r="F1686" s="113" t="s">
        <v>1692</v>
      </c>
      <c r="G1686" s="117">
        <v>0.66820210000000002</v>
      </c>
      <c r="H1686" s="117">
        <v>0.62609239999999999</v>
      </c>
      <c r="I1686" s="117">
        <v>0.71031180000000005</v>
      </c>
      <c r="J1686" s="113" t="str">
        <f t="shared" si="78"/>
        <v>TRUE</v>
      </c>
      <c r="K1686" s="113" t="str">
        <f t="shared" si="79"/>
        <v>TRUE</v>
      </c>
      <c r="L1686" s="113" t="str">
        <f t="shared" si="80"/>
        <v>TRUE</v>
      </c>
    </row>
    <row r="1687" spans="1:12" x14ac:dyDescent="0.25">
      <c r="A1687" t="s">
        <v>1693</v>
      </c>
      <c r="B1687" s="5">
        <v>0.6486594</v>
      </c>
      <c r="C1687" s="5">
        <v>0.61195489999999997</v>
      </c>
      <c r="D1687" s="5">
        <v>0.68536379999999997</v>
      </c>
      <c r="F1687" s="113" t="s">
        <v>1693</v>
      </c>
      <c r="G1687" s="117">
        <v>0.6486594</v>
      </c>
      <c r="H1687" s="117">
        <v>0.61195489999999997</v>
      </c>
      <c r="I1687" s="117">
        <v>0.68536379999999997</v>
      </c>
      <c r="J1687" s="113" t="str">
        <f t="shared" si="78"/>
        <v>TRUE</v>
      </c>
      <c r="K1687" s="113" t="str">
        <f t="shared" si="79"/>
        <v>TRUE</v>
      </c>
      <c r="L1687" s="113" t="str">
        <f t="shared" si="80"/>
        <v>TRUE</v>
      </c>
    </row>
    <row r="1688" spans="1:12" x14ac:dyDescent="0.25">
      <c r="A1688" t="s">
        <v>1694</v>
      </c>
      <c r="B1688" s="5">
        <v>0.63247989999999998</v>
      </c>
      <c r="C1688" s="5">
        <v>0.59910719999999995</v>
      </c>
      <c r="D1688" s="5">
        <v>0.66585269999999996</v>
      </c>
      <c r="F1688" s="113" t="s">
        <v>1694</v>
      </c>
      <c r="G1688" s="117">
        <v>0.63247989999999998</v>
      </c>
      <c r="H1688" s="117">
        <v>0.59910719999999995</v>
      </c>
      <c r="I1688" s="117">
        <v>0.66585269999999996</v>
      </c>
      <c r="J1688" s="113" t="str">
        <f t="shared" si="78"/>
        <v>TRUE</v>
      </c>
      <c r="K1688" s="113" t="str">
        <f t="shared" si="79"/>
        <v>TRUE</v>
      </c>
      <c r="L1688" s="113" t="str">
        <f t="shared" si="80"/>
        <v>TRUE</v>
      </c>
    </row>
    <row r="1689" spans="1:12" x14ac:dyDescent="0.25">
      <c r="A1689" t="s">
        <v>1695</v>
      </c>
      <c r="B1689" s="5">
        <v>0.66466320000000001</v>
      </c>
      <c r="C1689" s="5">
        <v>0.62743649999999995</v>
      </c>
      <c r="D1689" s="5">
        <v>0.70189000000000001</v>
      </c>
      <c r="F1689" s="113" t="s">
        <v>1695</v>
      </c>
      <c r="G1689" s="117">
        <v>0.66466320000000001</v>
      </c>
      <c r="H1689" s="117">
        <v>0.62743649999999995</v>
      </c>
      <c r="I1689" s="117">
        <v>0.70189000000000001</v>
      </c>
      <c r="J1689" s="113" t="str">
        <f t="shared" si="78"/>
        <v>TRUE</v>
      </c>
      <c r="K1689" s="113" t="str">
        <f t="shared" si="79"/>
        <v>TRUE</v>
      </c>
      <c r="L1689" s="113" t="str">
        <f t="shared" si="80"/>
        <v>TRUE</v>
      </c>
    </row>
    <row r="1690" spans="1:12" x14ac:dyDescent="0.25">
      <c r="A1690" t="s">
        <v>1696</v>
      </c>
      <c r="B1690" s="5">
        <v>0.66022309999999995</v>
      </c>
      <c r="C1690" s="5">
        <v>0.62324800000000002</v>
      </c>
      <c r="D1690" s="5">
        <v>0.69719810000000004</v>
      </c>
      <c r="F1690" s="113" t="s">
        <v>1696</v>
      </c>
      <c r="G1690" s="117">
        <v>0.66022309999999995</v>
      </c>
      <c r="H1690" s="117">
        <v>0.62324800000000002</v>
      </c>
      <c r="I1690" s="117">
        <v>0.69719810000000004</v>
      </c>
      <c r="J1690" s="113" t="str">
        <f t="shared" si="78"/>
        <v>TRUE</v>
      </c>
      <c r="K1690" s="113" t="str">
        <f t="shared" si="79"/>
        <v>TRUE</v>
      </c>
      <c r="L1690" s="113" t="str">
        <f t="shared" si="80"/>
        <v>TRUE</v>
      </c>
    </row>
    <row r="1691" spans="1:12" x14ac:dyDescent="0.25">
      <c r="A1691" t="s">
        <v>1697</v>
      </c>
      <c r="B1691" s="5">
        <v>0.62929000000000002</v>
      </c>
      <c r="C1691" s="5">
        <v>0.58904500000000004</v>
      </c>
      <c r="D1691" s="5">
        <v>0.66953490000000004</v>
      </c>
      <c r="F1691" s="113" t="s">
        <v>1697</v>
      </c>
      <c r="G1691" s="117">
        <v>0.62929000000000002</v>
      </c>
      <c r="H1691" s="117">
        <v>0.58904500000000004</v>
      </c>
      <c r="I1691" s="117">
        <v>0.66953490000000004</v>
      </c>
      <c r="J1691" s="113" t="str">
        <f t="shared" si="78"/>
        <v>TRUE</v>
      </c>
      <c r="K1691" s="113" t="str">
        <f t="shared" si="79"/>
        <v>TRUE</v>
      </c>
      <c r="L1691" s="113" t="str">
        <f t="shared" si="80"/>
        <v>TRUE</v>
      </c>
    </row>
    <row r="1692" spans="1:12" x14ac:dyDescent="0.25">
      <c r="A1692" t="s">
        <v>1698</v>
      </c>
      <c r="B1692" s="5">
        <v>0.600074</v>
      </c>
      <c r="C1692" s="5">
        <v>0.56934119999999999</v>
      </c>
      <c r="D1692" s="5">
        <v>0.6308068</v>
      </c>
      <c r="F1692" s="113" t="s">
        <v>1698</v>
      </c>
      <c r="G1692" s="117">
        <v>0.600074</v>
      </c>
      <c r="H1692" s="117">
        <v>0.56934119999999999</v>
      </c>
      <c r="I1692" s="117">
        <v>0.6308068</v>
      </c>
      <c r="J1692" s="113" t="str">
        <f t="shared" si="78"/>
        <v>TRUE</v>
      </c>
      <c r="K1692" s="113" t="str">
        <f t="shared" si="79"/>
        <v>TRUE</v>
      </c>
      <c r="L1692" s="113" t="str">
        <f t="shared" si="80"/>
        <v>TRUE</v>
      </c>
    </row>
    <row r="1693" spans="1:12" x14ac:dyDescent="0.25">
      <c r="A1693" t="s">
        <v>1699</v>
      </c>
      <c r="B1693" s="5">
        <v>0.67775280000000004</v>
      </c>
      <c r="C1693" s="5">
        <v>0.64558570000000004</v>
      </c>
      <c r="D1693" s="5">
        <v>0.70991990000000005</v>
      </c>
      <c r="F1693" s="113" t="s">
        <v>1699</v>
      </c>
      <c r="G1693" s="117">
        <v>0.67775280000000004</v>
      </c>
      <c r="H1693" s="117">
        <v>0.64558570000000004</v>
      </c>
      <c r="I1693" s="117">
        <v>0.70991990000000005</v>
      </c>
      <c r="J1693" s="113" t="str">
        <f t="shared" si="78"/>
        <v>TRUE</v>
      </c>
      <c r="K1693" s="113" t="str">
        <f t="shared" si="79"/>
        <v>TRUE</v>
      </c>
      <c r="L1693" s="113" t="str">
        <f t="shared" si="80"/>
        <v>TRUE</v>
      </c>
    </row>
    <row r="1694" spans="1:12" x14ac:dyDescent="0.25">
      <c r="A1694" t="s">
        <v>1700</v>
      </c>
      <c r="B1694" s="5">
        <v>0.6816255</v>
      </c>
      <c r="C1694" s="5">
        <v>0.64451259999999999</v>
      </c>
      <c r="D1694" s="5">
        <v>0.7187384</v>
      </c>
      <c r="F1694" s="113" t="s">
        <v>1700</v>
      </c>
      <c r="G1694" s="117">
        <v>0.6816255</v>
      </c>
      <c r="H1694" s="117">
        <v>0.64451259999999999</v>
      </c>
      <c r="I1694" s="117">
        <v>0.7187384</v>
      </c>
      <c r="J1694" s="113" t="str">
        <f t="shared" si="78"/>
        <v>TRUE</v>
      </c>
      <c r="K1694" s="113" t="str">
        <f t="shared" si="79"/>
        <v>TRUE</v>
      </c>
      <c r="L1694" s="113" t="str">
        <f t="shared" si="80"/>
        <v>TRUE</v>
      </c>
    </row>
    <row r="1695" spans="1:12" x14ac:dyDescent="0.25">
      <c r="A1695" t="s">
        <v>1701</v>
      </c>
      <c r="B1695" s="5">
        <v>0.66078340000000002</v>
      </c>
      <c r="C1695" s="5">
        <v>0.62278339999999999</v>
      </c>
      <c r="D1695" s="5">
        <v>0.6987835</v>
      </c>
      <c r="F1695" s="113" t="s">
        <v>1701</v>
      </c>
      <c r="G1695" s="117">
        <v>0.66078340000000002</v>
      </c>
      <c r="H1695" s="117">
        <v>0.62278339999999999</v>
      </c>
      <c r="I1695" s="117">
        <v>0.6987835</v>
      </c>
      <c r="J1695" s="113" t="str">
        <f t="shared" si="78"/>
        <v>TRUE</v>
      </c>
      <c r="K1695" s="113" t="str">
        <f t="shared" si="79"/>
        <v>TRUE</v>
      </c>
      <c r="L1695" s="113" t="str">
        <f t="shared" si="80"/>
        <v>TRUE</v>
      </c>
    </row>
    <row r="1696" spans="1:12" x14ac:dyDescent="0.25">
      <c r="A1696" t="s">
        <v>1702</v>
      </c>
      <c r="B1696" s="5">
        <v>0.66024579999999999</v>
      </c>
      <c r="C1696" s="5">
        <v>0.61842180000000002</v>
      </c>
      <c r="D1696" s="5">
        <v>0.70206990000000002</v>
      </c>
      <c r="F1696" s="113" t="s">
        <v>1702</v>
      </c>
      <c r="G1696" s="117">
        <v>0.66024579999999999</v>
      </c>
      <c r="H1696" s="117">
        <v>0.61842180000000002</v>
      </c>
      <c r="I1696" s="117">
        <v>0.70206990000000002</v>
      </c>
      <c r="J1696" s="113" t="str">
        <f t="shared" si="78"/>
        <v>TRUE</v>
      </c>
      <c r="K1696" s="113" t="str">
        <f t="shared" si="79"/>
        <v>TRUE</v>
      </c>
      <c r="L1696" s="113" t="str">
        <f t="shared" si="80"/>
        <v>TRUE</v>
      </c>
    </row>
    <row r="1697" spans="1:12" x14ac:dyDescent="0.25">
      <c r="A1697" t="s">
        <v>1703</v>
      </c>
      <c r="B1697" s="5">
        <v>0.68906049999999996</v>
      </c>
      <c r="C1697" s="5">
        <v>0.65220080000000002</v>
      </c>
      <c r="D1697" s="5">
        <v>0.72592020000000002</v>
      </c>
      <c r="F1697" s="113" t="s">
        <v>1703</v>
      </c>
      <c r="G1697" s="117">
        <v>0.68906049999999996</v>
      </c>
      <c r="H1697" s="117">
        <v>0.65220080000000002</v>
      </c>
      <c r="I1697" s="117">
        <v>0.72592020000000002</v>
      </c>
      <c r="J1697" s="113" t="str">
        <f t="shared" si="78"/>
        <v>TRUE</v>
      </c>
      <c r="K1697" s="113" t="str">
        <f t="shared" si="79"/>
        <v>TRUE</v>
      </c>
      <c r="L1697" s="113" t="str">
        <f t="shared" si="80"/>
        <v>TRUE</v>
      </c>
    </row>
    <row r="1698" spans="1:12" x14ac:dyDescent="0.25">
      <c r="A1698" t="s">
        <v>1704</v>
      </c>
      <c r="B1698" s="5">
        <v>0.59020379999999995</v>
      </c>
      <c r="C1698" s="5">
        <v>0.54666570000000003</v>
      </c>
      <c r="D1698" s="5">
        <v>0.63374189999999997</v>
      </c>
      <c r="F1698" s="113" t="s">
        <v>1704</v>
      </c>
      <c r="G1698" s="117">
        <v>0.59020379999999995</v>
      </c>
      <c r="H1698" s="117">
        <v>0.54666570000000003</v>
      </c>
      <c r="I1698" s="117">
        <v>0.63374189999999997</v>
      </c>
      <c r="J1698" s="113" t="str">
        <f t="shared" si="78"/>
        <v>TRUE</v>
      </c>
      <c r="K1698" s="113" t="str">
        <f t="shared" si="79"/>
        <v>TRUE</v>
      </c>
      <c r="L1698" s="113" t="str">
        <f t="shared" si="80"/>
        <v>TRUE</v>
      </c>
    </row>
    <row r="1699" spans="1:12" x14ac:dyDescent="0.25">
      <c r="A1699" t="s">
        <v>1705</v>
      </c>
      <c r="B1699" s="5">
        <v>0.62883319999999998</v>
      </c>
      <c r="C1699" s="5">
        <v>0.58949090000000004</v>
      </c>
      <c r="D1699" s="5">
        <v>0.66817539999999997</v>
      </c>
      <c r="F1699" s="113" t="s">
        <v>1705</v>
      </c>
      <c r="G1699" s="117">
        <v>0.62883319999999998</v>
      </c>
      <c r="H1699" s="117">
        <v>0.58949090000000004</v>
      </c>
      <c r="I1699" s="117">
        <v>0.66817539999999997</v>
      </c>
      <c r="J1699" s="113" t="str">
        <f t="shared" si="78"/>
        <v>TRUE</v>
      </c>
      <c r="K1699" s="113" t="str">
        <f t="shared" si="79"/>
        <v>TRUE</v>
      </c>
      <c r="L1699" s="113" t="str">
        <f t="shared" si="80"/>
        <v>TRUE</v>
      </c>
    </row>
    <row r="1700" spans="1:12" x14ac:dyDescent="0.25">
      <c r="A1700" t="s">
        <v>1706</v>
      </c>
      <c r="B1700" s="5">
        <v>0.49869029999999998</v>
      </c>
      <c r="C1700" s="5">
        <v>0.45628560000000001</v>
      </c>
      <c r="D1700" s="5">
        <v>0.54109510000000005</v>
      </c>
      <c r="F1700" s="113" t="s">
        <v>1706</v>
      </c>
      <c r="G1700" s="117">
        <v>0.49869029999999998</v>
      </c>
      <c r="H1700" s="117">
        <v>0.45628560000000001</v>
      </c>
      <c r="I1700" s="117">
        <v>0.54109510000000005</v>
      </c>
      <c r="J1700" s="113" t="str">
        <f t="shared" si="78"/>
        <v>TRUE</v>
      </c>
      <c r="K1700" s="113" t="str">
        <f t="shared" si="79"/>
        <v>TRUE</v>
      </c>
      <c r="L1700" s="113" t="str">
        <f t="shared" si="80"/>
        <v>TRUE</v>
      </c>
    </row>
    <row r="1701" spans="1:12" x14ac:dyDescent="0.25">
      <c r="A1701" t="s">
        <v>1707</v>
      </c>
      <c r="B1701" s="5">
        <v>0.49700299999999997</v>
      </c>
      <c r="C1701" s="5">
        <v>0.45491999999999999</v>
      </c>
      <c r="D1701" s="5">
        <v>0.53908590000000001</v>
      </c>
      <c r="F1701" s="113" t="s">
        <v>1707</v>
      </c>
      <c r="G1701" s="117">
        <v>0.49700299999999997</v>
      </c>
      <c r="H1701" s="117">
        <v>0.45491999999999999</v>
      </c>
      <c r="I1701" s="117">
        <v>0.53908590000000001</v>
      </c>
      <c r="J1701" s="113" t="str">
        <f t="shared" si="78"/>
        <v>TRUE</v>
      </c>
      <c r="K1701" s="113" t="str">
        <f t="shared" si="79"/>
        <v>TRUE</v>
      </c>
      <c r="L1701" s="113" t="str">
        <f t="shared" si="80"/>
        <v>TRUE</v>
      </c>
    </row>
    <row r="1702" spans="1:12" x14ac:dyDescent="0.25">
      <c r="A1702" t="s">
        <v>1708</v>
      </c>
      <c r="B1702" s="5">
        <v>0.4925351</v>
      </c>
      <c r="C1702" s="5">
        <v>0.45331630000000001</v>
      </c>
      <c r="D1702" s="5">
        <v>0.5317539</v>
      </c>
      <c r="F1702" s="113" t="s">
        <v>1708</v>
      </c>
      <c r="G1702" s="117">
        <v>0.4925351</v>
      </c>
      <c r="H1702" s="117">
        <v>0.45331630000000001</v>
      </c>
      <c r="I1702" s="117">
        <v>0.5317539</v>
      </c>
      <c r="J1702" s="113" t="str">
        <f t="shared" si="78"/>
        <v>TRUE</v>
      </c>
      <c r="K1702" s="113" t="str">
        <f t="shared" si="79"/>
        <v>TRUE</v>
      </c>
      <c r="L1702" s="113" t="str">
        <f t="shared" si="80"/>
        <v>TRUE</v>
      </c>
    </row>
    <row r="1703" spans="1:12" x14ac:dyDescent="0.25">
      <c r="A1703" t="s">
        <v>1709</v>
      </c>
      <c r="B1703" s="5">
        <v>0.4866568</v>
      </c>
      <c r="C1703" s="5">
        <v>0.44822469999999998</v>
      </c>
      <c r="D1703" s="5">
        <v>0.52508900000000003</v>
      </c>
      <c r="F1703" s="113" t="s">
        <v>1709</v>
      </c>
      <c r="G1703" s="117">
        <v>0.4866568</v>
      </c>
      <c r="H1703" s="117">
        <v>0.44822469999999998</v>
      </c>
      <c r="I1703" s="117">
        <v>0.52508900000000003</v>
      </c>
      <c r="J1703" s="113" t="str">
        <f t="shared" si="78"/>
        <v>TRUE</v>
      </c>
      <c r="K1703" s="113" t="str">
        <f t="shared" si="79"/>
        <v>TRUE</v>
      </c>
      <c r="L1703" s="113" t="str">
        <f t="shared" si="80"/>
        <v>TRUE</v>
      </c>
    </row>
    <row r="1704" spans="1:12" x14ac:dyDescent="0.25">
      <c r="A1704" t="s">
        <v>1710</v>
      </c>
      <c r="B1704" s="5">
        <v>0.50885809999999998</v>
      </c>
      <c r="C1704" s="5">
        <v>0.47117039999999999</v>
      </c>
      <c r="D1704" s="5">
        <v>0.54654570000000002</v>
      </c>
      <c r="F1704" s="113" t="s">
        <v>1710</v>
      </c>
      <c r="G1704" s="117">
        <v>0.50885809999999998</v>
      </c>
      <c r="H1704" s="117">
        <v>0.47117039999999999</v>
      </c>
      <c r="I1704" s="117">
        <v>0.54654570000000002</v>
      </c>
      <c r="J1704" s="113" t="str">
        <f t="shared" si="78"/>
        <v>TRUE</v>
      </c>
      <c r="K1704" s="113" t="str">
        <f t="shared" si="79"/>
        <v>TRUE</v>
      </c>
      <c r="L1704" s="113" t="str">
        <f t="shared" si="80"/>
        <v>TRUE</v>
      </c>
    </row>
    <row r="1705" spans="1:12" x14ac:dyDescent="0.25">
      <c r="A1705" t="s">
        <v>1711</v>
      </c>
      <c r="B1705" s="5">
        <v>0.49427140000000003</v>
      </c>
      <c r="C1705" s="5">
        <v>0.45589960000000002</v>
      </c>
      <c r="D1705" s="5">
        <v>0.53264330000000004</v>
      </c>
      <c r="F1705" s="113" t="s">
        <v>1711</v>
      </c>
      <c r="G1705" s="117">
        <v>0.49427140000000003</v>
      </c>
      <c r="H1705" s="117">
        <v>0.45589960000000002</v>
      </c>
      <c r="I1705" s="117">
        <v>0.53264330000000004</v>
      </c>
      <c r="J1705" s="113" t="str">
        <f t="shared" si="78"/>
        <v>TRUE</v>
      </c>
      <c r="K1705" s="113" t="str">
        <f t="shared" si="79"/>
        <v>TRUE</v>
      </c>
      <c r="L1705" s="113" t="str">
        <f t="shared" si="80"/>
        <v>TRUE</v>
      </c>
    </row>
    <row r="1706" spans="1:12" x14ac:dyDescent="0.25">
      <c r="A1706" t="s">
        <v>1712</v>
      </c>
      <c r="B1706" s="5">
        <v>0.54817990000000005</v>
      </c>
      <c r="C1706" s="5">
        <v>0.50512069999999998</v>
      </c>
      <c r="D1706" s="5">
        <v>0.59123910000000002</v>
      </c>
      <c r="F1706" s="113" t="s">
        <v>1712</v>
      </c>
      <c r="G1706" s="117">
        <v>0.54817990000000005</v>
      </c>
      <c r="H1706" s="117">
        <v>0.50512069999999998</v>
      </c>
      <c r="I1706" s="117">
        <v>0.59123910000000002</v>
      </c>
      <c r="J1706" s="113" t="str">
        <f t="shared" si="78"/>
        <v>TRUE</v>
      </c>
      <c r="K1706" s="113" t="str">
        <f t="shared" si="79"/>
        <v>TRUE</v>
      </c>
      <c r="L1706" s="113" t="str">
        <f t="shared" si="80"/>
        <v>TRUE</v>
      </c>
    </row>
    <row r="1707" spans="1:12" x14ac:dyDescent="0.25">
      <c r="A1707" t="s">
        <v>1713</v>
      </c>
      <c r="B1707" s="5">
        <v>0.48973159999999999</v>
      </c>
      <c r="C1707" s="5">
        <v>0.44994210000000001</v>
      </c>
      <c r="D1707" s="5">
        <v>0.52952109999999997</v>
      </c>
      <c r="F1707" s="113" t="s">
        <v>1713</v>
      </c>
      <c r="G1707" s="117">
        <v>0.48973159999999999</v>
      </c>
      <c r="H1707" s="117">
        <v>0.44994210000000001</v>
      </c>
      <c r="I1707" s="117">
        <v>0.52952109999999997</v>
      </c>
      <c r="J1707" s="113" t="str">
        <f t="shared" si="78"/>
        <v>TRUE</v>
      </c>
      <c r="K1707" s="113" t="str">
        <f t="shared" si="79"/>
        <v>TRUE</v>
      </c>
      <c r="L1707" s="113" t="str">
        <f t="shared" si="80"/>
        <v>TRUE</v>
      </c>
    </row>
    <row r="1708" spans="1:12" x14ac:dyDescent="0.25">
      <c r="A1708" t="s">
        <v>1714</v>
      </c>
      <c r="B1708" s="5">
        <v>0.52794859999999999</v>
      </c>
      <c r="C1708" s="5">
        <v>0.48534319999999997</v>
      </c>
      <c r="D1708" s="5">
        <v>0.57055400000000001</v>
      </c>
      <c r="F1708" s="113" t="s">
        <v>1714</v>
      </c>
      <c r="G1708" s="117">
        <v>0.52794859999999999</v>
      </c>
      <c r="H1708" s="117">
        <v>0.48534319999999997</v>
      </c>
      <c r="I1708" s="117">
        <v>0.57055400000000001</v>
      </c>
      <c r="J1708" s="113" t="str">
        <f t="shared" si="78"/>
        <v>TRUE</v>
      </c>
      <c r="K1708" s="113" t="str">
        <f t="shared" si="79"/>
        <v>TRUE</v>
      </c>
      <c r="L1708" s="113" t="str">
        <f t="shared" si="80"/>
        <v>TRUE</v>
      </c>
    </row>
    <row r="1709" spans="1:12" x14ac:dyDescent="0.25">
      <c r="A1709" t="s">
        <v>1715</v>
      </c>
      <c r="B1709" s="5">
        <v>0.54783440000000005</v>
      </c>
      <c r="C1709" s="5">
        <v>0.51041859999999994</v>
      </c>
      <c r="D1709" s="5">
        <v>0.5852503</v>
      </c>
      <c r="F1709" s="113" t="s">
        <v>1715</v>
      </c>
      <c r="G1709" s="117">
        <v>0.54783440000000005</v>
      </c>
      <c r="H1709" s="117">
        <v>0.51041859999999994</v>
      </c>
      <c r="I1709" s="117">
        <v>0.5852503</v>
      </c>
      <c r="J1709" s="113" t="str">
        <f t="shared" si="78"/>
        <v>TRUE</v>
      </c>
      <c r="K1709" s="113" t="str">
        <f t="shared" si="79"/>
        <v>TRUE</v>
      </c>
      <c r="L1709" s="113" t="str">
        <f t="shared" si="80"/>
        <v>TRUE</v>
      </c>
    </row>
    <row r="1710" spans="1:12" x14ac:dyDescent="0.25">
      <c r="A1710" t="s">
        <v>1716</v>
      </c>
      <c r="B1710" s="5">
        <v>0.51208770000000003</v>
      </c>
      <c r="C1710" s="5">
        <v>0.47914489999999998</v>
      </c>
      <c r="D1710" s="5">
        <v>0.54503049999999997</v>
      </c>
      <c r="F1710" s="113" t="s">
        <v>1716</v>
      </c>
      <c r="G1710" s="117">
        <v>0.51208770000000003</v>
      </c>
      <c r="H1710" s="117">
        <v>0.47914489999999998</v>
      </c>
      <c r="I1710" s="117">
        <v>0.54503049999999997</v>
      </c>
      <c r="J1710" s="113" t="str">
        <f t="shared" si="78"/>
        <v>TRUE</v>
      </c>
      <c r="K1710" s="113" t="str">
        <f t="shared" si="79"/>
        <v>TRUE</v>
      </c>
      <c r="L1710" s="113" t="str">
        <f t="shared" si="80"/>
        <v>TRUE</v>
      </c>
    </row>
    <row r="1711" spans="1:12" x14ac:dyDescent="0.25">
      <c r="A1711" t="s">
        <v>1717</v>
      </c>
      <c r="B1711" s="5">
        <v>0.55304620000000004</v>
      </c>
      <c r="C1711" s="5">
        <v>0.5164088</v>
      </c>
      <c r="D1711" s="5">
        <v>0.58968350000000003</v>
      </c>
      <c r="F1711" s="113" t="s">
        <v>1717</v>
      </c>
      <c r="G1711" s="117">
        <v>0.55304620000000004</v>
      </c>
      <c r="H1711" s="117">
        <v>0.5164088</v>
      </c>
      <c r="I1711" s="117">
        <v>0.58968350000000003</v>
      </c>
      <c r="J1711" s="113" t="str">
        <f t="shared" si="78"/>
        <v>TRUE</v>
      </c>
      <c r="K1711" s="113" t="str">
        <f t="shared" si="79"/>
        <v>TRUE</v>
      </c>
      <c r="L1711" s="113" t="str">
        <f t="shared" si="80"/>
        <v>TRUE</v>
      </c>
    </row>
    <row r="1712" spans="1:12" x14ac:dyDescent="0.25">
      <c r="A1712" t="s">
        <v>1718</v>
      </c>
      <c r="B1712" s="5">
        <v>0.54923069999999996</v>
      </c>
      <c r="C1712" s="5">
        <v>0.51184249999999998</v>
      </c>
      <c r="D1712" s="5">
        <v>0.58661890000000005</v>
      </c>
      <c r="F1712" s="113" t="s">
        <v>1718</v>
      </c>
      <c r="G1712" s="117">
        <v>0.54923069999999996</v>
      </c>
      <c r="H1712" s="117">
        <v>0.51184249999999998</v>
      </c>
      <c r="I1712" s="117">
        <v>0.58661890000000005</v>
      </c>
      <c r="J1712" s="113" t="str">
        <f t="shared" si="78"/>
        <v>TRUE</v>
      </c>
      <c r="K1712" s="113" t="str">
        <f t="shared" si="79"/>
        <v>TRUE</v>
      </c>
      <c r="L1712" s="113" t="str">
        <f t="shared" si="80"/>
        <v>TRUE</v>
      </c>
    </row>
    <row r="1713" spans="1:12" x14ac:dyDescent="0.25">
      <c r="A1713" t="s">
        <v>1719</v>
      </c>
      <c r="B1713" s="5">
        <v>0.47074500000000002</v>
      </c>
      <c r="C1713" s="5">
        <v>0.43223899999999998</v>
      </c>
      <c r="D1713" s="5">
        <v>0.50925109999999996</v>
      </c>
      <c r="F1713" s="113" t="s">
        <v>1719</v>
      </c>
      <c r="G1713" s="117">
        <v>0.47074500000000002</v>
      </c>
      <c r="H1713" s="117">
        <v>0.43223899999999998</v>
      </c>
      <c r="I1713" s="117">
        <v>0.50925109999999996</v>
      </c>
      <c r="J1713" s="113" t="str">
        <f t="shared" si="78"/>
        <v>TRUE</v>
      </c>
      <c r="K1713" s="113" t="str">
        <f t="shared" si="79"/>
        <v>TRUE</v>
      </c>
      <c r="L1713" s="113" t="str">
        <f t="shared" si="80"/>
        <v>TRUE</v>
      </c>
    </row>
    <row r="1714" spans="1:12" x14ac:dyDescent="0.25">
      <c r="A1714" t="s">
        <v>1720</v>
      </c>
      <c r="B1714" s="5">
        <v>0.49646469999999998</v>
      </c>
      <c r="C1714" s="5">
        <v>0.4670224</v>
      </c>
      <c r="D1714" s="5">
        <v>0.52590689999999995</v>
      </c>
      <c r="F1714" s="113" t="s">
        <v>1720</v>
      </c>
      <c r="G1714" s="117">
        <v>0.49646469999999998</v>
      </c>
      <c r="H1714" s="117">
        <v>0.4670224</v>
      </c>
      <c r="I1714" s="117">
        <v>0.52590689999999995</v>
      </c>
      <c r="J1714" s="113" t="str">
        <f t="shared" si="78"/>
        <v>TRUE</v>
      </c>
      <c r="K1714" s="113" t="str">
        <f t="shared" si="79"/>
        <v>TRUE</v>
      </c>
      <c r="L1714" s="113" t="str">
        <f t="shared" si="80"/>
        <v>TRUE</v>
      </c>
    </row>
    <row r="1715" spans="1:12" x14ac:dyDescent="0.25">
      <c r="A1715" t="s">
        <v>1721</v>
      </c>
      <c r="B1715" s="5">
        <v>0.55681049999999999</v>
      </c>
      <c r="C1715" s="5">
        <v>0.52313030000000005</v>
      </c>
      <c r="D1715" s="5">
        <v>0.59049059999999998</v>
      </c>
      <c r="F1715" s="113" t="s">
        <v>1721</v>
      </c>
      <c r="G1715" s="117">
        <v>0.55681049999999999</v>
      </c>
      <c r="H1715" s="117">
        <v>0.52313030000000005</v>
      </c>
      <c r="I1715" s="117">
        <v>0.59049059999999998</v>
      </c>
      <c r="J1715" s="113" t="str">
        <f t="shared" si="78"/>
        <v>TRUE</v>
      </c>
      <c r="K1715" s="113" t="str">
        <f t="shared" si="79"/>
        <v>TRUE</v>
      </c>
      <c r="L1715" s="113" t="str">
        <f t="shared" si="80"/>
        <v>TRUE</v>
      </c>
    </row>
    <row r="1716" spans="1:12" x14ac:dyDescent="0.25">
      <c r="A1716" t="s">
        <v>1722</v>
      </c>
      <c r="B1716" s="5">
        <v>0.58875840000000002</v>
      </c>
      <c r="C1716" s="5">
        <v>0.54881049999999998</v>
      </c>
      <c r="D1716" s="5">
        <v>0.62870619999999999</v>
      </c>
      <c r="F1716" s="113" t="s">
        <v>1722</v>
      </c>
      <c r="G1716" s="117">
        <v>0.58875840000000002</v>
      </c>
      <c r="H1716" s="117">
        <v>0.54881049999999998</v>
      </c>
      <c r="I1716" s="117">
        <v>0.62870619999999999</v>
      </c>
      <c r="J1716" s="113" t="str">
        <f t="shared" si="78"/>
        <v>TRUE</v>
      </c>
      <c r="K1716" s="113" t="str">
        <f t="shared" si="79"/>
        <v>TRUE</v>
      </c>
      <c r="L1716" s="113" t="str">
        <f t="shared" si="80"/>
        <v>TRUE</v>
      </c>
    </row>
    <row r="1717" spans="1:12" x14ac:dyDescent="0.25">
      <c r="A1717" t="s">
        <v>1723</v>
      </c>
      <c r="B1717" s="5">
        <v>0.54793179999999997</v>
      </c>
      <c r="C1717" s="5">
        <v>0.5118026</v>
      </c>
      <c r="D1717" s="5">
        <v>0.58406100000000005</v>
      </c>
      <c r="F1717" s="113" t="s">
        <v>1723</v>
      </c>
      <c r="G1717" s="117">
        <v>0.54793179999999997</v>
      </c>
      <c r="H1717" s="117">
        <v>0.5118026</v>
      </c>
      <c r="I1717" s="117">
        <v>0.58406100000000005</v>
      </c>
      <c r="J1717" s="113" t="str">
        <f t="shared" si="78"/>
        <v>TRUE</v>
      </c>
      <c r="K1717" s="113" t="str">
        <f t="shared" si="79"/>
        <v>TRUE</v>
      </c>
      <c r="L1717" s="113" t="str">
        <f t="shared" si="80"/>
        <v>TRUE</v>
      </c>
    </row>
    <row r="1718" spans="1:12" x14ac:dyDescent="0.25">
      <c r="A1718" t="s">
        <v>1724</v>
      </c>
      <c r="B1718" s="5">
        <v>0.55767710000000004</v>
      </c>
      <c r="C1718" s="5">
        <v>0.51799899999999999</v>
      </c>
      <c r="D1718" s="5">
        <v>0.59735510000000003</v>
      </c>
      <c r="F1718" s="113" t="s">
        <v>1724</v>
      </c>
      <c r="G1718" s="117">
        <v>0.55767710000000004</v>
      </c>
      <c r="H1718" s="117">
        <v>0.51799899999999999</v>
      </c>
      <c r="I1718" s="117">
        <v>0.59735510000000003</v>
      </c>
      <c r="J1718" s="113" t="str">
        <f t="shared" si="78"/>
        <v>TRUE</v>
      </c>
      <c r="K1718" s="113" t="str">
        <f t="shared" si="79"/>
        <v>TRUE</v>
      </c>
      <c r="L1718" s="113" t="str">
        <f t="shared" si="80"/>
        <v>TRUE</v>
      </c>
    </row>
    <row r="1719" spans="1:12" x14ac:dyDescent="0.25">
      <c r="A1719" t="s">
        <v>1725</v>
      </c>
      <c r="B1719" s="5">
        <v>0.56959590000000004</v>
      </c>
      <c r="C1719" s="5">
        <v>0.53140989999999999</v>
      </c>
      <c r="D1719" s="5">
        <v>0.60778189999999999</v>
      </c>
      <c r="F1719" s="113" t="s">
        <v>1725</v>
      </c>
      <c r="G1719" s="117">
        <v>0.56959590000000004</v>
      </c>
      <c r="H1719" s="117">
        <v>0.53140989999999999</v>
      </c>
      <c r="I1719" s="117">
        <v>0.60778189999999999</v>
      </c>
      <c r="J1719" s="113" t="str">
        <f t="shared" si="78"/>
        <v>TRUE</v>
      </c>
      <c r="K1719" s="113" t="str">
        <f t="shared" si="79"/>
        <v>TRUE</v>
      </c>
      <c r="L1719" s="113" t="str">
        <f t="shared" si="80"/>
        <v>TRUE</v>
      </c>
    </row>
    <row r="1720" spans="1:12" x14ac:dyDescent="0.25">
      <c r="A1720" t="s">
        <v>1726</v>
      </c>
      <c r="B1720" s="5">
        <v>0.4871471</v>
      </c>
      <c r="C1720" s="5">
        <v>0.4455385</v>
      </c>
      <c r="D1720" s="5">
        <v>0.5287558</v>
      </c>
      <c r="F1720" s="113" t="s">
        <v>1726</v>
      </c>
      <c r="G1720" s="117">
        <v>0.4871471</v>
      </c>
      <c r="H1720" s="117">
        <v>0.4455385</v>
      </c>
      <c r="I1720" s="117">
        <v>0.5287558</v>
      </c>
      <c r="J1720" s="113" t="str">
        <f t="shared" si="78"/>
        <v>TRUE</v>
      </c>
      <c r="K1720" s="113" t="str">
        <f t="shared" si="79"/>
        <v>TRUE</v>
      </c>
      <c r="L1720" s="113" t="str">
        <f t="shared" si="80"/>
        <v>TRUE</v>
      </c>
    </row>
    <row r="1721" spans="1:12" x14ac:dyDescent="0.25">
      <c r="A1721" t="s">
        <v>1727</v>
      </c>
      <c r="B1721" s="5">
        <v>0.53642920000000005</v>
      </c>
      <c r="C1721" s="5">
        <v>0.49743850000000001</v>
      </c>
      <c r="D1721" s="5">
        <v>0.57541989999999998</v>
      </c>
      <c r="F1721" s="113" t="s">
        <v>1727</v>
      </c>
      <c r="G1721" s="117">
        <v>0.53642920000000005</v>
      </c>
      <c r="H1721" s="117">
        <v>0.49743850000000001</v>
      </c>
      <c r="I1721" s="117">
        <v>0.57541989999999998</v>
      </c>
      <c r="J1721" s="113" t="str">
        <f t="shared" si="78"/>
        <v>TRUE</v>
      </c>
      <c r="K1721" s="113" t="str">
        <f t="shared" si="79"/>
        <v>TRUE</v>
      </c>
      <c r="L1721" s="113" t="str">
        <f t="shared" si="80"/>
        <v>TRUE</v>
      </c>
    </row>
    <row r="1722" spans="1:12" x14ac:dyDescent="0.25">
      <c r="A1722" t="s">
        <v>1728</v>
      </c>
      <c r="B1722" s="5">
        <v>0.54773039999999995</v>
      </c>
      <c r="C1722" s="5">
        <v>0.53546510000000003</v>
      </c>
      <c r="D1722" s="5">
        <v>0.55999560000000004</v>
      </c>
      <c r="F1722" s="113" t="s">
        <v>1728</v>
      </c>
      <c r="G1722" s="117">
        <v>0.54773039999999995</v>
      </c>
      <c r="H1722" s="117">
        <v>0.53546510000000003</v>
      </c>
      <c r="I1722" s="117">
        <v>0.55999560000000004</v>
      </c>
      <c r="J1722" s="113" t="str">
        <f t="shared" si="78"/>
        <v>TRUE</v>
      </c>
      <c r="K1722" s="113" t="str">
        <f t="shared" si="79"/>
        <v>TRUE</v>
      </c>
      <c r="L1722" s="113" t="str">
        <f t="shared" si="80"/>
        <v>TRUE</v>
      </c>
    </row>
    <row r="1723" spans="1:12" x14ac:dyDescent="0.25">
      <c r="A1723" t="s">
        <v>1729</v>
      </c>
      <c r="B1723" s="5">
        <v>0.58305989999999996</v>
      </c>
      <c r="C1723" s="5">
        <v>0.56597549999999996</v>
      </c>
      <c r="D1723" s="5">
        <v>0.60014429999999996</v>
      </c>
      <c r="F1723" s="113" t="s">
        <v>1729</v>
      </c>
      <c r="G1723" s="117">
        <v>0.58305989999999996</v>
      </c>
      <c r="H1723" s="117">
        <v>0.56597549999999996</v>
      </c>
      <c r="I1723" s="117">
        <v>0.60014429999999996</v>
      </c>
      <c r="J1723" s="113" t="str">
        <f t="shared" si="78"/>
        <v>TRUE</v>
      </c>
      <c r="K1723" s="113" t="str">
        <f t="shared" si="79"/>
        <v>TRUE</v>
      </c>
      <c r="L1723" s="113" t="str">
        <f t="shared" si="80"/>
        <v>TRUE</v>
      </c>
    </row>
    <row r="1724" spans="1:12" x14ac:dyDescent="0.25">
      <c r="A1724" t="s">
        <v>1730</v>
      </c>
      <c r="B1724" s="5">
        <v>0.56447590000000003</v>
      </c>
      <c r="C1724" s="5">
        <v>0.53415889999999999</v>
      </c>
      <c r="D1724" s="5">
        <v>0.59479300000000002</v>
      </c>
      <c r="F1724" s="113" t="s">
        <v>1730</v>
      </c>
      <c r="G1724" s="117">
        <v>0.56447590000000003</v>
      </c>
      <c r="H1724" s="117">
        <v>0.53415889999999999</v>
      </c>
      <c r="I1724" s="117">
        <v>0.59479300000000002</v>
      </c>
      <c r="J1724" s="113" t="str">
        <f t="shared" si="78"/>
        <v>TRUE</v>
      </c>
      <c r="K1724" s="113" t="str">
        <f t="shared" si="79"/>
        <v>TRUE</v>
      </c>
      <c r="L1724" s="113" t="str">
        <f t="shared" si="80"/>
        <v>TRUE</v>
      </c>
    </row>
    <row r="1725" spans="1:12" x14ac:dyDescent="0.25">
      <c r="A1725" t="s">
        <v>1731</v>
      </c>
      <c r="B1725" s="5">
        <v>0.58844439999999998</v>
      </c>
      <c r="C1725" s="5">
        <v>0.57294540000000005</v>
      </c>
      <c r="D1725" s="5">
        <v>0.60394340000000002</v>
      </c>
      <c r="F1725" s="113" t="s">
        <v>1731</v>
      </c>
      <c r="G1725" s="117">
        <v>0.58844439999999998</v>
      </c>
      <c r="H1725" s="117">
        <v>0.57294540000000005</v>
      </c>
      <c r="I1725" s="117">
        <v>0.60394340000000002</v>
      </c>
      <c r="J1725" s="113" t="str">
        <f t="shared" si="78"/>
        <v>TRUE</v>
      </c>
      <c r="K1725" s="113" t="str">
        <f t="shared" si="79"/>
        <v>TRUE</v>
      </c>
      <c r="L1725" s="113" t="str">
        <f t="shared" si="80"/>
        <v>TRUE</v>
      </c>
    </row>
    <row r="1726" spans="1:12" x14ac:dyDescent="0.25">
      <c r="A1726" t="s">
        <v>1732</v>
      </c>
      <c r="B1726" s="5">
        <v>0.62153780000000003</v>
      </c>
      <c r="C1726" s="5">
        <v>0.60142320000000005</v>
      </c>
      <c r="D1726" s="5">
        <v>0.64165240000000001</v>
      </c>
      <c r="F1726" s="113" t="s">
        <v>1732</v>
      </c>
      <c r="G1726" s="117">
        <v>0.62153780000000003</v>
      </c>
      <c r="H1726" s="117">
        <v>0.60142320000000005</v>
      </c>
      <c r="I1726" s="117">
        <v>0.64165240000000001</v>
      </c>
      <c r="J1726" s="113" t="str">
        <f t="shared" si="78"/>
        <v>TRUE</v>
      </c>
      <c r="K1726" s="113" t="str">
        <f t="shared" si="79"/>
        <v>TRUE</v>
      </c>
      <c r="L1726" s="113" t="str">
        <f t="shared" si="80"/>
        <v>TRUE</v>
      </c>
    </row>
    <row r="1727" spans="1:12" x14ac:dyDescent="0.25">
      <c r="A1727" t="s">
        <v>1733</v>
      </c>
      <c r="B1727" s="5">
        <v>0.5476799</v>
      </c>
      <c r="C1727" s="5">
        <v>0.5298448</v>
      </c>
      <c r="D1727" s="5">
        <v>0.56551510000000005</v>
      </c>
      <c r="F1727" s="113" t="s">
        <v>1733</v>
      </c>
      <c r="G1727" s="117">
        <v>0.5476799</v>
      </c>
      <c r="H1727" s="117">
        <v>0.5298448</v>
      </c>
      <c r="I1727" s="117">
        <v>0.56551510000000005</v>
      </c>
      <c r="J1727" s="113" t="str">
        <f t="shared" si="78"/>
        <v>TRUE</v>
      </c>
      <c r="K1727" s="113" t="str">
        <f t="shared" si="79"/>
        <v>TRUE</v>
      </c>
      <c r="L1727" s="113" t="str">
        <f t="shared" si="80"/>
        <v>TRUE</v>
      </c>
    </row>
    <row r="1728" spans="1:12" x14ac:dyDescent="0.25">
      <c r="A1728" t="s">
        <v>1734</v>
      </c>
      <c r="B1728" s="5">
        <v>0.593028</v>
      </c>
      <c r="C1728" s="5">
        <v>0.57930800000000005</v>
      </c>
      <c r="D1728" s="5">
        <v>0.60674799999999995</v>
      </c>
      <c r="F1728" s="113" t="s">
        <v>1734</v>
      </c>
      <c r="G1728" s="117">
        <v>0.593028</v>
      </c>
      <c r="H1728" s="117">
        <v>0.57930800000000005</v>
      </c>
      <c r="I1728" s="117">
        <v>0.60674799999999995</v>
      </c>
      <c r="J1728" s="113" t="str">
        <f t="shared" si="78"/>
        <v>TRUE</v>
      </c>
      <c r="K1728" s="113" t="str">
        <f t="shared" si="79"/>
        <v>TRUE</v>
      </c>
      <c r="L1728" s="113" t="str">
        <f t="shared" si="80"/>
        <v>TRUE</v>
      </c>
    </row>
    <row r="1729" spans="1:12" x14ac:dyDescent="0.25">
      <c r="A1729" t="s">
        <v>1735</v>
      </c>
      <c r="B1729" s="5">
        <v>0.59994510000000001</v>
      </c>
      <c r="C1729" s="5">
        <v>0.58341889999999996</v>
      </c>
      <c r="D1729" s="5">
        <v>0.61647130000000006</v>
      </c>
      <c r="F1729" s="113" t="s">
        <v>1735</v>
      </c>
      <c r="G1729" s="117">
        <v>0.59994510000000001</v>
      </c>
      <c r="H1729" s="117">
        <v>0.58341889999999996</v>
      </c>
      <c r="I1729" s="117">
        <v>0.61647130000000006</v>
      </c>
      <c r="J1729" s="113" t="str">
        <f t="shared" si="78"/>
        <v>TRUE</v>
      </c>
      <c r="K1729" s="113" t="str">
        <f t="shared" si="79"/>
        <v>TRUE</v>
      </c>
      <c r="L1729" s="113" t="str">
        <f t="shared" si="80"/>
        <v>TRUE</v>
      </c>
    </row>
    <row r="1730" spans="1:12" x14ac:dyDescent="0.25">
      <c r="A1730" t="s">
        <v>1736</v>
      </c>
      <c r="B1730" s="5">
        <v>0.64106439999999998</v>
      </c>
      <c r="C1730" s="5">
        <v>0.61747969999999996</v>
      </c>
      <c r="D1730" s="5">
        <v>0.66464920000000005</v>
      </c>
      <c r="F1730" s="113" t="s">
        <v>1736</v>
      </c>
      <c r="G1730" s="117">
        <v>0.64106439999999998</v>
      </c>
      <c r="H1730" s="117">
        <v>0.61747969999999996</v>
      </c>
      <c r="I1730" s="117">
        <v>0.66464920000000005</v>
      </c>
      <c r="J1730" s="113" t="str">
        <f t="shared" si="78"/>
        <v>TRUE</v>
      </c>
      <c r="K1730" s="113" t="str">
        <f t="shared" si="79"/>
        <v>TRUE</v>
      </c>
      <c r="L1730" s="113" t="str">
        <f t="shared" si="80"/>
        <v>TRUE</v>
      </c>
    </row>
    <row r="1731" spans="1:12" x14ac:dyDescent="0.25">
      <c r="A1731" t="s">
        <v>1737</v>
      </c>
      <c r="B1731" s="5">
        <v>0.58246220000000004</v>
      </c>
      <c r="C1731" s="5">
        <v>0.54199730000000002</v>
      </c>
      <c r="D1731" s="5">
        <v>0.62292709999999996</v>
      </c>
      <c r="F1731" s="113" t="s">
        <v>1737</v>
      </c>
      <c r="G1731" s="117">
        <v>0.58246220000000004</v>
      </c>
      <c r="H1731" s="117">
        <v>0.54199730000000002</v>
      </c>
      <c r="I1731" s="117">
        <v>0.62292709999999996</v>
      </c>
      <c r="J1731" s="113" t="str">
        <f t="shared" si="78"/>
        <v>TRUE</v>
      </c>
      <c r="K1731" s="113" t="str">
        <f t="shared" si="79"/>
        <v>TRUE</v>
      </c>
      <c r="L1731" s="113" t="str">
        <f t="shared" si="80"/>
        <v>TRUE</v>
      </c>
    </row>
    <row r="1732" spans="1:12" x14ac:dyDescent="0.25">
      <c r="A1732" t="s">
        <v>1738</v>
      </c>
      <c r="B1732" s="5">
        <v>0.6471441</v>
      </c>
      <c r="C1732" s="5">
        <v>0.62631709999999996</v>
      </c>
      <c r="D1732" s="5">
        <v>0.66797110000000004</v>
      </c>
      <c r="F1732" s="113" t="s">
        <v>1738</v>
      </c>
      <c r="G1732" s="117">
        <v>0.6471441</v>
      </c>
      <c r="H1732" s="117">
        <v>0.62631709999999996</v>
      </c>
      <c r="I1732" s="117">
        <v>0.66797110000000004</v>
      </c>
      <c r="J1732" s="113" t="str">
        <f t="shared" ref="J1732:J1763" si="81">IF(B1732=G1732,"TRUE","FALSE………………….")</f>
        <v>TRUE</v>
      </c>
      <c r="K1732" s="113" t="str">
        <f t="shared" ref="K1732:K1795" si="82">IF(C1732=H1732,"TRUE","FALSE………………….")</f>
        <v>TRUE</v>
      </c>
      <c r="L1732" s="113" t="str">
        <f t="shared" ref="L1732:L1795" si="83">IF(D1732=I1732,"TRUE","FALSE………………….")</f>
        <v>TRUE</v>
      </c>
    </row>
    <row r="1733" spans="1:12" x14ac:dyDescent="0.25">
      <c r="A1733" t="s">
        <v>1739</v>
      </c>
      <c r="B1733" s="5">
        <v>0.67809850000000005</v>
      </c>
      <c r="C1733" s="5">
        <v>0.65127659999999998</v>
      </c>
      <c r="D1733" s="5">
        <v>0.7049204</v>
      </c>
      <c r="F1733" s="113" t="s">
        <v>1739</v>
      </c>
      <c r="G1733" s="117">
        <v>0.67809850000000005</v>
      </c>
      <c r="H1733" s="117">
        <v>0.65127659999999998</v>
      </c>
      <c r="I1733" s="117">
        <v>0.7049204</v>
      </c>
      <c r="J1733" s="113" t="str">
        <f t="shared" si="81"/>
        <v>TRUE</v>
      </c>
      <c r="K1733" s="113" t="str">
        <f t="shared" si="82"/>
        <v>TRUE</v>
      </c>
      <c r="L1733" s="113" t="str">
        <f t="shared" si="83"/>
        <v>TRUE</v>
      </c>
    </row>
    <row r="1734" spans="1:12" x14ac:dyDescent="0.25">
      <c r="A1734" t="s">
        <v>1740</v>
      </c>
      <c r="B1734" s="5">
        <v>0.60636210000000001</v>
      </c>
      <c r="C1734" s="5">
        <v>0.58180010000000004</v>
      </c>
      <c r="D1734" s="5">
        <v>0.63092400000000004</v>
      </c>
      <c r="F1734" s="113" t="s">
        <v>1740</v>
      </c>
      <c r="G1734" s="117">
        <v>0.60636210000000001</v>
      </c>
      <c r="H1734" s="117">
        <v>0.58180010000000004</v>
      </c>
      <c r="I1734" s="117">
        <v>0.63092400000000004</v>
      </c>
      <c r="J1734" s="113" t="str">
        <f t="shared" si="81"/>
        <v>TRUE</v>
      </c>
      <c r="K1734" s="113" t="str">
        <f t="shared" si="82"/>
        <v>TRUE</v>
      </c>
      <c r="L1734" s="113" t="str">
        <f t="shared" si="83"/>
        <v>TRUE</v>
      </c>
    </row>
    <row r="1735" spans="1:12" x14ac:dyDescent="0.25">
      <c r="A1735" t="s">
        <v>1741</v>
      </c>
      <c r="B1735" s="5">
        <v>0.64666630000000003</v>
      </c>
      <c r="C1735" s="5">
        <v>0.62828649999999997</v>
      </c>
      <c r="D1735" s="5">
        <v>0.66504609999999997</v>
      </c>
      <c r="F1735" s="113" t="s">
        <v>1741</v>
      </c>
      <c r="G1735" s="117">
        <v>0.64666630000000003</v>
      </c>
      <c r="H1735" s="117">
        <v>0.62828649999999997</v>
      </c>
      <c r="I1735" s="117">
        <v>0.66504609999999997</v>
      </c>
      <c r="J1735" s="113" t="str">
        <f t="shared" si="81"/>
        <v>TRUE</v>
      </c>
      <c r="K1735" s="113" t="str">
        <f t="shared" si="82"/>
        <v>TRUE</v>
      </c>
      <c r="L1735" s="113" t="str">
        <f t="shared" si="83"/>
        <v>TRUE</v>
      </c>
    </row>
    <row r="1736" spans="1:12" x14ac:dyDescent="0.25">
      <c r="A1736" t="s">
        <v>1742</v>
      </c>
      <c r="B1736" s="5">
        <v>0.49683369999999999</v>
      </c>
      <c r="C1736" s="5">
        <v>0.48046539999999999</v>
      </c>
      <c r="D1736" s="5">
        <v>0.51320209999999999</v>
      </c>
      <c r="F1736" s="113" t="s">
        <v>1742</v>
      </c>
      <c r="G1736" s="117">
        <v>0.49683369999999999</v>
      </c>
      <c r="H1736" s="117">
        <v>0.48046539999999999</v>
      </c>
      <c r="I1736" s="117">
        <v>0.51320209999999999</v>
      </c>
      <c r="J1736" s="113" t="str">
        <f t="shared" si="81"/>
        <v>TRUE</v>
      </c>
      <c r="K1736" s="113" t="str">
        <f t="shared" si="82"/>
        <v>TRUE</v>
      </c>
      <c r="L1736" s="113" t="str">
        <f t="shared" si="83"/>
        <v>TRUE</v>
      </c>
    </row>
    <row r="1737" spans="1:12" x14ac:dyDescent="0.25">
      <c r="A1737" t="s">
        <v>1743</v>
      </c>
      <c r="B1737" s="5">
        <v>0.52904410000000002</v>
      </c>
      <c r="C1737" s="5">
        <v>0.50540130000000005</v>
      </c>
      <c r="D1737" s="5">
        <v>0.55268680000000003</v>
      </c>
      <c r="F1737" s="113" t="s">
        <v>1743</v>
      </c>
      <c r="G1737" s="117">
        <v>0.52904410000000002</v>
      </c>
      <c r="H1737" s="117">
        <v>0.50540130000000005</v>
      </c>
      <c r="I1737" s="117">
        <v>0.55268680000000003</v>
      </c>
      <c r="J1737" s="113" t="str">
        <f t="shared" si="81"/>
        <v>TRUE</v>
      </c>
      <c r="K1737" s="113" t="str">
        <f t="shared" si="82"/>
        <v>TRUE</v>
      </c>
      <c r="L1737" s="113" t="str">
        <f t="shared" si="83"/>
        <v>TRUE</v>
      </c>
    </row>
    <row r="1738" spans="1:12" x14ac:dyDescent="0.25">
      <c r="A1738" t="s">
        <v>1744</v>
      </c>
      <c r="B1738" s="5">
        <v>0.54817990000000005</v>
      </c>
      <c r="C1738" s="5">
        <v>0.50512069999999998</v>
      </c>
      <c r="D1738" s="5">
        <v>0.59123910000000002</v>
      </c>
      <c r="F1738" s="113" t="s">
        <v>1744</v>
      </c>
      <c r="G1738" s="117">
        <v>0.54817990000000005</v>
      </c>
      <c r="H1738" s="117">
        <v>0.50512069999999998</v>
      </c>
      <c r="I1738" s="117">
        <v>0.59123910000000002</v>
      </c>
      <c r="J1738" s="113" t="str">
        <f t="shared" si="81"/>
        <v>TRUE</v>
      </c>
      <c r="K1738" s="113" t="str">
        <f t="shared" si="82"/>
        <v>TRUE</v>
      </c>
      <c r="L1738" s="113" t="str">
        <f t="shared" si="83"/>
        <v>TRUE</v>
      </c>
    </row>
    <row r="1739" spans="1:12" x14ac:dyDescent="0.25">
      <c r="A1739" t="s">
        <v>1745</v>
      </c>
      <c r="B1739" s="5">
        <v>0.53047690000000003</v>
      </c>
      <c r="C1739" s="5">
        <v>0.50966449999999996</v>
      </c>
      <c r="D1739" s="5">
        <v>0.55128940000000004</v>
      </c>
      <c r="F1739" s="113" t="s">
        <v>1745</v>
      </c>
      <c r="G1739" s="117">
        <v>0.53047690000000003</v>
      </c>
      <c r="H1739" s="117">
        <v>0.50966449999999996</v>
      </c>
      <c r="I1739" s="117">
        <v>0.55128940000000004</v>
      </c>
      <c r="J1739" s="113" t="str">
        <f t="shared" si="81"/>
        <v>TRUE</v>
      </c>
      <c r="K1739" s="113" t="str">
        <f t="shared" si="82"/>
        <v>TRUE</v>
      </c>
      <c r="L1739" s="113" t="str">
        <f t="shared" si="83"/>
        <v>TRUE</v>
      </c>
    </row>
    <row r="1740" spans="1:12" x14ac:dyDescent="0.25">
      <c r="A1740" t="s">
        <v>1746</v>
      </c>
      <c r="B1740" s="5">
        <v>0.56340120000000005</v>
      </c>
      <c r="C1740" s="5">
        <v>0.53499209999999997</v>
      </c>
      <c r="D1740" s="5">
        <v>0.59181019999999995</v>
      </c>
      <c r="F1740" s="113" t="s">
        <v>1746</v>
      </c>
      <c r="G1740" s="117">
        <v>0.56340120000000005</v>
      </c>
      <c r="H1740" s="117">
        <v>0.53499209999999997</v>
      </c>
      <c r="I1740" s="117">
        <v>0.59181019999999995</v>
      </c>
      <c r="J1740" s="113" t="str">
        <f t="shared" si="81"/>
        <v>TRUE</v>
      </c>
      <c r="K1740" s="113" t="str">
        <f t="shared" si="82"/>
        <v>TRUE</v>
      </c>
      <c r="L1740" s="113" t="str">
        <f t="shared" si="83"/>
        <v>TRUE</v>
      </c>
    </row>
    <row r="1741" spans="1:12" x14ac:dyDescent="0.25">
      <c r="A1741" t="s">
        <v>1747</v>
      </c>
      <c r="B1741" s="5">
        <v>0.4884</v>
      </c>
      <c r="C1741" s="5">
        <v>0.46474149999999997</v>
      </c>
      <c r="D1741" s="5">
        <v>0.51205860000000003</v>
      </c>
      <c r="F1741" s="113" t="s">
        <v>1747</v>
      </c>
      <c r="G1741" s="117">
        <v>0.4884</v>
      </c>
      <c r="H1741" s="117">
        <v>0.46474149999999997</v>
      </c>
      <c r="I1741" s="117">
        <v>0.51205860000000003</v>
      </c>
      <c r="J1741" s="113" t="str">
        <f t="shared" si="81"/>
        <v>TRUE</v>
      </c>
      <c r="K1741" s="113" t="str">
        <f t="shared" si="82"/>
        <v>TRUE</v>
      </c>
      <c r="L1741" s="113" t="str">
        <f t="shared" si="83"/>
        <v>TRUE</v>
      </c>
    </row>
    <row r="1742" spans="1:12" x14ac:dyDescent="0.25">
      <c r="A1742" t="s">
        <v>1748</v>
      </c>
      <c r="B1742" s="5">
        <v>0.54027590000000003</v>
      </c>
      <c r="C1742" s="5">
        <v>0.52226159999999999</v>
      </c>
      <c r="D1742" s="5">
        <v>0.55829019999999996</v>
      </c>
      <c r="F1742" s="113" t="s">
        <v>1748</v>
      </c>
      <c r="G1742" s="117">
        <v>0.54027590000000003</v>
      </c>
      <c r="H1742" s="117">
        <v>0.52226159999999999</v>
      </c>
      <c r="I1742" s="117">
        <v>0.55829019999999996</v>
      </c>
      <c r="J1742" s="113" t="str">
        <f t="shared" si="81"/>
        <v>TRUE</v>
      </c>
      <c r="K1742" s="113" t="str">
        <f t="shared" si="82"/>
        <v>TRUE</v>
      </c>
      <c r="L1742" s="113" t="str">
        <f t="shared" si="83"/>
        <v>TRUE</v>
      </c>
    </row>
    <row r="1743" spans="1:12" x14ac:dyDescent="0.25">
      <c r="A1743" t="s">
        <v>1749</v>
      </c>
      <c r="B1743" s="5">
        <v>0.57485739999999996</v>
      </c>
      <c r="C1743" s="5">
        <v>0.56863830000000004</v>
      </c>
      <c r="D1743" s="5">
        <v>0.58107660000000005</v>
      </c>
      <c r="F1743" s="113" t="s">
        <v>1749</v>
      </c>
      <c r="G1743" s="117">
        <v>0.57485739999999996</v>
      </c>
      <c r="H1743" s="117">
        <v>0.56863830000000004</v>
      </c>
      <c r="I1743" s="117">
        <v>0.58107660000000005</v>
      </c>
      <c r="J1743" s="113" t="str">
        <f t="shared" si="81"/>
        <v>TRUE</v>
      </c>
      <c r="K1743" s="113" t="str">
        <f t="shared" si="82"/>
        <v>TRUE</v>
      </c>
      <c r="L1743" s="113" t="str">
        <f t="shared" si="83"/>
        <v>TRUE</v>
      </c>
    </row>
    <row r="1744" spans="1:12" x14ac:dyDescent="0.25">
      <c r="A1744" t="s">
        <v>1750</v>
      </c>
      <c r="B1744" s="5">
        <v>0.62934699999999999</v>
      </c>
      <c r="C1744" s="5">
        <v>0.6209114</v>
      </c>
      <c r="D1744" s="5">
        <v>0.63778250000000003</v>
      </c>
      <c r="F1744" s="113" t="s">
        <v>1750</v>
      </c>
      <c r="G1744" s="117">
        <v>0.62934699999999999</v>
      </c>
      <c r="H1744" s="117">
        <v>0.6209114</v>
      </c>
      <c r="I1744" s="117">
        <v>0.63778250000000003</v>
      </c>
      <c r="J1744" s="113" t="str">
        <f t="shared" si="81"/>
        <v>TRUE</v>
      </c>
      <c r="K1744" s="113" t="str">
        <f t="shared" si="82"/>
        <v>TRUE</v>
      </c>
      <c r="L1744" s="113" t="str">
        <f t="shared" si="83"/>
        <v>TRUE</v>
      </c>
    </row>
    <row r="1745" spans="1:12" x14ac:dyDescent="0.25">
      <c r="A1745" t="s">
        <v>1751</v>
      </c>
      <c r="B1745" s="5">
        <v>0.52094490000000004</v>
      </c>
      <c r="C1745" s="5">
        <v>0.51256380000000001</v>
      </c>
      <c r="D1745" s="5">
        <v>0.52932599999999996</v>
      </c>
      <c r="F1745" s="113" t="s">
        <v>1751</v>
      </c>
      <c r="G1745" s="117">
        <v>0.52094490000000004</v>
      </c>
      <c r="H1745" s="117">
        <v>0.51256380000000001</v>
      </c>
      <c r="I1745" s="117">
        <v>0.52932599999999996</v>
      </c>
      <c r="J1745" s="113" t="str">
        <f t="shared" si="81"/>
        <v>TRUE</v>
      </c>
      <c r="K1745" s="113" t="str">
        <f t="shared" si="82"/>
        <v>TRUE</v>
      </c>
      <c r="L1745" s="113" t="str">
        <f t="shared" si="83"/>
        <v>TRUE</v>
      </c>
    </row>
    <row r="1746" spans="1:12" x14ac:dyDescent="0.25">
      <c r="A1746" t="s">
        <v>1752</v>
      </c>
      <c r="B1746" s="5">
        <v>0.55019859999999998</v>
      </c>
      <c r="C1746" s="5">
        <v>0.51984509999999995</v>
      </c>
      <c r="D1746" s="5">
        <v>0.58055210000000002</v>
      </c>
      <c r="F1746" s="113" t="s">
        <v>1752</v>
      </c>
      <c r="G1746" s="117">
        <v>0.55019859999999998</v>
      </c>
      <c r="H1746" s="117">
        <v>0.51984509999999995</v>
      </c>
      <c r="I1746" s="117">
        <v>0.58055210000000002</v>
      </c>
      <c r="J1746" s="113" t="str">
        <f t="shared" si="81"/>
        <v>TRUE</v>
      </c>
      <c r="K1746" s="113" t="str">
        <f t="shared" si="82"/>
        <v>TRUE</v>
      </c>
      <c r="L1746" s="113" t="str">
        <f t="shared" si="83"/>
        <v>TRUE</v>
      </c>
    </row>
    <row r="1747" spans="1:12" x14ac:dyDescent="0.25">
      <c r="A1747" t="s">
        <v>1753</v>
      </c>
      <c r="B1747" s="5">
        <v>0.53636510000000004</v>
      </c>
      <c r="C1747" s="5">
        <v>0.50587190000000004</v>
      </c>
      <c r="D1747" s="5">
        <v>0.56685830000000004</v>
      </c>
      <c r="F1747" s="113" t="s">
        <v>1753</v>
      </c>
      <c r="G1747" s="117">
        <v>0.53636510000000004</v>
      </c>
      <c r="H1747" s="117">
        <v>0.50587190000000004</v>
      </c>
      <c r="I1747" s="117">
        <v>0.56685830000000004</v>
      </c>
      <c r="J1747" s="113" t="str">
        <f t="shared" si="81"/>
        <v>TRUE</v>
      </c>
      <c r="K1747" s="113" t="str">
        <f t="shared" si="82"/>
        <v>TRUE</v>
      </c>
      <c r="L1747" s="113" t="str">
        <f t="shared" si="83"/>
        <v>TRUE</v>
      </c>
    </row>
    <row r="1748" spans="1:12" x14ac:dyDescent="0.25">
      <c r="A1748" t="s">
        <v>1754</v>
      </c>
      <c r="B1748" s="5">
        <v>0.52634349999999996</v>
      </c>
      <c r="C1748" s="5">
        <v>0.49762970000000001</v>
      </c>
      <c r="D1748" s="5">
        <v>0.55505729999999998</v>
      </c>
      <c r="F1748" s="113" t="s">
        <v>1754</v>
      </c>
      <c r="G1748" s="117">
        <v>0.52634349999999996</v>
      </c>
      <c r="H1748" s="117">
        <v>0.49762970000000001</v>
      </c>
      <c r="I1748" s="117">
        <v>0.55505729999999998</v>
      </c>
      <c r="J1748" s="113" t="str">
        <f t="shared" si="81"/>
        <v>TRUE</v>
      </c>
      <c r="K1748" s="113" t="str">
        <f t="shared" si="82"/>
        <v>TRUE</v>
      </c>
      <c r="L1748" s="113" t="str">
        <f t="shared" si="83"/>
        <v>TRUE</v>
      </c>
    </row>
    <row r="1749" spans="1:12" x14ac:dyDescent="0.25">
      <c r="A1749" t="s">
        <v>1755</v>
      </c>
      <c r="B1749" s="5">
        <v>0.54588060000000005</v>
      </c>
      <c r="C1749" s="5">
        <v>0.5155653</v>
      </c>
      <c r="D1749" s="5">
        <v>0.57619600000000004</v>
      </c>
      <c r="F1749" s="113" t="s">
        <v>1755</v>
      </c>
      <c r="G1749" s="117">
        <v>0.54588060000000005</v>
      </c>
      <c r="H1749" s="117">
        <v>0.5155653</v>
      </c>
      <c r="I1749" s="117">
        <v>0.57619600000000004</v>
      </c>
      <c r="J1749" s="113" t="str">
        <f t="shared" si="81"/>
        <v>TRUE</v>
      </c>
      <c r="K1749" s="113" t="str">
        <f t="shared" si="82"/>
        <v>TRUE</v>
      </c>
      <c r="L1749" s="113" t="str">
        <f t="shared" si="83"/>
        <v>TRUE</v>
      </c>
    </row>
    <row r="1750" spans="1:12" x14ac:dyDescent="0.25">
      <c r="A1750" t="s">
        <v>1756</v>
      </c>
      <c r="B1750" s="5">
        <v>0.57237229999999995</v>
      </c>
      <c r="C1750" s="5">
        <v>0.54535060000000002</v>
      </c>
      <c r="D1750" s="5">
        <v>0.59939399999999998</v>
      </c>
      <c r="F1750" s="113" t="s">
        <v>1756</v>
      </c>
      <c r="G1750" s="117">
        <v>0.57237229999999995</v>
      </c>
      <c r="H1750" s="117">
        <v>0.54535060000000002</v>
      </c>
      <c r="I1750" s="117">
        <v>0.59939399999999998</v>
      </c>
      <c r="J1750" s="113" t="str">
        <f t="shared" si="81"/>
        <v>TRUE</v>
      </c>
      <c r="K1750" s="113" t="str">
        <f t="shared" si="82"/>
        <v>TRUE</v>
      </c>
      <c r="L1750" s="113" t="str">
        <f t="shared" si="83"/>
        <v>TRUE</v>
      </c>
    </row>
    <row r="1751" spans="1:12" x14ac:dyDescent="0.25">
      <c r="A1751" t="s">
        <v>1757</v>
      </c>
      <c r="B1751" s="5">
        <v>0.56525510000000001</v>
      </c>
      <c r="C1751" s="5">
        <v>0.53649400000000003</v>
      </c>
      <c r="D1751" s="5">
        <v>0.59401610000000005</v>
      </c>
      <c r="F1751" s="113" t="s">
        <v>1757</v>
      </c>
      <c r="G1751" s="117">
        <v>0.56525510000000001</v>
      </c>
      <c r="H1751" s="117">
        <v>0.53649400000000003</v>
      </c>
      <c r="I1751" s="117">
        <v>0.59401610000000005</v>
      </c>
      <c r="J1751" s="113" t="str">
        <f t="shared" si="81"/>
        <v>TRUE</v>
      </c>
      <c r="K1751" s="113" t="str">
        <f t="shared" si="82"/>
        <v>TRUE</v>
      </c>
      <c r="L1751" s="113" t="str">
        <f t="shared" si="83"/>
        <v>TRUE</v>
      </c>
    </row>
    <row r="1752" spans="1:12" x14ac:dyDescent="0.25">
      <c r="A1752" t="s">
        <v>1758</v>
      </c>
      <c r="B1752" s="5">
        <v>0.54529380000000005</v>
      </c>
      <c r="C1752" s="5">
        <v>0.51475340000000003</v>
      </c>
      <c r="D1752" s="5">
        <v>0.57583419999999996</v>
      </c>
      <c r="F1752" s="113" t="s">
        <v>1758</v>
      </c>
      <c r="G1752" s="117">
        <v>0.54529380000000005</v>
      </c>
      <c r="H1752" s="117">
        <v>0.51475340000000003</v>
      </c>
      <c r="I1752" s="117">
        <v>0.57583419999999996</v>
      </c>
      <c r="J1752" s="113" t="str">
        <f t="shared" si="81"/>
        <v>TRUE</v>
      </c>
      <c r="K1752" s="113" t="str">
        <f t="shared" si="82"/>
        <v>TRUE</v>
      </c>
      <c r="L1752" s="113" t="str">
        <f t="shared" si="83"/>
        <v>TRUE</v>
      </c>
    </row>
    <row r="1753" spans="1:12" x14ac:dyDescent="0.25">
      <c r="A1753" t="s">
        <v>1759</v>
      </c>
      <c r="B1753" s="5">
        <v>0.51279359999999996</v>
      </c>
      <c r="C1753" s="5">
        <v>0.48184260000000001</v>
      </c>
      <c r="D1753" s="5">
        <v>0.54374460000000002</v>
      </c>
      <c r="F1753" s="113" t="s">
        <v>1759</v>
      </c>
      <c r="G1753" s="117">
        <v>0.51279359999999996</v>
      </c>
      <c r="H1753" s="117">
        <v>0.48184260000000001</v>
      </c>
      <c r="I1753" s="117">
        <v>0.54374460000000002</v>
      </c>
      <c r="J1753" s="113" t="str">
        <f t="shared" si="81"/>
        <v>TRUE</v>
      </c>
      <c r="K1753" s="113" t="str">
        <f t="shared" si="82"/>
        <v>TRUE</v>
      </c>
      <c r="L1753" s="113" t="str">
        <f t="shared" si="83"/>
        <v>TRUE</v>
      </c>
    </row>
    <row r="1754" spans="1:12" x14ac:dyDescent="0.25">
      <c r="A1754" t="s">
        <v>1760</v>
      </c>
      <c r="B1754" s="5">
        <v>0.54780910000000005</v>
      </c>
      <c r="C1754" s="5">
        <v>0.51861579999999996</v>
      </c>
      <c r="D1754" s="5">
        <v>0.57700240000000003</v>
      </c>
      <c r="F1754" s="113" t="s">
        <v>1760</v>
      </c>
      <c r="G1754" s="117">
        <v>0.54780910000000005</v>
      </c>
      <c r="H1754" s="117">
        <v>0.51861579999999996</v>
      </c>
      <c r="I1754" s="117">
        <v>0.57700240000000003</v>
      </c>
      <c r="J1754" s="113" t="str">
        <f t="shared" si="81"/>
        <v>TRUE</v>
      </c>
      <c r="K1754" s="113" t="str">
        <f t="shared" si="82"/>
        <v>TRUE</v>
      </c>
      <c r="L1754" s="113" t="str">
        <f t="shared" si="83"/>
        <v>TRUE</v>
      </c>
    </row>
    <row r="1755" spans="1:12" x14ac:dyDescent="0.25">
      <c r="A1755" t="s">
        <v>1761</v>
      </c>
      <c r="B1755" s="5">
        <v>0.60883640000000006</v>
      </c>
      <c r="C1755" s="5">
        <v>0.579878</v>
      </c>
      <c r="D1755" s="5">
        <v>0.63779470000000005</v>
      </c>
      <c r="F1755" s="113" t="s">
        <v>1761</v>
      </c>
      <c r="G1755" s="117">
        <v>0.60883640000000006</v>
      </c>
      <c r="H1755" s="117">
        <v>0.579878</v>
      </c>
      <c r="I1755" s="117">
        <v>0.63779470000000005</v>
      </c>
      <c r="J1755" s="113" t="str">
        <f t="shared" si="81"/>
        <v>TRUE</v>
      </c>
      <c r="K1755" s="113" t="str">
        <f t="shared" si="82"/>
        <v>TRUE</v>
      </c>
      <c r="L1755" s="113" t="str">
        <f t="shared" si="83"/>
        <v>TRUE</v>
      </c>
    </row>
    <row r="1756" spans="1:12" x14ac:dyDescent="0.25">
      <c r="A1756" t="s">
        <v>1762</v>
      </c>
      <c r="B1756" s="5">
        <v>0.56936560000000003</v>
      </c>
      <c r="C1756" s="5">
        <v>0.54509589999999997</v>
      </c>
      <c r="D1756" s="5">
        <v>0.59363529999999998</v>
      </c>
      <c r="F1756" s="113" t="s">
        <v>1762</v>
      </c>
      <c r="G1756" s="117">
        <v>0.56936560000000003</v>
      </c>
      <c r="H1756" s="117">
        <v>0.54509589999999997</v>
      </c>
      <c r="I1756" s="117">
        <v>0.59363529999999998</v>
      </c>
      <c r="J1756" s="113" t="str">
        <f t="shared" si="81"/>
        <v>TRUE</v>
      </c>
      <c r="K1756" s="113" t="str">
        <f t="shared" si="82"/>
        <v>TRUE</v>
      </c>
      <c r="L1756" s="113" t="str">
        <f t="shared" si="83"/>
        <v>TRUE</v>
      </c>
    </row>
    <row r="1757" spans="1:12" x14ac:dyDescent="0.25">
      <c r="A1757" t="s">
        <v>1763</v>
      </c>
      <c r="B1757" s="5">
        <v>0.63604079999999996</v>
      </c>
      <c r="C1757" s="5">
        <v>0.60752649999999997</v>
      </c>
      <c r="D1757" s="5">
        <v>0.66455509999999995</v>
      </c>
      <c r="F1757" s="113" t="s">
        <v>1763</v>
      </c>
      <c r="G1757" s="117">
        <v>0.63604079999999996</v>
      </c>
      <c r="H1757" s="117">
        <v>0.60752649999999997</v>
      </c>
      <c r="I1757" s="117">
        <v>0.66455509999999995</v>
      </c>
      <c r="J1757" s="113" t="str">
        <f t="shared" si="81"/>
        <v>TRUE</v>
      </c>
      <c r="K1757" s="113" t="str">
        <f t="shared" si="82"/>
        <v>TRUE</v>
      </c>
      <c r="L1757" s="113" t="str">
        <f t="shared" si="83"/>
        <v>TRUE</v>
      </c>
    </row>
    <row r="1758" spans="1:12" x14ac:dyDescent="0.25">
      <c r="A1758" t="s">
        <v>1764</v>
      </c>
      <c r="B1758" s="5">
        <v>0.59441759999999999</v>
      </c>
      <c r="C1758" s="5">
        <v>0.56685359999999996</v>
      </c>
      <c r="D1758" s="5">
        <v>0.62198160000000002</v>
      </c>
      <c r="F1758" s="113" t="s">
        <v>1764</v>
      </c>
      <c r="G1758" s="117">
        <v>0.59441759999999999</v>
      </c>
      <c r="H1758" s="117">
        <v>0.56685359999999996</v>
      </c>
      <c r="I1758" s="117">
        <v>0.62198160000000002</v>
      </c>
      <c r="J1758" s="113" t="str">
        <f t="shared" si="81"/>
        <v>TRUE</v>
      </c>
      <c r="K1758" s="113" t="str">
        <f t="shared" si="82"/>
        <v>TRUE</v>
      </c>
      <c r="L1758" s="113" t="str">
        <f t="shared" si="83"/>
        <v>TRUE</v>
      </c>
    </row>
    <row r="1759" spans="1:12" x14ac:dyDescent="0.25">
      <c r="A1759" t="s">
        <v>1765</v>
      </c>
      <c r="B1759" s="5">
        <v>0.56102949999999996</v>
      </c>
      <c r="C1759" s="5">
        <v>0.5294044</v>
      </c>
      <c r="D1759" s="5">
        <v>0.59265449999999997</v>
      </c>
      <c r="F1759" s="113" t="s">
        <v>1765</v>
      </c>
      <c r="G1759" s="117">
        <v>0.56102949999999996</v>
      </c>
      <c r="H1759" s="117">
        <v>0.5294044</v>
      </c>
      <c r="I1759" s="117">
        <v>0.59265449999999997</v>
      </c>
      <c r="J1759" s="113" t="str">
        <f t="shared" si="81"/>
        <v>TRUE</v>
      </c>
      <c r="K1759" s="113" t="str">
        <f t="shared" si="82"/>
        <v>TRUE</v>
      </c>
      <c r="L1759" s="113" t="str">
        <f t="shared" si="83"/>
        <v>TRUE</v>
      </c>
    </row>
    <row r="1760" spans="1:12" x14ac:dyDescent="0.25">
      <c r="A1760" t="s">
        <v>1766</v>
      </c>
      <c r="B1760" s="5">
        <v>0.5304586</v>
      </c>
      <c r="C1760" s="5">
        <v>0.50792999999999999</v>
      </c>
      <c r="D1760" s="5">
        <v>0.55298709999999995</v>
      </c>
      <c r="F1760" s="113" t="s">
        <v>1766</v>
      </c>
      <c r="G1760" s="117">
        <v>0.5304586</v>
      </c>
      <c r="H1760" s="117">
        <v>0.50792999999999999</v>
      </c>
      <c r="I1760" s="117">
        <v>0.55298709999999995</v>
      </c>
      <c r="J1760" s="113" t="str">
        <f t="shared" si="81"/>
        <v>TRUE</v>
      </c>
      <c r="K1760" s="113" t="str">
        <f t="shared" si="82"/>
        <v>TRUE</v>
      </c>
      <c r="L1760" s="113" t="str">
        <f t="shared" si="83"/>
        <v>TRUE</v>
      </c>
    </row>
    <row r="1761" spans="1:12" x14ac:dyDescent="0.25">
      <c r="A1761" t="s">
        <v>1767</v>
      </c>
      <c r="B1761" s="5">
        <v>0.63455980000000001</v>
      </c>
      <c r="C1761" s="5">
        <v>0.61083069999999995</v>
      </c>
      <c r="D1761" s="5">
        <v>0.65828880000000001</v>
      </c>
      <c r="F1761" s="113" t="s">
        <v>1767</v>
      </c>
      <c r="G1761" s="117">
        <v>0.63455980000000001</v>
      </c>
      <c r="H1761" s="117">
        <v>0.61083069999999995</v>
      </c>
      <c r="I1761" s="117">
        <v>0.65828880000000001</v>
      </c>
      <c r="J1761" s="113" t="str">
        <f t="shared" si="81"/>
        <v>TRUE</v>
      </c>
      <c r="K1761" s="113" t="str">
        <f t="shared" si="82"/>
        <v>TRUE</v>
      </c>
      <c r="L1761" s="113" t="str">
        <f t="shared" si="83"/>
        <v>TRUE</v>
      </c>
    </row>
    <row r="1762" spans="1:12" x14ac:dyDescent="0.25">
      <c r="A1762" t="s">
        <v>1768</v>
      </c>
      <c r="B1762" s="5">
        <v>0.63900420000000002</v>
      </c>
      <c r="C1762" s="5">
        <v>0.60916049999999999</v>
      </c>
      <c r="D1762" s="5">
        <v>0.66884790000000005</v>
      </c>
      <c r="F1762" s="113" t="s">
        <v>1768</v>
      </c>
      <c r="G1762" s="117">
        <v>0.63900420000000002</v>
      </c>
      <c r="H1762" s="117">
        <v>0.60916049999999999</v>
      </c>
      <c r="I1762" s="117">
        <v>0.66884790000000005</v>
      </c>
      <c r="J1762" s="113" t="str">
        <f t="shared" si="81"/>
        <v>TRUE</v>
      </c>
      <c r="K1762" s="113" t="str">
        <f t="shared" si="82"/>
        <v>TRUE</v>
      </c>
      <c r="L1762" s="113" t="str">
        <f t="shared" si="83"/>
        <v>TRUE</v>
      </c>
    </row>
    <row r="1763" spans="1:12" x14ac:dyDescent="0.25">
      <c r="A1763" t="s">
        <v>1769</v>
      </c>
      <c r="B1763" s="5">
        <v>0.62082159999999997</v>
      </c>
      <c r="C1763" s="5">
        <v>0.59278019999999998</v>
      </c>
      <c r="D1763" s="5">
        <v>0.64886299999999997</v>
      </c>
      <c r="F1763" s="113" t="s">
        <v>1769</v>
      </c>
      <c r="G1763" s="117">
        <v>0.62082159999999997</v>
      </c>
      <c r="H1763" s="117">
        <v>0.59278019999999998</v>
      </c>
      <c r="I1763" s="117">
        <v>0.64886299999999997</v>
      </c>
      <c r="J1763" s="113" t="str">
        <f t="shared" si="81"/>
        <v>TRUE</v>
      </c>
      <c r="K1763" s="113" t="str">
        <f t="shared" si="82"/>
        <v>TRUE</v>
      </c>
      <c r="L1763" s="113" t="str">
        <f t="shared" si="83"/>
        <v>TRUE</v>
      </c>
    </row>
    <row r="1764" spans="1:12" x14ac:dyDescent="0.25">
      <c r="A1764" t="s">
        <v>1770</v>
      </c>
      <c r="B1764" s="5">
        <v>0.61628970000000005</v>
      </c>
      <c r="C1764" s="5">
        <v>0.58771830000000003</v>
      </c>
      <c r="D1764" s="5">
        <v>0.64486120000000002</v>
      </c>
      <c r="F1764" s="113" t="s">
        <v>1770</v>
      </c>
      <c r="G1764" s="117">
        <v>0.61628970000000005</v>
      </c>
      <c r="H1764" s="117">
        <v>0.58771830000000003</v>
      </c>
      <c r="I1764" s="117">
        <v>0.64486120000000002</v>
      </c>
      <c r="J1764" s="113" t="str">
        <f t="shared" ref="J1764:J1795" si="84">IF(B1764=G1764,"TRUE","FALSE………………….")</f>
        <v>TRUE</v>
      </c>
      <c r="K1764" s="113" t="str">
        <f t="shared" si="82"/>
        <v>TRUE</v>
      </c>
      <c r="L1764" s="113" t="str">
        <f t="shared" si="83"/>
        <v>TRUE</v>
      </c>
    </row>
    <row r="1765" spans="1:12" x14ac:dyDescent="0.25">
      <c r="A1765" t="s">
        <v>1771</v>
      </c>
      <c r="B1765" s="5">
        <v>0.62142600000000003</v>
      </c>
      <c r="C1765" s="5">
        <v>0.59352179999999999</v>
      </c>
      <c r="D1765" s="5">
        <v>0.64933019999999997</v>
      </c>
      <c r="F1765" s="113" t="s">
        <v>1771</v>
      </c>
      <c r="G1765" s="117">
        <v>0.62142600000000003</v>
      </c>
      <c r="H1765" s="117">
        <v>0.59352179999999999</v>
      </c>
      <c r="I1765" s="117">
        <v>0.64933019999999997</v>
      </c>
      <c r="J1765" s="113" t="str">
        <f t="shared" si="84"/>
        <v>TRUE</v>
      </c>
      <c r="K1765" s="113" t="str">
        <f t="shared" si="82"/>
        <v>TRUE</v>
      </c>
      <c r="L1765" s="113" t="str">
        <f t="shared" si="83"/>
        <v>TRUE</v>
      </c>
    </row>
    <row r="1766" spans="1:12" x14ac:dyDescent="0.25">
      <c r="A1766" t="s">
        <v>1772</v>
      </c>
      <c r="B1766" s="5">
        <v>0.54545690000000002</v>
      </c>
      <c r="C1766" s="5">
        <v>0.51617500000000005</v>
      </c>
      <c r="D1766" s="5">
        <v>0.57473890000000005</v>
      </c>
      <c r="F1766" s="113" t="s">
        <v>1772</v>
      </c>
      <c r="G1766" s="117">
        <v>0.54545690000000002</v>
      </c>
      <c r="H1766" s="117">
        <v>0.51617500000000005</v>
      </c>
      <c r="I1766" s="117">
        <v>0.57473890000000005</v>
      </c>
      <c r="J1766" s="113" t="str">
        <f t="shared" si="84"/>
        <v>TRUE</v>
      </c>
      <c r="K1766" s="113" t="str">
        <f t="shared" si="82"/>
        <v>TRUE</v>
      </c>
      <c r="L1766" s="113" t="str">
        <f t="shared" si="83"/>
        <v>TRUE</v>
      </c>
    </row>
    <row r="1767" spans="1:12" x14ac:dyDescent="0.25">
      <c r="A1767" t="s">
        <v>1773</v>
      </c>
      <c r="B1767" s="5">
        <v>0.60079700000000003</v>
      </c>
      <c r="C1767" s="5">
        <v>0.57285489999999994</v>
      </c>
      <c r="D1767" s="5">
        <v>0.6287391</v>
      </c>
      <c r="F1767" s="113" t="s">
        <v>1773</v>
      </c>
      <c r="G1767" s="117">
        <v>0.60079700000000003</v>
      </c>
      <c r="H1767" s="117">
        <v>0.57285489999999994</v>
      </c>
      <c r="I1767" s="117">
        <v>0.6287391</v>
      </c>
      <c r="J1767" s="113" t="str">
        <f t="shared" si="84"/>
        <v>TRUE</v>
      </c>
      <c r="K1767" s="113" t="str">
        <f t="shared" si="82"/>
        <v>TRUE</v>
      </c>
      <c r="L1767" s="113" t="str">
        <f t="shared" si="83"/>
        <v>TRUE</v>
      </c>
    </row>
    <row r="1768" spans="1:12" x14ac:dyDescent="0.25">
      <c r="A1768" t="s">
        <v>1774</v>
      </c>
      <c r="B1768" s="5">
        <v>0.60845249999999995</v>
      </c>
      <c r="C1768" s="5">
        <v>0.56751799999999997</v>
      </c>
      <c r="D1768" s="5">
        <v>0.64938689999999999</v>
      </c>
      <c r="F1768" s="113" t="s">
        <v>1774</v>
      </c>
      <c r="G1768" s="117">
        <v>0.60845249999999995</v>
      </c>
      <c r="H1768" s="117">
        <v>0.56751799999999997</v>
      </c>
      <c r="I1768" s="117">
        <v>0.64938689999999999</v>
      </c>
      <c r="J1768" s="113" t="str">
        <f t="shared" si="84"/>
        <v>TRUE</v>
      </c>
      <c r="K1768" s="113" t="str">
        <f t="shared" si="82"/>
        <v>TRUE</v>
      </c>
      <c r="L1768" s="113" t="str">
        <f t="shared" si="83"/>
        <v>TRUE</v>
      </c>
    </row>
    <row r="1769" spans="1:12" x14ac:dyDescent="0.25">
      <c r="A1769" t="s">
        <v>1775</v>
      </c>
      <c r="B1769" s="5">
        <v>0.57906959999999996</v>
      </c>
      <c r="C1769" s="5">
        <v>0.53798080000000004</v>
      </c>
      <c r="D1769" s="5">
        <v>0.62015830000000005</v>
      </c>
      <c r="F1769" s="113" t="s">
        <v>1775</v>
      </c>
      <c r="G1769" s="117">
        <v>0.57906959999999996</v>
      </c>
      <c r="H1769" s="117">
        <v>0.53798080000000004</v>
      </c>
      <c r="I1769" s="117">
        <v>0.62015830000000005</v>
      </c>
      <c r="J1769" s="113" t="str">
        <f t="shared" si="84"/>
        <v>TRUE</v>
      </c>
      <c r="K1769" s="113" t="str">
        <f t="shared" si="82"/>
        <v>TRUE</v>
      </c>
      <c r="L1769" s="113" t="str">
        <f t="shared" si="83"/>
        <v>TRUE</v>
      </c>
    </row>
    <row r="1770" spans="1:12" x14ac:dyDescent="0.25">
      <c r="A1770" t="s">
        <v>1776</v>
      </c>
      <c r="B1770" s="5">
        <v>0.56774020000000003</v>
      </c>
      <c r="C1770" s="5">
        <v>0.52611629999999998</v>
      </c>
      <c r="D1770" s="5">
        <v>0.60936400000000002</v>
      </c>
      <c r="F1770" s="113" t="s">
        <v>1776</v>
      </c>
      <c r="G1770" s="117">
        <v>0.56774020000000003</v>
      </c>
      <c r="H1770" s="117">
        <v>0.52611629999999998</v>
      </c>
      <c r="I1770" s="117">
        <v>0.60936400000000002</v>
      </c>
      <c r="J1770" s="113" t="str">
        <f t="shared" si="84"/>
        <v>TRUE</v>
      </c>
      <c r="K1770" s="113" t="str">
        <f t="shared" si="82"/>
        <v>TRUE</v>
      </c>
      <c r="L1770" s="113" t="str">
        <f t="shared" si="83"/>
        <v>TRUE</v>
      </c>
    </row>
    <row r="1771" spans="1:12" x14ac:dyDescent="0.25">
      <c r="A1771" t="s">
        <v>1777</v>
      </c>
      <c r="B1771" s="5">
        <v>0.61197060000000003</v>
      </c>
      <c r="C1771" s="5">
        <v>0.57080470000000005</v>
      </c>
      <c r="D1771" s="5">
        <v>0.65313659999999996</v>
      </c>
      <c r="F1771" s="113" t="s">
        <v>1777</v>
      </c>
      <c r="G1771" s="117">
        <v>0.61197060000000003</v>
      </c>
      <c r="H1771" s="117">
        <v>0.57080470000000005</v>
      </c>
      <c r="I1771" s="117">
        <v>0.65313659999999996</v>
      </c>
      <c r="J1771" s="113" t="str">
        <f t="shared" si="84"/>
        <v>TRUE</v>
      </c>
      <c r="K1771" s="113" t="str">
        <f t="shared" si="82"/>
        <v>TRUE</v>
      </c>
      <c r="L1771" s="113" t="str">
        <f t="shared" si="83"/>
        <v>TRUE</v>
      </c>
    </row>
    <row r="1772" spans="1:12" x14ac:dyDescent="0.25">
      <c r="A1772" t="s">
        <v>1778</v>
      </c>
      <c r="B1772" s="5">
        <v>0.62624679999999999</v>
      </c>
      <c r="C1772" s="5">
        <v>0.5901265</v>
      </c>
      <c r="D1772" s="5">
        <v>0.66236720000000004</v>
      </c>
      <c r="F1772" s="113" t="s">
        <v>1778</v>
      </c>
      <c r="G1772" s="117">
        <v>0.62624679999999999</v>
      </c>
      <c r="H1772" s="117">
        <v>0.5901265</v>
      </c>
      <c r="I1772" s="117">
        <v>0.66236720000000004</v>
      </c>
      <c r="J1772" s="113" t="str">
        <f t="shared" si="84"/>
        <v>TRUE</v>
      </c>
      <c r="K1772" s="113" t="str">
        <f t="shared" si="82"/>
        <v>TRUE</v>
      </c>
      <c r="L1772" s="113" t="str">
        <f t="shared" si="83"/>
        <v>TRUE</v>
      </c>
    </row>
    <row r="1773" spans="1:12" x14ac:dyDescent="0.25">
      <c r="A1773" t="s">
        <v>1779</v>
      </c>
      <c r="B1773" s="5">
        <v>0.61790599999999996</v>
      </c>
      <c r="C1773" s="5">
        <v>0.5794743</v>
      </c>
      <c r="D1773" s="5">
        <v>0.65633770000000002</v>
      </c>
      <c r="F1773" s="113" t="s">
        <v>1779</v>
      </c>
      <c r="G1773" s="117">
        <v>0.61790599999999996</v>
      </c>
      <c r="H1773" s="117">
        <v>0.5794743</v>
      </c>
      <c r="I1773" s="117">
        <v>0.65633770000000002</v>
      </c>
      <c r="J1773" s="113" t="str">
        <f t="shared" si="84"/>
        <v>TRUE</v>
      </c>
      <c r="K1773" s="113" t="str">
        <f t="shared" si="82"/>
        <v>TRUE</v>
      </c>
      <c r="L1773" s="113" t="str">
        <f t="shared" si="83"/>
        <v>TRUE</v>
      </c>
    </row>
    <row r="1774" spans="1:12" x14ac:dyDescent="0.25">
      <c r="A1774" t="s">
        <v>1780</v>
      </c>
      <c r="B1774" s="5">
        <v>0.58188949999999995</v>
      </c>
      <c r="C1774" s="5">
        <v>0.54114169999999995</v>
      </c>
      <c r="D1774" s="5">
        <v>0.62263729999999995</v>
      </c>
      <c r="F1774" s="113" t="s">
        <v>1780</v>
      </c>
      <c r="G1774" s="117">
        <v>0.58188949999999995</v>
      </c>
      <c r="H1774" s="117">
        <v>0.54114169999999995</v>
      </c>
      <c r="I1774" s="117">
        <v>0.62263729999999995</v>
      </c>
      <c r="J1774" s="113" t="str">
        <f t="shared" si="84"/>
        <v>TRUE</v>
      </c>
      <c r="K1774" s="113" t="str">
        <f t="shared" si="82"/>
        <v>TRUE</v>
      </c>
      <c r="L1774" s="113" t="str">
        <f t="shared" si="83"/>
        <v>TRUE</v>
      </c>
    </row>
    <row r="1775" spans="1:12" x14ac:dyDescent="0.25">
      <c r="A1775" t="s">
        <v>1781</v>
      </c>
      <c r="B1775" s="5">
        <v>0.56573180000000001</v>
      </c>
      <c r="C1775" s="5">
        <v>0.52375760000000005</v>
      </c>
      <c r="D1775" s="5">
        <v>0.60770590000000002</v>
      </c>
      <c r="F1775" s="113" t="s">
        <v>1781</v>
      </c>
      <c r="G1775" s="117">
        <v>0.56573180000000001</v>
      </c>
      <c r="H1775" s="117">
        <v>0.52375760000000005</v>
      </c>
      <c r="I1775" s="117">
        <v>0.60770590000000002</v>
      </c>
      <c r="J1775" s="113" t="str">
        <f t="shared" si="84"/>
        <v>TRUE</v>
      </c>
      <c r="K1775" s="113" t="str">
        <f t="shared" si="82"/>
        <v>TRUE</v>
      </c>
      <c r="L1775" s="113" t="str">
        <f t="shared" si="83"/>
        <v>TRUE</v>
      </c>
    </row>
    <row r="1776" spans="1:12" x14ac:dyDescent="0.25">
      <c r="A1776" t="s">
        <v>1782</v>
      </c>
      <c r="B1776" s="5">
        <v>0.61257850000000003</v>
      </c>
      <c r="C1776" s="5">
        <v>0.57163719999999996</v>
      </c>
      <c r="D1776" s="5">
        <v>0.65351979999999998</v>
      </c>
      <c r="F1776" s="113" t="s">
        <v>1782</v>
      </c>
      <c r="G1776" s="117">
        <v>0.61257850000000003</v>
      </c>
      <c r="H1776" s="117">
        <v>0.57163719999999996</v>
      </c>
      <c r="I1776" s="117">
        <v>0.65351979999999998</v>
      </c>
      <c r="J1776" s="113" t="str">
        <f t="shared" si="84"/>
        <v>TRUE</v>
      </c>
      <c r="K1776" s="113" t="str">
        <f t="shared" si="82"/>
        <v>TRUE</v>
      </c>
      <c r="L1776" s="113" t="str">
        <f t="shared" si="83"/>
        <v>TRUE</v>
      </c>
    </row>
    <row r="1777" spans="1:12" x14ac:dyDescent="0.25">
      <c r="A1777" t="s">
        <v>1783</v>
      </c>
      <c r="B1777" s="5">
        <v>0.68071879999999996</v>
      </c>
      <c r="C1777" s="5">
        <v>0.64231020000000005</v>
      </c>
      <c r="D1777" s="5">
        <v>0.71912739999999997</v>
      </c>
      <c r="F1777" s="113" t="s">
        <v>1783</v>
      </c>
      <c r="G1777" s="117">
        <v>0.68071879999999996</v>
      </c>
      <c r="H1777" s="117">
        <v>0.64231020000000005</v>
      </c>
      <c r="I1777" s="117">
        <v>0.71912739999999997</v>
      </c>
      <c r="J1777" s="113" t="str">
        <f t="shared" si="84"/>
        <v>TRUE</v>
      </c>
      <c r="K1777" s="113" t="str">
        <f t="shared" si="82"/>
        <v>TRUE</v>
      </c>
      <c r="L1777" s="113" t="str">
        <f t="shared" si="83"/>
        <v>TRUE</v>
      </c>
    </row>
    <row r="1778" spans="1:12" x14ac:dyDescent="0.25">
      <c r="A1778" t="s">
        <v>1784</v>
      </c>
      <c r="B1778" s="5">
        <v>0.63781620000000006</v>
      </c>
      <c r="C1778" s="5">
        <v>0.605711</v>
      </c>
      <c r="D1778" s="5">
        <v>0.66992130000000005</v>
      </c>
      <c r="F1778" s="113" t="s">
        <v>1784</v>
      </c>
      <c r="G1778" s="117">
        <v>0.63781620000000006</v>
      </c>
      <c r="H1778" s="117">
        <v>0.605711</v>
      </c>
      <c r="I1778" s="117">
        <v>0.66992130000000005</v>
      </c>
      <c r="J1778" s="113" t="str">
        <f t="shared" si="84"/>
        <v>TRUE</v>
      </c>
      <c r="K1778" s="113" t="str">
        <f t="shared" si="82"/>
        <v>TRUE</v>
      </c>
      <c r="L1778" s="113" t="str">
        <f t="shared" si="83"/>
        <v>TRUE</v>
      </c>
    </row>
    <row r="1779" spans="1:12" x14ac:dyDescent="0.25">
      <c r="A1779" t="s">
        <v>1785</v>
      </c>
      <c r="B1779" s="5">
        <v>0.67739660000000002</v>
      </c>
      <c r="C1779" s="5">
        <v>0.63963210000000004</v>
      </c>
      <c r="D1779" s="5">
        <v>0.71516109999999999</v>
      </c>
      <c r="F1779" s="113" t="s">
        <v>1785</v>
      </c>
      <c r="G1779" s="117">
        <v>0.67739660000000002</v>
      </c>
      <c r="H1779" s="117">
        <v>0.63963210000000004</v>
      </c>
      <c r="I1779" s="117">
        <v>0.71516109999999999</v>
      </c>
      <c r="J1779" s="113" t="str">
        <f t="shared" si="84"/>
        <v>TRUE</v>
      </c>
      <c r="K1779" s="113" t="str">
        <f t="shared" si="82"/>
        <v>TRUE</v>
      </c>
      <c r="L1779" s="113" t="str">
        <f t="shared" si="83"/>
        <v>TRUE</v>
      </c>
    </row>
    <row r="1780" spans="1:12" x14ac:dyDescent="0.25">
      <c r="A1780" t="s">
        <v>1786</v>
      </c>
      <c r="B1780" s="5">
        <v>0.65424389999999999</v>
      </c>
      <c r="C1780" s="5">
        <v>0.61774479999999998</v>
      </c>
      <c r="D1780" s="5">
        <v>0.69074290000000005</v>
      </c>
      <c r="F1780" s="113" t="s">
        <v>1786</v>
      </c>
      <c r="G1780" s="117">
        <v>0.65424389999999999</v>
      </c>
      <c r="H1780" s="117">
        <v>0.61774479999999998</v>
      </c>
      <c r="I1780" s="117">
        <v>0.69074290000000005</v>
      </c>
      <c r="J1780" s="113" t="str">
        <f t="shared" si="84"/>
        <v>TRUE</v>
      </c>
      <c r="K1780" s="113" t="str">
        <f t="shared" si="82"/>
        <v>TRUE</v>
      </c>
      <c r="L1780" s="113" t="str">
        <f t="shared" si="83"/>
        <v>TRUE</v>
      </c>
    </row>
    <row r="1781" spans="1:12" x14ac:dyDescent="0.25">
      <c r="A1781" t="s">
        <v>1787</v>
      </c>
      <c r="B1781" s="5">
        <v>0.64231930000000004</v>
      </c>
      <c r="C1781" s="5">
        <v>0.60040839999999995</v>
      </c>
      <c r="D1781" s="5">
        <v>0.68423020000000001</v>
      </c>
      <c r="F1781" s="113" t="s">
        <v>1787</v>
      </c>
      <c r="G1781" s="117">
        <v>0.64231930000000004</v>
      </c>
      <c r="H1781" s="117">
        <v>0.60040839999999995</v>
      </c>
      <c r="I1781" s="117">
        <v>0.68423020000000001</v>
      </c>
      <c r="J1781" s="113" t="str">
        <f t="shared" si="84"/>
        <v>TRUE</v>
      </c>
      <c r="K1781" s="113" t="str">
        <f t="shared" si="82"/>
        <v>TRUE</v>
      </c>
      <c r="L1781" s="113" t="str">
        <f t="shared" si="83"/>
        <v>TRUE</v>
      </c>
    </row>
    <row r="1782" spans="1:12" x14ac:dyDescent="0.25">
      <c r="A1782" t="s">
        <v>1788</v>
      </c>
      <c r="B1782" s="5">
        <v>0.58240510000000001</v>
      </c>
      <c r="C1782" s="5">
        <v>0.55048160000000002</v>
      </c>
      <c r="D1782" s="5">
        <v>0.61432869999999995</v>
      </c>
      <c r="F1782" s="113" t="s">
        <v>1788</v>
      </c>
      <c r="G1782" s="117">
        <v>0.58240510000000001</v>
      </c>
      <c r="H1782" s="117">
        <v>0.55048160000000002</v>
      </c>
      <c r="I1782" s="117">
        <v>0.61432869999999995</v>
      </c>
      <c r="J1782" s="113" t="str">
        <f t="shared" si="84"/>
        <v>TRUE</v>
      </c>
      <c r="K1782" s="113" t="str">
        <f t="shared" si="82"/>
        <v>TRUE</v>
      </c>
      <c r="L1782" s="113" t="str">
        <f t="shared" si="83"/>
        <v>TRUE</v>
      </c>
    </row>
    <row r="1783" spans="1:12" x14ac:dyDescent="0.25">
      <c r="A1783" t="s">
        <v>1789</v>
      </c>
      <c r="B1783" s="5">
        <v>0.67388789999999998</v>
      </c>
      <c r="C1783" s="5">
        <v>0.64110590000000001</v>
      </c>
      <c r="D1783" s="5">
        <v>0.70667000000000002</v>
      </c>
      <c r="F1783" s="113" t="s">
        <v>1789</v>
      </c>
      <c r="G1783" s="117">
        <v>0.67388789999999998</v>
      </c>
      <c r="H1783" s="117">
        <v>0.64110590000000001</v>
      </c>
      <c r="I1783" s="117">
        <v>0.70667000000000002</v>
      </c>
      <c r="J1783" s="113" t="str">
        <f t="shared" si="84"/>
        <v>TRUE</v>
      </c>
      <c r="K1783" s="113" t="str">
        <f t="shared" si="82"/>
        <v>TRUE</v>
      </c>
      <c r="L1783" s="113" t="str">
        <f t="shared" si="83"/>
        <v>TRUE</v>
      </c>
    </row>
    <row r="1784" spans="1:12" x14ac:dyDescent="0.25">
      <c r="A1784" t="s">
        <v>1790</v>
      </c>
      <c r="B1784" s="5">
        <v>0.68339479999999997</v>
      </c>
      <c r="C1784" s="5">
        <v>0.64573009999999997</v>
      </c>
      <c r="D1784" s="5">
        <v>0.72105949999999996</v>
      </c>
      <c r="F1784" s="113" t="s">
        <v>1790</v>
      </c>
      <c r="G1784" s="117">
        <v>0.68339479999999997</v>
      </c>
      <c r="H1784" s="117">
        <v>0.64573009999999997</v>
      </c>
      <c r="I1784" s="117">
        <v>0.72105949999999996</v>
      </c>
      <c r="J1784" s="113" t="str">
        <f t="shared" si="84"/>
        <v>TRUE</v>
      </c>
      <c r="K1784" s="113" t="str">
        <f t="shared" si="82"/>
        <v>TRUE</v>
      </c>
      <c r="L1784" s="113" t="str">
        <f t="shared" si="83"/>
        <v>TRUE</v>
      </c>
    </row>
    <row r="1785" spans="1:12" x14ac:dyDescent="0.25">
      <c r="A1785" t="s">
        <v>1791</v>
      </c>
      <c r="B1785" s="5">
        <v>0.63448009999999999</v>
      </c>
      <c r="C1785" s="5">
        <v>0.59652479999999997</v>
      </c>
      <c r="D1785" s="5">
        <v>0.67243549999999996</v>
      </c>
      <c r="F1785" s="113" t="s">
        <v>1791</v>
      </c>
      <c r="G1785" s="117">
        <v>0.63448009999999999</v>
      </c>
      <c r="H1785" s="117">
        <v>0.59652479999999997</v>
      </c>
      <c r="I1785" s="117">
        <v>0.67243549999999996</v>
      </c>
      <c r="J1785" s="113" t="str">
        <f t="shared" si="84"/>
        <v>TRUE</v>
      </c>
      <c r="K1785" s="113" t="str">
        <f t="shared" si="82"/>
        <v>TRUE</v>
      </c>
      <c r="L1785" s="113" t="str">
        <f t="shared" si="83"/>
        <v>TRUE</v>
      </c>
    </row>
    <row r="1786" spans="1:12" x14ac:dyDescent="0.25">
      <c r="A1786" t="s">
        <v>1792</v>
      </c>
      <c r="B1786" s="5">
        <v>0.67198139999999995</v>
      </c>
      <c r="C1786" s="5">
        <v>0.63272779999999995</v>
      </c>
      <c r="D1786" s="5">
        <v>0.71123499999999995</v>
      </c>
      <c r="F1786" s="113" t="s">
        <v>1792</v>
      </c>
      <c r="G1786" s="117">
        <v>0.67198139999999995</v>
      </c>
      <c r="H1786" s="117">
        <v>0.63272779999999995</v>
      </c>
      <c r="I1786" s="117">
        <v>0.71123499999999995</v>
      </c>
      <c r="J1786" s="113" t="str">
        <f t="shared" si="84"/>
        <v>TRUE</v>
      </c>
      <c r="K1786" s="113" t="str">
        <f t="shared" si="82"/>
        <v>TRUE</v>
      </c>
      <c r="L1786" s="113" t="str">
        <f t="shared" si="83"/>
        <v>TRUE</v>
      </c>
    </row>
    <row r="1787" spans="1:12" x14ac:dyDescent="0.25">
      <c r="A1787" t="s">
        <v>1793</v>
      </c>
      <c r="B1787" s="5">
        <v>0.65951959999999998</v>
      </c>
      <c r="C1787" s="5">
        <v>0.62215430000000005</v>
      </c>
      <c r="D1787" s="5">
        <v>0.69688499999999998</v>
      </c>
      <c r="F1787" s="113" t="s">
        <v>1793</v>
      </c>
      <c r="G1787" s="117">
        <v>0.65951959999999998</v>
      </c>
      <c r="H1787" s="117">
        <v>0.62215430000000005</v>
      </c>
      <c r="I1787" s="117">
        <v>0.69688499999999998</v>
      </c>
      <c r="J1787" s="113" t="str">
        <f t="shared" si="84"/>
        <v>TRUE</v>
      </c>
      <c r="K1787" s="113" t="str">
        <f t="shared" si="82"/>
        <v>TRUE</v>
      </c>
      <c r="L1787" s="113" t="str">
        <f t="shared" si="83"/>
        <v>TRUE</v>
      </c>
    </row>
    <row r="1788" spans="1:12" x14ac:dyDescent="0.25">
      <c r="A1788" t="s">
        <v>1794</v>
      </c>
      <c r="B1788" s="5">
        <v>0.60128219999999999</v>
      </c>
      <c r="C1788" s="5">
        <v>0.56031399999999998</v>
      </c>
      <c r="D1788" s="5">
        <v>0.64225030000000005</v>
      </c>
      <c r="F1788" s="113" t="s">
        <v>1794</v>
      </c>
      <c r="G1788" s="117">
        <v>0.60128219999999999</v>
      </c>
      <c r="H1788" s="117">
        <v>0.56031399999999998</v>
      </c>
      <c r="I1788" s="117">
        <v>0.64225030000000005</v>
      </c>
      <c r="J1788" s="113" t="str">
        <f t="shared" si="84"/>
        <v>TRUE</v>
      </c>
      <c r="K1788" s="113" t="str">
        <f t="shared" si="82"/>
        <v>TRUE</v>
      </c>
      <c r="L1788" s="113" t="str">
        <f t="shared" si="83"/>
        <v>TRUE</v>
      </c>
    </row>
    <row r="1789" spans="1:12" x14ac:dyDescent="0.25">
      <c r="A1789" t="s">
        <v>1795</v>
      </c>
      <c r="B1789" s="5">
        <v>0.6419861</v>
      </c>
      <c r="C1789" s="5">
        <v>0.60380750000000005</v>
      </c>
      <c r="D1789" s="5">
        <v>0.68016460000000001</v>
      </c>
      <c r="F1789" s="113" t="s">
        <v>1795</v>
      </c>
      <c r="G1789" s="117">
        <v>0.6419861</v>
      </c>
      <c r="H1789" s="117">
        <v>0.60380750000000005</v>
      </c>
      <c r="I1789" s="117">
        <v>0.68016460000000001</v>
      </c>
      <c r="J1789" s="113" t="str">
        <f t="shared" si="84"/>
        <v>TRUE</v>
      </c>
      <c r="K1789" s="113" t="str">
        <f t="shared" si="82"/>
        <v>TRUE</v>
      </c>
      <c r="L1789" s="113" t="str">
        <f t="shared" si="83"/>
        <v>TRUE</v>
      </c>
    </row>
    <row r="1790" spans="1:12" x14ac:dyDescent="0.25">
      <c r="A1790" t="s">
        <v>1796</v>
      </c>
      <c r="B1790" s="5">
        <v>0.488987</v>
      </c>
      <c r="C1790" s="5">
        <v>0.44839469999999998</v>
      </c>
      <c r="D1790" s="5">
        <v>0.52957929999999998</v>
      </c>
      <c r="F1790" s="113" t="s">
        <v>1796</v>
      </c>
      <c r="G1790" s="117">
        <v>0.488987</v>
      </c>
      <c r="H1790" s="117">
        <v>0.44839469999999998</v>
      </c>
      <c r="I1790" s="117">
        <v>0.52957929999999998</v>
      </c>
      <c r="J1790" s="113" t="str">
        <f t="shared" si="84"/>
        <v>TRUE</v>
      </c>
      <c r="K1790" s="113" t="str">
        <f t="shared" si="82"/>
        <v>TRUE</v>
      </c>
      <c r="L1790" s="113" t="str">
        <f t="shared" si="83"/>
        <v>TRUE</v>
      </c>
    </row>
    <row r="1791" spans="1:12" x14ac:dyDescent="0.25">
      <c r="A1791" t="s">
        <v>1797</v>
      </c>
      <c r="B1791" s="5">
        <v>0.49403659999999999</v>
      </c>
      <c r="C1791" s="5">
        <v>0.45394970000000001</v>
      </c>
      <c r="D1791" s="5">
        <v>0.53412349999999997</v>
      </c>
      <c r="F1791" s="113" t="s">
        <v>1797</v>
      </c>
      <c r="G1791" s="117">
        <v>0.49403659999999999</v>
      </c>
      <c r="H1791" s="117">
        <v>0.45394970000000001</v>
      </c>
      <c r="I1791" s="117">
        <v>0.53412349999999997</v>
      </c>
      <c r="J1791" s="113" t="str">
        <f t="shared" si="84"/>
        <v>TRUE</v>
      </c>
      <c r="K1791" s="113" t="str">
        <f t="shared" si="82"/>
        <v>TRUE</v>
      </c>
      <c r="L1791" s="113" t="str">
        <f t="shared" si="83"/>
        <v>TRUE</v>
      </c>
    </row>
    <row r="1792" spans="1:12" x14ac:dyDescent="0.25">
      <c r="A1792" t="s">
        <v>1798</v>
      </c>
      <c r="B1792" s="5">
        <v>0.48515540000000001</v>
      </c>
      <c r="C1792" s="5">
        <v>0.44482509999999997</v>
      </c>
      <c r="D1792" s="5">
        <v>0.52548569999999994</v>
      </c>
      <c r="F1792" s="113" t="s">
        <v>1798</v>
      </c>
      <c r="G1792" s="117">
        <v>0.48515540000000001</v>
      </c>
      <c r="H1792" s="117">
        <v>0.44482509999999997</v>
      </c>
      <c r="I1792" s="117">
        <v>0.52548569999999994</v>
      </c>
      <c r="J1792" s="113" t="str">
        <f t="shared" si="84"/>
        <v>TRUE</v>
      </c>
      <c r="K1792" s="113" t="str">
        <f t="shared" si="82"/>
        <v>TRUE</v>
      </c>
      <c r="L1792" s="113" t="str">
        <f t="shared" si="83"/>
        <v>TRUE</v>
      </c>
    </row>
    <row r="1793" spans="1:12" x14ac:dyDescent="0.25">
      <c r="A1793" t="s">
        <v>1799</v>
      </c>
      <c r="B1793" s="5">
        <v>0.47735470000000002</v>
      </c>
      <c r="C1793" s="5">
        <v>0.43781019999999998</v>
      </c>
      <c r="D1793" s="5">
        <v>0.51689909999999994</v>
      </c>
      <c r="F1793" s="113" t="s">
        <v>1799</v>
      </c>
      <c r="G1793" s="117">
        <v>0.47735470000000002</v>
      </c>
      <c r="H1793" s="117">
        <v>0.43781019999999998</v>
      </c>
      <c r="I1793" s="117">
        <v>0.51689909999999994</v>
      </c>
      <c r="J1793" s="113" t="str">
        <f t="shared" si="84"/>
        <v>TRUE</v>
      </c>
      <c r="K1793" s="113" t="str">
        <f t="shared" si="82"/>
        <v>TRUE</v>
      </c>
      <c r="L1793" s="113" t="str">
        <f t="shared" si="83"/>
        <v>TRUE</v>
      </c>
    </row>
    <row r="1794" spans="1:12" x14ac:dyDescent="0.25">
      <c r="A1794" t="s">
        <v>1800</v>
      </c>
      <c r="B1794" s="5">
        <v>0.52239080000000004</v>
      </c>
      <c r="C1794" s="5">
        <v>0.48447780000000001</v>
      </c>
      <c r="D1794" s="5">
        <v>0.56030380000000002</v>
      </c>
      <c r="F1794" s="113" t="s">
        <v>1800</v>
      </c>
      <c r="G1794" s="117">
        <v>0.52239080000000004</v>
      </c>
      <c r="H1794" s="117">
        <v>0.48447780000000001</v>
      </c>
      <c r="I1794" s="117">
        <v>0.56030380000000002</v>
      </c>
      <c r="J1794" s="113" t="str">
        <f t="shared" si="84"/>
        <v>TRUE</v>
      </c>
      <c r="K1794" s="113" t="str">
        <f t="shared" si="82"/>
        <v>TRUE</v>
      </c>
      <c r="L1794" s="113" t="str">
        <f t="shared" si="83"/>
        <v>TRUE</v>
      </c>
    </row>
    <row r="1795" spans="1:12" x14ac:dyDescent="0.25">
      <c r="A1795" t="s">
        <v>1801</v>
      </c>
      <c r="B1795" s="5">
        <v>0.51581259999999995</v>
      </c>
      <c r="C1795" s="5">
        <v>0.47845759999999998</v>
      </c>
      <c r="D1795" s="5">
        <v>0.55316750000000003</v>
      </c>
      <c r="F1795" s="113" t="s">
        <v>1801</v>
      </c>
      <c r="G1795" s="117">
        <v>0.51581259999999995</v>
      </c>
      <c r="H1795" s="117">
        <v>0.47845759999999998</v>
      </c>
      <c r="I1795" s="117">
        <v>0.55316750000000003</v>
      </c>
      <c r="J1795" s="113" t="str">
        <f t="shared" si="84"/>
        <v>TRUE</v>
      </c>
      <c r="K1795" s="113" t="str">
        <f t="shared" si="82"/>
        <v>TRUE</v>
      </c>
      <c r="L1795" s="113" t="str">
        <f t="shared" si="83"/>
        <v>TRUE</v>
      </c>
    </row>
    <row r="1796" spans="1:12" x14ac:dyDescent="0.25">
      <c r="A1796" t="s">
        <v>1802</v>
      </c>
      <c r="B1796" s="5">
        <v>0.51208379999999998</v>
      </c>
      <c r="C1796" s="5">
        <v>0.47069050000000001</v>
      </c>
      <c r="D1796" s="5">
        <v>0.55347710000000006</v>
      </c>
      <c r="F1796" s="113" t="s">
        <v>1802</v>
      </c>
      <c r="G1796" s="117">
        <v>0.51208379999999998</v>
      </c>
      <c r="H1796" s="117">
        <v>0.47069050000000001</v>
      </c>
      <c r="I1796" s="117">
        <v>0.55347710000000006</v>
      </c>
      <c r="J1796" s="113" t="str">
        <f t="shared" ref="J1796:J1859" si="85">IF(B1796=G1796,"TRUE","FALSE………………….")</f>
        <v>TRUE</v>
      </c>
      <c r="K1796" s="113" t="str">
        <f t="shared" ref="K1796:K1859" si="86">IF(C1796=H1796,"TRUE","FALSE………………….")</f>
        <v>TRUE</v>
      </c>
      <c r="L1796" s="113" t="str">
        <f t="shared" ref="L1796:L1859" si="87">IF(D1796=I1796,"TRUE","FALSE………………….")</f>
        <v>TRUE</v>
      </c>
    </row>
    <row r="1797" spans="1:12" x14ac:dyDescent="0.25">
      <c r="A1797" t="s">
        <v>1803</v>
      </c>
      <c r="B1797" s="5">
        <v>0.4636731</v>
      </c>
      <c r="C1797" s="5">
        <v>0.42536000000000002</v>
      </c>
      <c r="D1797" s="5">
        <v>0.50198620000000005</v>
      </c>
      <c r="F1797" s="113" t="s">
        <v>1803</v>
      </c>
      <c r="G1797" s="117">
        <v>0.4636731</v>
      </c>
      <c r="H1797" s="117">
        <v>0.42536000000000002</v>
      </c>
      <c r="I1797" s="117">
        <v>0.50198620000000005</v>
      </c>
      <c r="J1797" s="113" t="str">
        <f t="shared" si="85"/>
        <v>TRUE</v>
      </c>
      <c r="K1797" s="113" t="str">
        <f t="shared" si="86"/>
        <v>TRUE</v>
      </c>
      <c r="L1797" s="113" t="str">
        <f t="shared" si="87"/>
        <v>TRUE</v>
      </c>
    </row>
    <row r="1798" spans="1:12" x14ac:dyDescent="0.25">
      <c r="A1798" t="s">
        <v>1804</v>
      </c>
      <c r="B1798" s="5">
        <v>0.48966029999999999</v>
      </c>
      <c r="C1798" s="5">
        <v>0.45021169999999999</v>
      </c>
      <c r="D1798" s="5">
        <v>0.52910900000000005</v>
      </c>
      <c r="F1798" s="113" t="s">
        <v>1804</v>
      </c>
      <c r="G1798" s="117">
        <v>0.48966029999999999</v>
      </c>
      <c r="H1798" s="117">
        <v>0.45021169999999999</v>
      </c>
      <c r="I1798" s="117">
        <v>0.52910900000000005</v>
      </c>
      <c r="J1798" s="113" t="str">
        <f t="shared" si="85"/>
        <v>TRUE</v>
      </c>
      <c r="K1798" s="113" t="str">
        <f t="shared" si="86"/>
        <v>TRUE</v>
      </c>
      <c r="L1798" s="113" t="str">
        <f t="shared" si="87"/>
        <v>TRUE</v>
      </c>
    </row>
    <row r="1799" spans="1:12" x14ac:dyDescent="0.25">
      <c r="A1799" t="s">
        <v>1805</v>
      </c>
      <c r="B1799" s="5">
        <v>0.53763919999999998</v>
      </c>
      <c r="C1799" s="5">
        <v>0.49898189999999998</v>
      </c>
      <c r="D1799" s="5">
        <v>0.57629649999999999</v>
      </c>
      <c r="F1799" s="113" t="s">
        <v>1805</v>
      </c>
      <c r="G1799" s="117">
        <v>0.53763919999999998</v>
      </c>
      <c r="H1799" s="117">
        <v>0.49898189999999998</v>
      </c>
      <c r="I1799" s="117">
        <v>0.57629649999999999</v>
      </c>
      <c r="J1799" s="113" t="str">
        <f t="shared" si="85"/>
        <v>TRUE</v>
      </c>
      <c r="K1799" s="113" t="str">
        <f t="shared" si="86"/>
        <v>TRUE</v>
      </c>
      <c r="L1799" s="113" t="str">
        <f t="shared" si="87"/>
        <v>TRUE</v>
      </c>
    </row>
    <row r="1800" spans="1:12" x14ac:dyDescent="0.25">
      <c r="A1800" t="s">
        <v>1806</v>
      </c>
      <c r="B1800" s="5">
        <v>0.50090710000000005</v>
      </c>
      <c r="C1800" s="5">
        <v>0.46823389999999998</v>
      </c>
      <c r="D1800" s="5">
        <v>0.53358039999999995</v>
      </c>
      <c r="F1800" s="113" t="s">
        <v>1806</v>
      </c>
      <c r="G1800" s="117">
        <v>0.50090710000000005</v>
      </c>
      <c r="H1800" s="117">
        <v>0.46823389999999998</v>
      </c>
      <c r="I1800" s="117">
        <v>0.53358039999999995</v>
      </c>
      <c r="J1800" s="113" t="str">
        <f t="shared" si="85"/>
        <v>TRUE</v>
      </c>
      <c r="K1800" s="113" t="str">
        <f t="shared" si="86"/>
        <v>TRUE</v>
      </c>
      <c r="L1800" s="113" t="str">
        <f t="shared" si="87"/>
        <v>TRUE</v>
      </c>
    </row>
    <row r="1801" spans="1:12" x14ac:dyDescent="0.25">
      <c r="A1801" t="s">
        <v>1807</v>
      </c>
      <c r="B1801" s="5">
        <v>0.59376490000000004</v>
      </c>
      <c r="C1801" s="5">
        <v>0.55645460000000002</v>
      </c>
      <c r="D1801" s="5">
        <v>0.63107530000000001</v>
      </c>
      <c r="F1801" s="113" t="s">
        <v>1807</v>
      </c>
      <c r="G1801" s="117">
        <v>0.59376490000000004</v>
      </c>
      <c r="H1801" s="117">
        <v>0.55645460000000002</v>
      </c>
      <c r="I1801" s="117">
        <v>0.63107530000000001</v>
      </c>
      <c r="J1801" s="113" t="str">
        <f t="shared" si="85"/>
        <v>TRUE</v>
      </c>
      <c r="K1801" s="113" t="str">
        <f t="shared" si="86"/>
        <v>TRUE</v>
      </c>
      <c r="L1801" s="113" t="str">
        <f t="shared" si="87"/>
        <v>TRUE</v>
      </c>
    </row>
    <row r="1802" spans="1:12" x14ac:dyDescent="0.25">
      <c r="A1802" t="s">
        <v>1808</v>
      </c>
      <c r="B1802" s="5">
        <v>0.53489089999999995</v>
      </c>
      <c r="C1802" s="5">
        <v>0.4962625</v>
      </c>
      <c r="D1802" s="5">
        <v>0.57351940000000001</v>
      </c>
      <c r="F1802" s="113" t="s">
        <v>1808</v>
      </c>
      <c r="G1802" s="117">
        <v>0.53489089999999995</v>
      </c>
      <c r="H1802" s="117">
        <v>0.4962625</v>
      </c>
      <c r="I1802" s="117">
        <v>0.57351940000000001</v>
      </c>
      <c r="J1802" s="113" t="str">
        <f t="shared" si="85"/>
        <v>TRUE</v>
      </c>
      <c r="K1802" s="113" t="str">
        <f t="shared" si="86"/>
        <v>TRUE</v>
      </c>
      <c r="L1802" s="113" t="str">
        <f t="shared" si="87"/>
        <v>TRUE</v>
      </c>
    </row>
    <row r="1803" spans="1:12" x14ac:dyDescent="0.25">
      <c r="A1803" t="s">
        <v>1809</v>
      </c>
      <c r="B1803" s="5">
        <v>0.48380479999999998</v>
      </c>
      <c r="C1803" s="5">
        <v>0.44334610000000002</v>
      </c>
      <c r="D1803" s="5">
        <v>0.52426360000000005</v>
      </c>
      <c r="F1803" s="113" t="s">
        <v>1809</v>
      </c>
      <c r="G1803" s="117">
        <v>0.48380479999999998</v>
      </c>
      <c r="H1803" s="117">
        <v>0.44334610000000002</v>
      </c>
      <c r="I1803" s="117">
        <v>0.52426360000000005</v>
      </c>
      <c r="J1803" s="113" t="str">
        <f t="shared" si="85"/>
        <v>TRUE</v>
      </c>
      <c r="K1803" s="113" t="str">
        <f t="shared" si="86"/>
        <v>TRUE</v>
      </c>
      <c r="L1803" s="113" t="str">
        <f t="shared" si="87"/>
        <v>TRUE</v>
      </c>
    </row>
    <row r="1804" spans="1:12" x14ac:dyDescent="0.25">
      <c r="A1804" t="s">
        <v>1810</v>
      </c>
      <c r="B1804" s="5">
        <v>0.47954269999999999</v>
      </c>
      <c r="C1804" s="5">
        <v>0.44940289999999999</v>
      </c>
      <c r="D1804" s="5">
        <v>0.50968259999999999</v>
      </c>
      <c r="F1804" s="113" t="s">
        <v>1810</v>
      </c>
      <c r="G1804" s="117">
        <v>0.47954269999999999</v>
      </c>
      <c r="H1804" s="117">
        <v>0.44940289999999999</v>
      </c>
      <c r="I1804" s="117">
        <v>0.50968259999999999</v>
      </c>
      <c r="J1804" s="113" t="str">
        <f t="shared" si="85"/>
        <v>TRUE</v>
      </c>
      <c r="K1804" s="113" t="str">
        <f t="shared" si="86"/>
        <v>TRUE</v>
      </c>
      <c r="L1804" s="113" t="str">
        <f t="shared" si="87"/>
        <v>TRUE</v>
      </c>
    </row>
    <row r="1805" spans="1:12" x14ac:dyDescent="0.25">
      <c r="A1805" t="s">
        <v>1811</v>
      </c>
      <c r="B1805" s="5">
        <v>0.59459660000000003</v>
      </c>
      <c r="C1805" s="5">
        <v>0.56095150000000005</v>
      </c>
      <c r="D1805" s="5">
        <v>0.62824170000000001</v>
      </c>
      <c r="F1805" s="113" t="s">
        <v>1811</v>
      </c>
      <c r="G1805" s="117">
        <v>0.59459660000000003</v>
      </c>
      <c r="H1805" s="117">
        <v>0.56095150000000005</v>
      </c>
      <c r="I1805" s="117">
        <v>0.62824170000000001</v>
      </c>
      <c r="J1805" s="113" t="str">
        <f t="shared" si="85"/>
        <v>TRUE</v>
      </c>
      <c r="K1805" s="113" t="str">
        <f t="shared" si="86"/>
        <v>TRUE</v>
      </c>
      <c r="L1805" s="113" t="str">
        <f t="shared" si="87"/>
        <v>TRUE</v>
      </c>
    </row>
    <row r="1806" spans="1:12" x14ac:dyDescent="0.25">
      <c r="A1806" t="s">
        <v>1812</v>
      </c>
      <c r="B1806" s="5">
        <v>0.59197120000000003</v>
      </c>
      <c r="C1806" s="5">
        <v>0.55287869999999995</v>
      </c>
      <c r="D1806" s="5">
        <v>0.63106370000000001</v>
      </c>
      <c r="F1806" s="113" t="s">
        <v>1812</v>
      </c>
      <c r="G1806" s="117">
        <v>0.59197120000000003</v>
      </c>
      <c r="H1806" s="117">
        <v>0.55287869999999995</v>
      </c>
      <c r="I1806" s="117">
        <v>0.63106370000000001</v>
      </c>
      <c r="J1806" s="113" t="str">
        <f t="shared" si="85"/>
        <v>TRUE</v>
      </c>
      <c r="K1806" s="113" t="str">
        <f t="shared" si="86"/>
        <v>TRUE</v>
      </c>
      <c r="L1806" s="113" t="str">
        <f t="shared" si="87"/>
        <v>TRUE</v>
      </c>
    </row>
    <row r="1807" spans="1:12" x14ac:dyDescent="0.25">
      <c r="A1807" t="s">
        <v>1813</v>
      </c>
      <c r="B1807" s="5">
        <v>0.5980008</v>
      </c>
      <c r="C1807" s="5">
        <v>0.56156119999999998</v>
      </c>
      <c r="D1807" s="5">
        <v>0.63444040000000002</v>
      </c>
      <c r="F1807" s="113" t="s">
        <v>1813</v>
      </c>
      <c r="G1807" s="117">
        <v>0.5980008</v>
      </c>
      <c r="H1807" s="117">
        <v>0.56156119999999998</v>
      </c>
      <c r="I1807" s="117">
        <v>0.63444040000000002</v>
      </c>
      <c r="J1807" s="113" t="str">
        <f t="shared" si="85"/>
        <v>TRUE</v>
      </c>
      <c r="K1807" s="113" t="str">
        <f t="shared" si="86"/>
        <v>TRUE</v>
      </c>
      <c r="L1807" s="113" t="str">
        <f t="shared" si="87"/>
        <v>TRUE</v>
      </c>
    </row>
    <row r="1808" spans="1:12" x14ac:dyDescent="0.25">
      <c r="A1808" t="s">
        <v>1814</v>
      </c>
      <c r="B1808" s="5">
        <v>0.56581559999999997</v>
      </c>
      <c r="C1808" s="5">
        <v>0.5263795</v>
      </c>
      <c r="D1808" s="5">
        <v>0.6052516</v>
      </c>
      <c r="F1808" s="113" t="s">
        <v>1814</v>
      </c>
      <c r="G1808" s="117">
        <v>0.56581559999999997</v>
      </c>
      <c r="H1808" s="117">
        <v>0.5263795</v>
      </c>
      <c r="I1808" s="117">
        <v>0.6052516</v>
      </c>
      <c r="J1808" s="113" t="str">
        <f t="shared" si="85"/>
        <v>TRUE</v>
      </c>
      <c r="K1808" s="113" t="str">
        <f t="shared" si="86"/>
        <v>TRUE</v>
      </c>
      <c r="L1808" s="113" t="str">
        <f t="shared" si="87"/>
        <v>TRUE</v>
      </c>
    </row>
    <row r="1809" spans="1:12" x14ac:dyDescent="0.25">
      <c r="A1809" t="s">
        <v>1815</v>
      </c>
      <c r="B1809" s="5">
        <v>0.58369040000000005</v>
      </c>
      <c r="C1809" s="5">
        <v>0.54516209999999998</v>
      </c>
      <c r="D1809" s="5">
        <v>0.62221879999999996</v>
      </c>
      <c r="F1809" s="113" t="s">
        <v>1815</v>
      </c>
      <c r="G1809" s="117">
        <v>0.58369040000000005</v>
      </c>
      <c r="H1809" s="117">
        <v>0.54516209999999998</v>
      </c>
      <c r="I1809" s="117">
        <v>0.62221879999999996</v>
      </c>
      <c r="J1809" s="113" t="str">
        <f t="shared" si="85"/>
        <v>TRUE</v>
      </c>
      <c r="K1809" s="113" t="str">
        <f t="shared" si="86"/>
        <v>TRUE</v>
      </c>
      <c r="L1809" s="113" t="str">
        <f t="shared" si="87"/>
        <v>TRUE</v>
      </c>
    </row>
    <row r="1810" spans="1:12" x14ac:dyDescent="0.25">
      <c r="A1810" t="s">
        <v>1816</v>
      </c>
      <c r="B1810" s="5">
        <v>0.49657099999999998</v>
      </c>
      <c r="C1810" s="5">
        <v>0.45609709999999998</v>
      </c>
      <c r="D1810" s="5">
        <v>0.53704490000000005</v>
      </c>
      <c r="F1810" s="113" t="s">
        <v>1816</v>
      </c>
      <c r="G1810" s="117">
        <v>0.49657099999999998</v>
      </c>
      <c r="H1810" s="117">
        <v>0.45609709999999998</v>
      </c>
      <c r="I1810" s="117">
        <v>0.53704490000000005</v>
      </c>
      <c r="J1810" s="113" t="str">
        <f t="shared" si="85"/>
        <v>TRUE</v>
      </c>
      <c r="K1810" s="113" t="str">
        <f t="shared" si="86"/>
        <v>TRUE</v>
      </c>
      <c r="L1810" s="113" t="str">
        <f t="shared" si="87"/>
        <v>TRUE</v>
      </c>
    </row>
    <row r="1811" spans="1:12" x14ac:dyDescent="0.25">
      <c r="A1811" t="s">
        <v>1817</v>
      </c>
      <c r="B1811" s="5">
        <v>0.56477160000000004</v>
      </c>
      <c r="C1811" s="5">
        <v>0.52636579999999999</v>
      </c>
      <c r="D1811" s="5">
        <v>0.60317730000000003</v>
      </c>
      <c r="F1811" s="113" t="s">
        <v>1817</v>
      </c>
      <c r="G1811" s="117">
        <v>0.56477160000000004</v>
      </c>
      <c r="H1811" s="117">
        <v>0.52636579999999999</v>
      </c>
      <c r="I1811" s="117">
        <v>0.60317730000000003</v>
      </c>
      <c r="J1811" s="113" t="str">
        <f t="shared" si="85"/>
        <v>TRUE</v>
      </c>
      <c r="K1811" s="113" t="str">
        <f t="shared" si="86"/>
        <v>TRUE</v>
      </c>
      <c r="L1811" s="113" t="str">
        <f t="shared" si="87"/>
        <v>TRUE</v>
      </c>
    </row>
    <row r="1812" spans="1:12" x14ac:dyDescent="0.25">
      <c r="A1812" t="s">
        <v>1818</v>
      </c>
      <c r="B1812" s="5">
        <v>0.55047630000000003</v>
      </c>
      <c r="C1812" s="5">
        <v>0.53835290000000002</v>
      </c>
      <c r="D1812" s="5">
        <v>0.56259970000000004</v>
      </c>
      <c r="F1812" s="113" t="s">
        <v>1818</v>
      </c>
      <c r="G1812" s="117">
        <v>0.55047630000000003</v>
      </c>
      <c r="H1812" s="117">
        <v>0.53835290000000002</v>
      </c>
      <c r="I1812" s="117">
        <v>0.56259970000000004</v>
      </c>
      <c r="J1812" s="113" t="str">
        <f t="shared" si="85"/>
        <v>TRUE</v>
      </c>
      <c r="K1812" s="113" t="str">
        <f t="shared" si="86"/>
        <v>TRUE</v>
      </c>
      <c r="L1812" s="113" t="str">
        <f t="shared" si="87"/>
        <v>TRUE</v>
      </c>
    </row>
    <row r="1813" spans="1:12" x14ac:dyDescent="0.25">
      <c r="A1813" t="s">
        <v>1819</v>
      </c>
      <c r="B1813" s="5">
        <v>0.56761159999999999</v>
      </c>
      <c r="C1813" s="5">
        <v>0.54976440000000004</v>
      </c>
      <c r="D1813" s="5">
        <v>0.5854587</v>
      </c>
      <c r="F1813" s="113" t="s">
        <v>1819</v>
      </c>
      <c r="G1813" s="117">
        <v>0.56761159999999999</v>
      </c>
      <c r="H1813" s="117">
        <v>0.54976440000000004</v>
      </c>
      <c r="I1813" s="117">
        <v>0.5854587</v>
      </c>
      <c r="J1813" s="113" t="str">
        <f t="shared" si="85"/>
        <v>TRUE</v>
      </c>
      <c r="K1813" s="113" t="str">
        <f t="shared" si="86"/>
        <v>TRUE</v>
      </c>
      <c r="L1813" s="113" t="str">
        <f t="shared" si="87"/>
        <v>TRUE</v>
      </c>
    </row>
    <row r="1814" spans="1:12" x14ac:dyDescent="0.25">
      <c r="A1814" t="s">
        <v>1820</v>
      </c>
      <c r="B1814" s="5">
        <v>0.54529380000000005</v>
      </c>
      <c r="C1814" s="5">
        <v>0.51475340000000003</v>
      </c>
      <c r="D1814" s="5">
        <v>0.57583419999999996</v>
      </c>
      <c r="F1814" s="113" t="s">
        <v>1820</v>
      </c>
      <c r="G1814" s="117">
        <v>0.54529380000000005</v>
      </c>
      <c r="H1814" s="117">
        <v>0.51475340000000003</v>
      </c>
      <c r="I1814" s="117">
        <v>0.57583419999999996</v>
      </c>
      <c r="J1814" s="113" t="str">
        <f t="shared" si="85"/>
        <v>TRUE</v>
      </c>
      <c r="K1814" s="113" t="str">
        <f t="shared" si="86"/>
        <v>TRUE</v>
      </c>
      <c r="L1814" s="113" t="str">
        <f t="shared" si="87"/>
        <v>TRUE</v>
      </c>
    </row>
    <row r="1815" spans="1:12" x14ac:dyDescent="0.25">
      <c r="A1815" t="s">
        <v>1821</v>
      </c>
      <c r="B1815" s="5">
        <v>0.59266169999999996</v>
      </c>
      <c r="C1815" s="5">
        <v>0.5771503</v>
      </c>
      <c r="D1815" s="5">
        <v>0.60817310000000002</v>
      </c>
      <c r="F1815" s="113" t="s">
        <v>1821</v>
      </c>
      <c r="G1815" s="117">
        <v>0.59266169999999996</v>
      </c>
      <c r="H1815" s="117">
        <v>0.5771503</v>
      </c>
      <c r="I1815" s="117">
        <v>0.60817310000000002</v>
      </c>
      <c r="J1815" s="113" t="str">
        <f t="shared" si="85"/>
        <v>TRUE</v>
      </c>
      <c r="K1815" s="113" t="str">
        <f t="shared" si="86"/>
        <v>TRUE</v>
      </c>
      <c r="L1815" s="113" t="str">
        <f t="shared" si="87"/>
        <v>TRUE</v>
      </c>
    </row>
    <row r="1816" spans="1:12" x14ac:dyDescent="0.25">
      <c r="A1816" t="s">
        <v>1822</v>
      </c>
      <c r="B1816" s="5">
        <v>0.6356311</v>
      </c>
      <c r="C1816" s="5">
        <v>0.6156256</v>
      </c>
      <c r="D1816" s="5">
        <v>0.65563660000000001</v>
      </c>
      <c r="F1816" s="113" t="s">
        <v>1822</v>
      </c>
      <c r="G1816" s="117">
        <v>0.6356311</v>
      </c>
      <c r="H1816" s="117">
        <v>0.6156256</v>
      </c>
      <c r="I1816" s="117">
        <v>0.65563660000000001</v>
      </c>
      <c r="J1816" s="113" t="str">
        <f t="shared" si="85"/>
        <v>TRUE</v>
      </c>
      <c r="K1816" s="113" t="str">
        <f t="shared" si="86"/>
        <v>TRUE</v>
      </c>
      <c r="L1816" s="113" t="str">
        <f t="shared" si="87"/>
        <v>TRUE</v>
      </c>
    </row>
    <row r="1817" spans="1:12" x14ac:dyDescent="0.25">
      <c r="A1817" t="s">
        <v>1823</v>
      </c>
      <c r="B1817" s="5">
        <v>0.53710820000000004</v>
      </c>
      <c r="C1817" s="5">
        <v>0.51880939999999998</v>
      </c>
      <c r="D1817" s="5">
        <v>0.55540690000000004</v>
      </c>
      <c r="F1817" s="113" t="s">
        <v>1823</v>
      </c>
      <c r="G1817" s="117">
        <v>0.53710820000000004</v>
      </c>
      <c r="H1817" s="117">
        <v>0.51880939999999998</v>
      </c>
      <c r="I1817" s="117">
        <v>0.55540690000000004</v>
      </c>
      <c r="J1817" s="113" t="str">
        <f t="shared" si="85"/>
        <v>TRUE</v>
      </c>
      <c r="K1817" s="113" t="str">
        <f t="shared" si="86"/>
        <v>TRUE</v>
      </c>
      <c r="L1817" s="113" t="str">
        <f t="shared" si="87"/>
        <v>TRUE</v>
      </c>
    </row>
    <row r="1818" spans="1:12" x14ac:dyDescent="0.25">
      <c r="A1818" t="s">
        <v>1824</v>
      </c>
      <c r="B1818" s="5">
        <v>0.60305399999999998</v>
      </c>
      <c r="C1818" s="5">
        <v>0.58969309999999997</v>
      </c>
      <c r="D1818" s="5">
        <v>0.61641500000000005</v>
      </c>
      <c r="F1818" s="113" t="s">
        <v>1824</v>
      </c>
      <c r="G1818" s="117">
        <v>0.60305399999999998</v>
      </c>
      <c r="H1818" s="117">
        <v>0.58969309999999997</v>
      </c>
      <c r="I1818" s="117">
        <v>0.61641500000000005</v>
      </c>
      <c r="J1818" s="113" t="str">
        <f t="shared" si="85"/>
        <v>TRUE</v>
      </c>
      <c r="K1818" s="113" t="str">
        <f t="shared" si="86"/>
        <v>TRUE</v>
      </c>
      <c r="L1818" s="113" t="str">
        <f t="shared" si="87"/>
        <v>TRUE</v>
      </c>
    </row>
    <row r="1819" spans="1:12" x14ac:dyDescent="0.25">
      <c r="A1819" t="s">
        <v>1825</v>
      </c>
      <c r="B1819" s="5">
        <v>0.60221820000000004</v>
      </c>
      <c r="C1819" s="5">
        <v>0.58573050000000004</v>
      </c>
      <c r="D1819" s="5">
        <v>0.61870590000000003</v>
      </c>
      <c r="F1819" s="113" t="s">
        <v>1825</v>
      </c>
      <c r="G1819" s="117">
        <v>0.60221820000000004</v>
      </c>
      <c r="H1819" s="117">
        <v>0.58573050000000004</v>
      </c>
      <c r="I1819" s="117">
        <v>0.61870590000000003</v>
      </c>
      <c r="J1819" s="113" t="str">
        <f t="shared" si="85"/>
        <v>TRUE</v>
      </c>
      <c r="K1819" s="113" t="str">
        <f t="shared" si="86"/>
        <v>TRUE</v>
      </c>
      <c r="L1819" s="113" t="str">
        <f t="shared" si="87"/>
        <v>TRUE</v>
      </c>
    </row>
    <row r="1820" spans="1:12" x14ac:dyDescent="0.25">
      <c r="A1820" t="s">
        <v>1826</v>
      </c>
      <c r="B1820" s="5">
        <v>0.63355980000000001</v>
      </c>
      <c r="C1820" s="5">
        <v>0.6094406</v>
      </c>
      <c r="D1820" s="5">
        <v>0.65767900000000001</v>
      </c>
      <c r="F1820" s="113" t="s">
        <v>1826</v>
      </c>
      <c r="G1820" s="117">
        <v>0.63355980000000001</v>
      </c>
      <c r="H1820" s="117">
        <v>0.6094406</v>
      </c>
      <c r="I1820" s="117">
        <v>0.65767900000000001</v>
      </c>
      <c r="J1820" s="113" t="str">
        <f t="shared" si="85"/>
        <v>TRUE</v>
      </c>
      <c r="K1820" s="113" t="str">
        <f t="shared" si="86"/>
        <v>TRUE</v>
      </c>
      <c r="L1820" s="113" t="str">
        <f t="shared" si="87"/>
        <v>TRUE</v>
      </c>
    </row>
    <row r="1821" spans="1:12" x14ac:dyDescent="0.25">
      <c r="A1821" t="s">
        <v>1827</v>
      </c>
      <c r="B1821" s="5">
        <v>0.58188949999999995</v>
      </c>
      <c r="C1821" s="5">
        <v>0.54114169999999995</v>
      </c>
      <c r="D1821" s="5">
        <v>0.62263729999999995</v>
      </c>
      <c r="F1821" s="113" t="s">
        <v>1827</v>
      </c>
      <c r="G1821" s="117">
        <v>0.58188949999999995</v>
      </c>
      <c r="H1821" s="117">
        <v>0.54114169999999995</v>
      </c>
      <c r="I1821" s="117">
        <v>0.62263729999999995</v>
      </c>
      <c r="J1821" s="113" t="str">
        <f t="shared" si="85"/>
        <v>TRUE</v>
      </c>
      <c r="K1821" s="113" t="str">
        <f t="shared" si="86"/>
        <v>TRUE</v>
      </c>
      <c r="L1821" s="113" t="str">
        <f t="shared" si="87"/>
        <v>TRUE</v>
      </c>
    </row>
    <row r="1822" spans="1:12" x14ac:dyDescent="0.25">
      <c r="A1822" t="s">
        <v>1828</v>
      </c>
      <c r="B1822" s="5">
        <v>0.65260090000000004</v>
      </c>
      <c r="C1822" s="5">
        <v>0.63215860000000001</v>
      </c>
      <c r="D1822" s="5">
        <v>0.67304330000000001</v>
      </c>
      <c r="F1822" s="113" t="s">
        <v>1828</v>
      </c>
      <c r="G1822" s="117">
        <v>0.65260090000000004</v>
      </c>
      <c r="H1822" s="117">
        <v>0.63215860000000001</v>
      </c>
      <c r="I1822" s="117">
        <v>0.67304330000000001</v>
      </c>
      <c r="J1822" s="113" t="str">
        <f t="shared" si="85"/>
        <v>TRUE</v>
      </c>
      <c r="K1822" s="113" t="str">
        <f t="shared" si="86"/>
        <v>TRUE</v>
      </c>
      <c r="L1822" s="113" t="str">
        <f t="shared" si="87"/>
        <v>TRUE</v>
      </c>
    </row>
    <row r="1823" spans="1:12" x14ac:dyDescent="0.25">
      <c r="A1823" t="s">
        <v>1829</v>
      </c>
      <c r="B1823" s="5">
        <v>0.67631160000000001</v>
      </c>
      <c r="C1823" s="5">
        <v>0.64885859999999995</v>
      </c>
      <c r="D1823" s="5">
        <v>0.70376450000000002</v>
      </c>
      <c r="F1823" s="113" t="s">
        <v>1829</v>
      </c>
      <c r="G1823" s="117">
        <v>0.67631160000000001</v>
      </c>
      <c r="H1823" s="117">
        <v>0.64885859999999995</v>
      </c>
      <c r="I1823" s="117">
        <v>0.70376450000000002</v>
      </c>
      <c r="J1823" s="113" t="str">
        <f t="shared" si="85"/>
        <v>TRUE</v>
      </c>
      <c r="K1823" s="113" t="str">
        <f t="shared" si="86"/>
        <v>TRUE</v>
      </c>
      <c r="L1823" s="113" t="str">
        <f t="shared" si="87"/>
        <v>TRUE</v>
      </c>
    </row>
    <row r="1824" spans="1:12" x14ac:dyDescent="0.25">
      <c r="A1824" t="s">
        <v>1830</v>
      </c>
      <c r="B1824" s="5">
        <v>0.59837110000000004</v>
      </c>
      <c r="C1824" s="5">
        <v>0.57282560000000005</v>
      </c>
      <c r="D1824" s="5">
        <v>0.62391669999999999</v>
      </c>
      <c r="F1824" s="113" t="s">
        <v>1830</v>
      </c>
      <c r="G1824" s="117">
        <v>0.59837110000000004</v>
      </c>
      <c r="H1824" s="117">
        <v>0.57282560000000005</v>
      </c>
      <c r="I1824" s="117">
        <v>0.62391669999999999</v>
      </c>
      <c r="J1824" s="113" t="str">
        <f t="shared" si="85"/>
        <v>TRUE</v>
      </c>
      <c r="K1824" s="113" t="str">
        <f t="shared" si="86"/>
        <v>TRUE</v>
      </c>
      <c r="L1824" s="113" t="str">
        <f t="shared" si="87"/>
        <v>TRUE</v>
      </c>
    </row>
    <row r="1825" spans="1:12" x14ac:dyDescent="0.25">
      <c r="A1825" t="s">
        <v>1831</v>
      </c>
      <c r="B1825" s="5">
        <v>0.64074880000000001</v>
      </c>
      <c r="C1825" s="5">
        <v>0.62258840000000004</v>
      </c>
      <c r="D1825" s="5">
        <v>0.65890930000000003</v>
      </c>
      <c r="F1825" s="113" t="s">
        <v>1831</v>
      </c>
      <c r="G1825" s="117">
        <v>0.64074880000000001</v>
      </c>
      <c r="H1825" s="117">
        <v>0.62258840000000004</v>
      </c>
      <c r="I1825" s="117">
        <v>0.65890930000000003</v>
      </c>
      <c r="J1825" s="113" t="str">
        <f t="shared" si="85"/>
        <v>TRUE</v>
      </c>
      <c r="K1825" s="113" t="str">
        <f t="shared" si="86"/>
        <v>TRUE</v>
      </c>
      <c r="L1825" s="113" t="str">
        <f t="shared" si="87"/>
        <v>TRUE</v>
      </c>
    </row>
    <row r="1826" spans="1:12" x14ac:dyDescent="0.25">
      <c r="A1826" t="s">
        <v>1832</v>
      </c>
      <c r="B1826" s="5">
        <v>0.5002569</v>
      </c>
      <c r="C1826" s="5">
        <v>0.48398550000000001</v>
      </c>
      <c r="D1826" s="5">
        <v>0.51652819999999999</v>
      </c>
      <c r="F1826" s="113" t="s">
        <v>1832</v>
      </c>
      <c r="G1826" s="117">
        <v>0.5002569</v>
      </c>
      <c r="H1826" s="117">
        <v>0.48398550000000001</v>
      </c>
      <c r="I1826" s="117">
        <v>0.51652819999999999</v>
      </c>
      <c r="J1826" s="113" t="str">
        <f t="shared" si="85"/>
        <v>TRUE</v>
      </c>
      <c r="K1826" s="113" t="str">
        <f t="shared" si="86"/>
        <v>TRUE</v>
      </c>
      <c r="L1826" s="113" t="str">
        <f t="shared" si="87"/>
        <v>TRUE</v>
      </c>
    </row>
    <row r="1827" spans="1:12" x14ac:dyDescent="0.25">
      <c r="A1827" t="s">
        <v>1833</v>
      </c>
      <c r="B1827" s="5">
        <v>0.50485849999999999</v>
      </c>
      <c r="C1827" s="5">
        <v>0.4814003</v>
      </c>
      <c r="D1827" s="5">
        <v>0.52831680000000003</v>
      </c>
      <c r="F1827" s="113" t="s">
        <v>1833</v>
      </c>
      <c r="G1827" s="117">
        <v>0.50485849999999999</v>
      </c>
      <c r="H1827" s="117">
        <v>0.4814003</v>
      </c>
      <c r="I1827" s="117">
        <v>0.52831680000000003</v>
      </c>
      <c r="J1827" s="113" t="str">
        <f t="shared" si="85"/>
        <v>TRUE</v>
      </c>
      <c r="K1827" s="113" t="str">
        <f t="shared" si="86"/>
        <v>TRUE</v>
      </c>
      <c r="L1827" s="113" t="str">
        <f t="shared" si="87"/>
        <v>TRUE</v>
      </c>
    </row>
    <row r="1828" spans="1:12" x14ac:dyDescent="0.25">
      <c r="A1828" t="s">
        <v>1834</v>
      </c>
      <c r="B1828" s="5">
        <v>0.51208379999999998</v>
      </c>
      <c r="C1828" s="5">
        <v>0.47069050000000001</v>
      </c>
      <c r="D1828" s="5">
        <v>0.55347710000000006</v>
      </c>
      <c r="F1828" s="113" t="s">
        <v>1834</v>
      </c>
      <c r="G1828" s="117">
        <v>0.51208379999999998</v>
      </c>
      <c r="H1828" s="117">
        <v>0.47069050000000001</v>
      </c>
      <c r="I1828" s="117">
        <v>0.55347710000000006</v>
      </c>
      <c r="J1828" s="113" t="str">
        <f t="shared" si="85"/>
        <v>TRUE</v>
      </c>
      <c r="K1828" s="113" t="str">
        <f t="shared" si="86"/>
        <v>TRUE</v>
      </c>
      <c r="L1828" s="113" t="str">
        <f t="shared" si="87"/>
        <v>TRUE</v>
      </c>
    </row>
    <row r="1829" spans="1:12" x14ac:dyDescent="0.25">
      <c r="A1829" t="s">
        <v>1835</v>
      </c>
      <c r="B1829" s="5">
        <v>0.53210250000000003</v>
      </c>
      <c r="C1829" s="5">
        <v>0.51104159999999998</v>
      </c>
      <c r="D1829" s="5">
        <v>0.55316330000000002</v>
      </c>
      <c r="F1829" s="113" t="s">
        <v>1835</v>
      </c>
      <c r="G1829" s="117">
        <v>0.53210250000000003</v>
      </c>
      <c r="H1829" s="117">
        <v>0.51104159999999998</v>
      </c>
      <c r="I1829" s="117">
        <v>0.55316330000000002</v>
      </c>
      <c r="J1829" s="113" t="str">
        <f t="shared" si="85"/>
        <v>TRUE</v>
      </c>
      <c r="K1829" s="113" t="str">
        <f t="shared" si="86"/>
        <v>TRUE</v>
      </c>
      <c r="L1829" s="113" t="str">
        <f t="shared" si="87"/>
        <v>TRUE</v>
      </c>
    </row>
    <row r="1830" spans="1:12" x14ac:dyDescent="0.25">
      <c r="A1830" t="s">
        <v>1836</v>
      </c>
      <c r="B1830" s="5">
        <v>0.59428199999999998</v>
      </c>
      <c r="C1830" s="5">
        <v>0.56611069999999997</v>
      </c>
      <c r="D1830" s="5">
        <v>0.62245320000000004</v>
      </c>
      <c r="F1830" s="113" t="s">
        <v>1836</v>
      </c>
      <c r="G1830" s="117">
        <v>0.59428199999999998</v>
      </c>
      <c r="H1830" s="117">
        <v>0.56611069999999997</v>
      </c>
      <c r="I1830" s="117">
        <v>0.62245320000000004</v>
      </c>
      <c r="J1830" s="113" t="str">
        <f t="shared" si="85"/>
        <v>TRUE</v>
      </c>
      <c r="K1830" s="113" t="str">
        <f t="shared" si="86"/>
        <v>TRUE</v>
      </c>
      <c r="L1830" s="113" t="str">
        <f t="shared" si="87"/>
        <v>TRUE</v>
      </c>
    </row>
    <row r="1831" spans="1:12" x14ac:dyDescent="0.25">
      <c r="A1831" t="s">
        <v>1837</v>
      </c>
      <c r="B1831" s="5">
        <v>0.47730499999999998</v>
      </c>
      <c r="C1831" s="5">
        <v>0.45306940000000001</v>
      </c>
      <c r="D1831" s="5">
        <v>0.5015406</v>
      </c>
      <c r="F1831" s="113" t="s">
        <v>1837</v>
      </c>
      <c r="G1831" s="117">
        <v>0.47730499999999998</v>
      </c>
      <c r="H1831" s="117">
        <v>0.45306940000000001</v>
      </c>
      <c r="I1831" s="117">
        <v>0.5015406</v>
      </c>
      <c r="J1831" s="113" t="str">
        <f t="shared" si="85"/>
        <v>TRUE</v>
      </c>
      <c r="K1831" s="113" t="str">
        <f t="shared" si="86"/>
        <v>TRUE</v>
      </c>
      <c r="L1831" s="113" t="str">
        <f t="shared" si="87"/>
        <v>TRUE</v>
      </c>
    </row>
    <row r="1832" spans="1:12" x14ac:dyDescent="0.25">
      <c r="A1832" t="s">
        <v>1838</v>
      </c>
      <c r="B1832" s="5">
        <v>0.5665308</v>
      </c>
      <c r="C1832" s="5">
        <v>0.54861789999999999</v>
      </c>
      <c r="D1832" s="5">
        <v>0.58444370000000001</v>
      </c>
      <c r="F1832" s="113" t="s">
        <v>1838</v>
      </c>
      <c r="G1832" s="117">
        <v>0.5665308</v>
      </c>
      <c r="H1832" s="117">
        <v>0.54861789999999999</v>
      </c>
      <c r="I1832" s="117">
        <v>0.58444370000000001</v>
      </c>
      <c r="J1832" s="113" t="str">
        <f t="shared" si="85"/>
        <v>TRUE</v>
      </c>
      <c r="K1832" s="113" t="str">
        <f t="shared" si="86"/>
        <v>TRUE</v>
      </c>
      <c r="L1832" s="113" t="str">
        <f t="shared" si="87"/>
        <v>TRUE</v>
      </c>
    </row>
    <row r="1833" spans="1:12" x14ac:dyDescent="0.25">
      <c r="A1833" t="s">
        <v>1839</v>
      </c>
      <c r="B1833" s="5">
        <v>0.57586689999999996</v>
      </c>
      <c r="C1833" s="5">
        <v>0.5696194</v>
      </c>
      <c r="D1833" s="5">
        <v>0.58211429999999997</v>
      </c>
      <c r="F1833" s="113" t="s">
        <v>1839</v>
      </c>
      <c r="G1833" s="117">
        <v>0.57586689999999996</v>
      </c>
      <c r="H1833" s="117">
        <v>0.5696194</v>
      </c>
      <c r="I1833" s="117">
        <v>0.58211429999999997</v>
      </c>
      <c r="J1833" s="113" t="str">
        <f t="shared" si="85"/>
        <v>TRUE</v>
      </c>
      <c r="K1833" s="113" t="str">
        <f t="shared" si="86"/>
        <v>TRUE</v>
      </c>
      <c r="L1833" s="113" t="str">
        <f t="shared" si="87"/>
        <v>TRUE</v>
      </c>
    </row>
    <row r="1834" spans="1:12" x14ac:dyDescent="0.25">
      <c r="A1834" t="s">
        <v>1840</v>
      </c>
      <c r="B1834" s="5">
        <v>0.6282761</v>
      </c>
      <c r="C1834" s="5">
        <v>0.61978679999999997</v>
      </c>
      <c r="D1834" s="5">
        <v>0.63676529999999998</v>
      </c>
      <c r="F1834" s="113" t="s">
        <v>1840</v>
      </c>
      <c r="G1834" s="117">
        <v>0.6282761</v>
      </c>
      <c r="H1834" s="117">
        <v>0.61978679999999997</v>
      </c>
      <c r="I1834" s="117">
        <v>0.63676529999999998</v>
      </c>
      <c r="J1834" s="113" t="str">
        <f t="shared" si="85"/>
        <v>TRUE</v>
      </c>
      <c r="K1834" s="113" t="str">
        <f t="shared" si="86"/>
        <v>TRUE</v>
      </c>
      <c r="L1834" s="113" t="str">
        <f t="shared" si="87"/>
        <v>TRUE</v>
      </c>
    </row>
    <row r="1835" spans="1:12" x14ac:dyDescent="0.25">
      <c r="A1835" t="s">
        <v>1841</v>
      </c>
      <c r="B1835" s="5">
        <v>0.52445149999999996</v>
      </c>
      <c r="C1835" s="5">
        <v>0.51605290000000004</v>
      </c>
      <c r="D1835" s="5">
        <v>0.53285000000000005</v>
      </c>
      <c r="F1835" s="113" t="s">
        <v>1841</v>
      </c>
      <c r="G1835" s="117">
        <v>0.52445149999999996</v>
      </c>
      <c r="H1835" s="117">
        <v>0.51605290000000004</v>
      </c>
      <c r="I1835" s="117">
        <v>0.53285000000000005</v>
      </c>
      <c r="J1835" s="113" t="str">
        <f t="shared" si="85"/>
        <v>TRUE</v>
      </c>
      <c r="K1835" s="113" t="str">
        <f t="shared" si="86"/>
        <v>TRUE</v>
      </c>
      <c r="L1835" s="113" t="str">
        <f t="shared" si="87"/>
        <v>TRUE</v>
      </c>
    </row>
    <row r="1836" spans="1:12" x14ac:dyDescent="0.25">
      <c r="A1836" t="s">
        <v>1842</v>
      </c>
      <c r="B1836" s="5">
        <v>0.54120449999999998</v>
      </c>
      <c r="C1836" s="5">
        <v>0.51147860000000001</v>
      </c>
      <c r="D1836" s="5">
        <v>0.57093039999999995</v>
      </c>
      <c r="F1836" s="113" t="s">
        <v>1842</v>
      </c>
      <c r="G1836" s="117">
        <v>0.54120449999999998</v>
      </c>
      <c r="H1836" s="117">
        <v>0.51147860000000001</v>
      </c>
      <c r="I1836" s="117">
        <v>0.57093039999999995</v>
      </c>
      <c r="J1836" s="113" t="str">
        <f t="shared" si="85"/>
        <v>TRUE</v>
      </c>
      <c r="K1836" s="113" t="str">
        <f t="shared" si="86"/>
        <v>TRUE</v>
      </c>
      <c r="L1836" s="113" t="str">
        <f t="shared" si="87"/>
        <v>TRUE</v>
      </c>
    </row>
    <row r="1837" spans="1:12" x14ac:dyDescent="0.25">
      <c r="A1837" t="s">
        <v>1843</v>
      </c>
      <c r="B1837" s="5">
        <v>0.54545010000000005</v>
      </c>
      <c r="C1837" s="5">
        <v>0.5158836</v>
      </c>
      <c r="D1837" s="5">
        <v>0.57501670000000005</v>
      </c>
      <c r="F1837" s="113" t="s">
        <v>1843</v>
      </c>
      <c r="G1837" s="117">
        <v>0.54545010000000005</v>
      </c>
      <c r="H1837" s="117">
        <v>0.5158836</v>
      </c>
      <c r="I1837" s="117">
        <v>0.57501670000000005</v>
      </c>
      <c r="J1837" s="113" t="str">
        <f t="shared" si="85"/>
        <v>TRUE</v>
      </c>
      <c r="K1837" s="113" t="str">
        <f t="shared" si="86"/>
        <v>TRUE</v>
      </c>
      <c r="L1837" s="113" t="str">
        <f t="shared" si="87"/>
        <v>TRUE</v>
      </c>
    </row>
    <row r="1838" spans="1:12" x14ac:dyDescent="0.25">
      <c r="A1838" t="s">
        <v>1844</v>
      </c>
      <c r="B1838" s="5">
        <v>0.55197909999999994</v>
      </c>
      <c r="C1838" s="5">
        <v>0.52272770000000002</v>
      </c>
      <c r="D1838" s="5">
        <v>0.58123060000000004</v>
      </c>
      <c r="F1838" s="113" t="s">
        <v>1844</v>
      </c>
      <c r="G1838" s="117">
        <v>0.55197909999999994</v>
      </c>
      <c r="H1838" s="117">
        <v>0.52272770000000002</v>
      </c>
      <c r="I1838" s="117">
        <v>0.58123060000000004</v>
      </c>
      <c r="J1838" s="113" t="str">
        <f t="shared" si="85"/>
        <v>TRUE</v>
      </c>
      <c r="K1838" s="113" t="str">
        <f t="shared" si="86"/>
        <v>TRUE</v>
      </c>
      <c r="L1838" s="113" t="str">
        <f t="shared" si="87"/>
        <v>TRUE</v>
      </c>
    </row>
    <row r="1839" spans="1:12" x14ac:dyDescent="0.25">
      <c r="A1839" t="s">
        <v>1845</v>
      </c>
      <c r="B1839" s="5">
        <v>0.54289100000000001</v>
      </c>
      <c r="C1839" s="5">
        <v>0.51324939999999997</v>
      </c>
      <c r="D1839" s="5">
        <v>0.57253270000000001</v>
      </c>
      <c r="F1839" s="113" t="s">
        <v>1845</v>
      </c>
      <c r="G1839" s="117">
        <v>0.54289100000000001</v>
      </c>
      <c r="H1839" s="117">
        <v>0.51324939999999997</v>
      </c>
      <c r="I1839" s="117">
        <v>0.57253270000000001</v>
      </c>
      <c r="J1839" s="113" t="str">
        <f t="shared" si="85"/>
        <v>TRUE</v>
      </c>
      <c r="K1839" s="113" t="str">
        <f t="shared" si="86"/>
        <v>TRUE</v>
      </c>
      <c r="L1839" s="113" t="str">
        <f t="shared" si="87"/>
        <v>TRUE</v>
      </c>
    </row>
    <row r="1840" spans="1:12" x14ac:dyDescent="0.25">
      <c r="A1840" t="s">
        <v>1846</v>
      </c>
      <c r="B1840" s="5">
        <v>0.57572400000000001</v>
      </c>
      <c r="C1840" s="5">
        <v>0.54797870000000004</v>
      </c>
      <c r="D1840" s="5">
        <v>0.60346929999999999</v>
      </c>
      <c r="F1840" s="113" t="s">
        <v>1846</v>
      </c>
      <c r="G1840" s="117">
        <v>0.57572400000000001</v>
      </c>
      <c r="H1840" s="117">
        <v>0.54797870000000004</v>
      </c>
      <c r="I1840" s="117">
        <v>0.60346929999999999</v>
      </c>
      <c r="J1840" s="113" t="str">
        <f t="shared" si="85"/>
        <v>TRUE</v>
      </c>
      <c r="K1840" s="113" t="str">
        <f t="shared" si="86"/>
        <v>TRUE</v>
      </c>
      <c r="L1840" s="113" t="str">
        <f t="shared" si="87"/>
        <v>TRUE</v>
      </c>
    </row>
    <row r="1841" spans="1:12" x14ac:dyDescent="0.25">
      <c r="A1841" t="s">
        <v>1847</v>
      </c>
      <c r="B1841" s="5">
        <v>0.58253480000000002</v>
      </c>
      <c r="C1841" s="5">
        <v>0.55431640000000004</v>
      </c>
      <c r="D1841" s="5">
        <v>0.61075310000000005</v>
      </c>
      <c r="F1841" s="113" t="s">
        <v>1847</v>
      </c>
      <c r="G1841" s="117">
        <v>0.58253480000000002</v>
      </c>
      <c r="H1841" s="117">
        <v>0.55431640000000004</v>
      </c>
      <c r="I1841" s="117">
        <v>0.61075310000000005</v>
      </c>
      <c r="J1841" s="113" t="str">
        <f t="shared" si="85"/>
        <v>TRUE</v>
      </c>
      <c r="K1841" s="113" t="str">
        <f t="shared" si="86"/>
        <v>TRUE</v>
      </c>
      <c r="L1841" s="113" t="str">
        <f t="shared" si="87"/>
        <v>TRUE</v>
      </c>
    </row>
    <row r="1842" spans="1:12" x14ac:dyDescent="0.25">
      <c r="A1842" t="s">
        <v>1848</v>
      </c>
      <c r="B1842" s="5">
        <v>0.54790450000000002</v>
      </c>
      <c r="C1842" s="5">
        <v>0.51785689999999995</v>
      </c>
      <c r="D1842" s="5">
        <v>0.57795220000000003</v>
      </c>
      <c r="F1842" s="113" t="s">
        <v>1848</v>
      </c>
      <c r="G1842" s="117">
        <v>0.54790450000000002</v>
      </c>
      <c r="H1842" s="117">
        <v>0.51785689999999995</v>
      </c>
      <c r="I1842" s="117">
        <v>0.57795220000000003</v>
      </c>
      <c r="J1842" s="113" t="str">
        <f t="shared" si="85"/>
        <v>TRUE</v>
      </c>
      <c r="K1842" s="113" t="str">
        <f t="shared" si="86"/>
        <v>TRUE</v>
      </c>
      <c r="L1842" s="113" t="str">
        <f t="shared" si="87"/>
        <v>TRUE</v>
      </c>
    </row>
    <row r="1843" spans="1:12" x14ac:dyDescent="0.25">
      <c r="A1843" t="s">
        <v>1849</v>
      </c>
      <c r="B1843" s="5">
        <v>0.53085769999999999</v>
      </c>
      <c r="C1843" s="5">
        <v>0.50068400000000002</v>
      </c>
      <c r="D1843" s="5">
        <v>0.56103130000000001</v>
      </c>
      <c r="F1843" s="113" t="s">
        <v>1849</v>
      </c>
      <c r="G1843" s="117">
        <v>0.53085769999999999</v>
      </c>
      <c r="H1843" s="117">
        <v>0.50068400000000002</v>
      </c>
      <c r="I1843" s="117">
        <v>0.56103130000000001</v>
      </c>
      <c r="J1843" s="113" t="str">
        <f t="shared" si="85"/>
        <v>TRUE</v>
      </c>
      <c r="K1843" s="113" t="str">
        <f t="shared" si="86"/>
        <v>TRUE</v>
      </c>
      <c r="L1843" s="113" t="str">
        <f t="shared" si="87"/>
        <v>TRUE</v>
      </c>
    </row>
    <row r="1844" spans="1:12" x14ac:dyDescent="0.25">
      <c r="A1844" t="s">
        <v>1850</v>
      </c>
      <c r="B1844" s="5">
        <v>0.55329139999999999</v>
      </c>
      <c r="C1844" s="5">
        <v>0.52339709999999995</v>
      </c>
      <c r="D1844" s="5">
        <v>0.58318570000000003</v>
      </c>
      <c r="F1844" s="113" t="s">
        <v>1850</v>
      </c>
      <c r="G1844" s="117">
        <v>0.55329139999999999</v>
      </c>
      <c r="H1844" s="117">
        <v>0.52339709999999995</v>
      </c>
      <c r="I1844" s="117">
        <v>0.58318570000000003</v>
      </c>
      <c r="J1844" s="113" t="str">
        <f t="shared" si="85"/>
        <v>TRUE</v>
      </c>
      <c r="K1844" s="113" t="str">
        <f t="shared" si="86"/>
        <v>TRUE</v>
      </c>
      <c r="L1844" s="113" t="str">
        <f t="shared" si="87"/>
        <v>TRUE</v>
      </c>
    </row>
    <row r="1845" spans="1:12" x14ac:dyDescent="0.25">
      <c r="A1845" t="s">
        <v>1851</v>
      </c>
      <c r="B1845" s="5">
        <v>0.60711150000000003</v>
      </c>
      <c r="C1845" s="5">
        <v>0.5775363</v>
      </c>
      <c r="D1845" s="5">
        <v>0.63668670000000005</v>
      </c>
      <c r="F1845" s="113" t="s">
        <v>1851</v>
      </c>
      <c r="G1845" s="117">
        <v>0.60711150000000003</v>
      </c>
      <c r="H1845" s="117">
        <v>0.5775363</v>
      </c>
      <c r="I1845" s="117">
        <v>0.63668670000000005</v>
      </c>
      <c r="J1845" s="113" t="str">
        <f t="shared" si="85"/>
        <v>TRUE</v>
      </c>
      <c r="K1845" s="113" t="str">
        <f t="shared" si="86"/>
        <v>TRUE</v>
      </c>
      <c r="L1845" s="113" t="str">
        <f t="shared" si="87"/>
        <v>TRUE</v>
      </c>
    </row>
    <row r="1846" spans="1:12" x14ac:dyDescent="0.25">
      <c r="A1846" t="s">
        <v>1852</v>
      </c>
      <c r="B1846" s="5">
        <v>0.57244870000000003</v>
      </c>
      <c r="C1846" s="5">
        <v>0.5470604</v>
      </c>
      <c r="D1846" s="5">
        <v>0.5978369</v>
      </c>
      <c r="F1846" s="113" t="s">
        <v>1852</v>
      </c>
      <c r="G1846" s="117">
        <v>0.57244870000000003</v>
      </c>
      <c r="H1846" s="117">
        <v>0.5470604</v>
      </c>
      <c r="I1846" s="117">
        <v>0.5978369</v>
      </c>
      <c r="J1846" s="113" t="str">
        <f t="shared" si="85"/>
        <v>TRUE</v>
      </c>
      <c r="K1846" s="113" t="str">
        <f t="shared" si="86"/>
        <v>TRUE</v>
      </c>
      <c r="L1846" s="113" t="str">
        <f t="shared" si="87"/>
        <v>TRUE</v>
      </c>
    </row>
    <row r="1847" spans="1:12" x14ac:dyDescent="0.25">
      <c r="A1847" t="s">
        <v>1853</v>
      </c>
      <c r="B1847" s="5">
        <v>0.62641219999999997</v>
      </c>
      <c r="C1847" s="5">
        <v>0.59809480000000004</v>
      </c>
      <c r="D1847" s="5">
        <v>0.65472969999999997</v>
      </c>
      <c r="F1847" s="113" t="s">
        <v>1853</v>
      </c>
      <c r="G1847" s="117">
        <v>0.62641219999999997</v>
      </c>
      <c r="H1847" s="117">
        <v>0.59809480000000004</v>
      </c>
      <c r="I1847" s="117">
        <v>0.65472969999999997</v>
      </c>
      <c r="J1847" s="113" t="str">
        <f t="shared" si="85"/>
        <v>TRUE</v>
      </c>
      <c r="K1847" s="113" t="str">
        <f t="shared" si="86"/>
        <v>TRUE</v>
      </c>
      <c r="L1847" s="113" t="str">
        <f t="shared" si="87"/>
        <v>TRUE</v>
      </c>
    </row>
    <row r="1848" spans="1:12" x14ac:dyDescent="0.25">
      <c r="A1848" t="s">
        <v>1854</v>
      </c>
      <c r="B1848" s="5">
        <v>0.59415799999999996</v>
      </c>
      <c r="C1848" s="5">
        <v>0.56533999999999995</v>
      </c>
      <c r="D1848" s="5">
        <v>0.62297610000000003</v>
      </c>
      <c r="F1848" s="113" t="s">
        <v>1854</v>
      </c>
      <c r="G1848" s="117">
        <v>0.59415799999999996</v>
      </c>
      <c r="H1848" s="117">
        <v>0.56533999999999995</v>
      </c>
      <c r="I1848" s="117">
        <v>0.62297610000000003</v>
      </c>
      <c r="J1848" s="113" t="str">
        <f t="shared" si="85"/>
        <v>TRUE</v>
      </c>
      <c r="K1848" s="113" t="str">
        <f t="shared" si="86"/>
        <v>TRUE</v>
      </c>
      <c r="L1848" s="113" t="str">
        <f t="shared" si="87"/>
        <v>TRUE</v>
      </c>
    </row>
    <row r="1849" spans="1:12" x14ac:dyDescent="0.25">
      <c r="A1849" t="s">
        <v>1855</v>
      </c>
      <c r="B1849" s="5">
        <v>0.56453880000000001</v>
      </c>
      <c r="C1849" s="5">
        <v>0.53240529999999997</v>
      </c>
      <c r="D1849" s="5">
        <v>0.59667230000000004</v>
      </c>
      <c r="F1849" s="113" t="s">
        <v>1855</v>
      </c>
      <c r="G1849" s="117">
        <v>0.56453880000000001</v>
      </c>
      <c r="H1849" s="117">
        <v>0.53240529999999997</v>
      </c>
      <c r="I1849" s="117">
        <v>0.59667230000000004</v>
      </c>
      <c r="J1849" s="113" t="str">
        <f t="shared" si="85"/>
        <v>TRUE</v>
      </c>
      <c r="K1849" s="113" t="str">
        <f t="shared" si="86"/>
        <v>TRUE</v>
      </c>
      <c r="L1849" s="113" t="str">
        <f t="shared" si="87"/>
        <v>TRUE</v>
      </c>
    </row>
    <row r="1850" spans="1:12" x14ac:dyDescent="0.25">
      <c r="A1850" t="s">
        <v>1856</v>
      </c>
      <c r="B1850" s="5">
        <v>0.5290454</v>
      </c>
      <c r="C1850" s="5">
        <v>0.50559410000000005</v>
      </c>
      <c r="D1850" s="5">
        <v>0.55249669999999995</v>
      </c>
      <c r="F1850" s="113" t="s">
        <v>1856</v>
      </c>
      <c r="G1850" s="117">
        <v>0.5290454</v>
      </c>
      <c r="H1850" s="117">
        <v>0.50559410000000005</v>
      </c>
      <c r="I1850" s="117">
        <v>0.55249669999999995</v>
      </c>
      <c r="J1850" s="113" t="str">
        <f t="shared" si="85"/>
        <v>TRUE</v>
      </c>
      <c r="K1850" s="113" t="str">
        <f t="shared" si="86"/>
        <v>TRUE</v>
      </c>
      <c r="L1850" s="113" t="str">
        <f t="shared" si="87"/>
        <v>TRUE</v>
      </c>
    </row>
    <row r="1851" spans="1:12" x14ac:dyDescent="0.25">
      <c r="A1851" t="s">
        <v>1857</v>
      </c>
      <c r="B1851" s="5">
        <v>0.64543059999999997</v>
      </c>
      <c r="C1851" s="5">
        <v>0.6217819</v>
      </c>
      <c r="D1851" s="5">
        <v>0.66907930000000004</v>
      </c>
      <c r="F1851" s="113" t="s">
        <v>1857</v>
      </c>
      <c r="G1851" s="117">
        <v>0.64543059999999997</v>
      </c>
      <c r="H1851" s="117">
        <v>0.6217819</v>
      </c>
      <c r="I1851" s="117">
        <v>0.66907930000000004</v>
      </c>
      <c r="J1851" s="113" t="str">
        <f t="shared" si="85"/>
        <v>TRUE</v>
      </c>
      <c r="K1851" s="113" t="str">
        <f t="shared" si="86"/>
        <v>TRUE</v>
      </c>
      <c r="L1851" s="113" t="str">
        <f t="shared" si="87"/>
        <v>TRUE</v>
      </c>
    </row>
    <row r="1852" spans="1:12" x14ac:dyDescent="0.25">
      <c r="A1852" t="s">
        <v>1858</v>
      </c>
      <c r="B1852" s="5">
        <v>0.65178539999999996</v>
      </c>
      <c r="C1852" s="5">
        <v>0.62209689999999995</v>
      </c>
      <c r="D1852" s="5">
        <v>0.68147389999999997</v>
      </c>
      <c r="F1852" s="113" t="s">
        <v>1858</v>
      </c>
      <c r="G1852" s="117">
        <v>0.65178539999999996</v>
      </c>
      <c r="H1852" s="117">
        <v>0.62209689999999995</v>
      </c>
      <c r="I1852" s="117">
        <v>0.68147389999999997</v>
      </c>
      <c r="J1852" s="113" t="str">
        <f t="shared" si="85"/>
        <v>TRUE</v>
      </c>
      <c r="K1852" s="113" t="str">
        <f t="shared" si="86"/>
        <v>TRUE</v>
      </c>
      <c r="L1852" s="113" t="str">
        <f t="shared" si="87"/>
        <v>TRUE</v>
      </c>
    </row>
    <row r="1853" spans="1:12" x14ac:dyDescent="0.25">
      <c r="A1853" t="s">
        <v>1859</v>
      </c>
      <c r="B1853" s="5">
        <v>0.63986460000000001</v>
      </c>
      <c r="C1853" s="5">
        <v>0.61304020000000004</v>
      </c>
      <c r="D1853" s="5">
        <v>0.66668899999999998</v>
      </c>
      <c r="F1853" s="113" t="s">
        <v>1859</v>
      </c>
      <c r="G1853" s="117">
        <v>0.63986460000000001</v>
      </c>
      <c r="H1853" s="117">
        <v>0.61304020000000004</v>
      </c>
      <c r="I1853" s="117">
        <v>0.66668899999999998</v>
      </c>
      <c r="J1853" s="113" t="str">
        <f t="shared" si="85"/>
        <v>TRUE</v>
      </c>
      <c r="K1853" s="113" t="str">
        <f t="shared" si="86"/>
        <v>TRUE</v>
      </c>
      <c r="L1853" s="113" t="str">
        <f t="shared" si="87"/>
        <v>TRUE</v>
      </c>
    </row>
    <row r="1854" spans="1:12" x14ac:dyDescent="0.25">
      <c r="A1854" t="s">
        <v>1860</v>
      </c>
      <c r="B1854" s="5">
        <v>0.62473769999999995</v>
      </c>
      <c r="C1854" s="5">
        <v>0.5958097</v>
      </c>
      <c r="D1854" s="5">
        <v>0.65366579999999996</v>
      </c>
      <c r="F1854" s="113" t="s">
        <v>1860</v>
      </c>
      <c r="G1854" s="117">
        <v>0.62473769999999995</v>
      </c>
      <c r="H1854" s="117">
        <v>0.5958097</v>
      </c>
      <c r="I1854" s="117">
        <v>0.65366579999999996</v>
      </c>
      <c r="J1854" s="113" t="str">
        <f t="shared" si="85"/>
        <v>TRUE</v>
      </c>
      <c r="K1854" s="113" t="str">
        <f t="shared" si="86"/>
        <v>TRUE</v>
      </c>
      <c r="L1854" s="113" t="str">
        <f t="shared" si="87"/>
        <v>TRUE</v>
      </c>
    </row>
    <row r="1855" spans="1:12" x14ac:dyDescent="0.25">
      <c r="A1855" t="s">
        <v>1861</v>
      </c>
      <c r="B1855" s="5">
        <v>0.63147089999999995</v>
      </c>
      <c r="C1855" s="5">
        <v>0.60302290000000003</v>
      </c>
      <c r="D1855" s="5">
        <v>0.65991880000000003</v>
      </c>
      <c r="F1855" s="113" t="s">
        <v>1861</v>
      </c>
      <c r="G1855" s="117">
        <v>0.63147089999999995</v>
      </c>
      <c r="H1855" s="117">
        <v>0.60302290000000003</v>
      </c>
      <c r="I1855" s="117">
        <v>0.65991880000000003</v>
      </c>
      <c r="J1855" s="113" t="str">
        <f t="shared" si="85"/>
        <v>TRUE</v>
      </c>
      <c r="K1855" s="113" t="str">
        <f t="shared" si="86"/>
        <v>TRUE</v>
      </c>
      <c r="L1855" s="113" t="str">
        <f t="shared" si="87"/>
        <v>TRUE</v>
      </c>
    </row>
    <row r="1856" spans="1:12" x14ac:dyDescent="0.25">
      <c r="A1856" t="s">
        <v>1862</v>
      </c>
      <c r="B1856" s="5">
        <v>0.56510590000000005</v>
      </c>
      <c r="C1856" s="5">
        <v>0.53620389999999996</v>
      </c>
      <c r="D1856" s="5">
        <v>0.59400790000000003</v>
      </c>
      <c r="F1856" s="113" t="s">
        <v>1862</v>
      </c>
      <c r="G1856" s="117">
        <v>0.56510590000000005</v>
      </c>
      <c r="H1856" s="117">
        <v>0.53620389999999996</v>
      </c>
      <c r="I1856" s="117">
        <v>0.59400790000000003</v>
      </c>
      <c r="J1856" s="113" t="str">
        <f t="shared" si="85"/>
        <v>TRUE</v>
      </c>
      <c r="K1856" s="113" t="str">
        <f t="shared" si="86"/>
        <v>TRUE</v>
      </c>
      <c r="L1856" s="113" t="str">
        <f t="shared" si="87"/>
        <v>TRUE</v>
      </c>
    </row>
    <row r="1857" spans="1:12" x14ac:dyDescent="0.25">
      <c r="A1857" t="s">
        <v>1863</v>
      </c>
      <c r="B1857" s="5">
        <v>0.59987299999999999</v>
      </c>
      <c r="C1857" s="5">
        <v>0.57077040000000001</v>
      </c>
      <c r="D1857" s="5">
        <v>0.62897559999999997</v>
      </c>
      <c r="F1857" s="113" t="s">
        <v>1863</v>
      </c>
      <c r="G1857" s="117">
        <v>0.59987299999999999</v>
      </c>
      <c r="H1857" s="117">
        <v>0.57077040000000001</v>
      </c>
      <c r="I1857" s="117">
        <v>0.62897559999999997</v>
      </c>
      <c r="J1857" s="113" t="str">
        <f t="shared" si="85"/>
        <v>TRUE</v>
      </c>
      <c r="K1857" s="113" t="str">
        <f t="shared" si="86"/>
        <v>TRUE</v>
      </c>
      <c r="L1857" s="113" t="str">
        <f t="shared" si="87"/>
        <v>TRUE</v>
      </c>
    </row>
    <row r="1858" spans="1:12" x14ac:dyDescent="0.25">
      <c r="A1858" t="s">
        <v>1864</v>
      </c>
      <c r="B1858" s="5">
        <v>0.56977949999999999</v>
      </c>
      <c r="C1858" s="5">
        <v>0.52928140000000001</v>
      </c>
      <c r="D1858" s="5">
        <v>0.61027750000000003</v>
      </c>
      <c r="F1858" s="113" t="s">
        <v>1864</v>
      </c>
      <c r="G1858" s="117">
        <v>0.56977949999999999</v>
      </c>
      <c r="H1858" s="117">
        <v>0.52928140000000001</v>
      </c>
      <c r="I1858" s="117">
        <v>0.61027750000000003</v>
      </c>
      <c r="J1858" s="113" t="str">
        <f t="shared" si="85"/>
        <v>TRUE</v>
      </c>
      <c r="K1858" s="113" t="str">
        <f t="shared" si="86"/>
        <v>TRUE</v>
      </c>
      <c r="L1858" s="113" t="str">
        <f t="shared" si="87"/>
        <v>TRUE</v>
      </c>
    </row>
    <row r="1859" spans="1:12" x14ac:dyDescent="0.25">
      <c r="A1859" t="s">
        <v>1865</v>
      </c>
      <c r="B1859" s="5">
        <v>0.55708040000000003</v>
      </c>
      <c r="C1859" s="5">
        <v>0.51545660000000004</v>
      </c>
      <c r="D1859" s="5">
        <v>0.59870409999999996</v>
      </c>
      <c r="F1859" s="113" t="s">
        <v>1865</v>
      </c>
      <c r="G1859" s="117">
        <v>0.55708040000000003</v>
      </c>
      <c r="H1859" s="117">
        <v>0.51545660000000004</v>
      </c>
      <c r="I1859" s="117">
        <v>0.59870409999999996</v>
      </c>
      <c r="J1859" s="113" t="str">
        <f t="shared" si="85"/>
        <v>TRUE</v>
      </c>
      <c r="K1859" s="113" t="str">
        <f t="shared" si="86"/>
        <v>TRUE</v>
      </c>
      <c r="L1859" s="113" t="str">
        <f t="shared" si="87"/>
        <v>TRUE</v>
      </c>
    </row>
    <row r="1860" spans="1:12" x14ac:dyDescent="0.25">
      <c r="A1860" t="s">
        <v>1866</v>
      </c>
      <c r="B1860" s="5">
        <v>0.58962859999999995</v>
      </c>
      <c r="C1860" s="5">
        <v>0.54937789999999997</v>
      </c>
      <c r="D1860" s="5">
        <v>0.62987939999999998</v>
      </c>
      <c r="F1860" s="113" t="s">
        <v>1866</v>
      </c>
      <c r="G1860" s="117">
        <v>0.58962859999999995</v>
      </c>
      <c r="H1860" s="117">
        <v>0.54937789999999997</v>
      </c>
      <c r="I1860" s="117">
        <v>0.62987939999999998</v>
      </c>
      <c r="J1860" s="113" t="str">
        <f t="shared" ref="J1860:J1923" si="88">IF(B1860=G1860,"TRUE","FALSE………………….")</f>
        <v>TRUE</v>
      </c>
      <c r="K1860" s="113" t="str">
        <f t="shared" ref="K1860:K1923" si="89">IF(C1860=H1860,"TRUE","FALSE………………….")</f>
        <v>TRUE</v>
      </c>
      <c r="L1860" s="113" t="str">
        <f t="shared" ref="L1860:L1923" si="90">IF(D1860=I1860,"TRUE","FALSE………………….")</f>
        <v>TRUE</v>
      </c>
    </row>
    <row r="1861" spans="1:12" x14ac:dyDescent="0.25">
      <c r="A1861" t="s">
        <v>1867</v>
      </c>
      <c r="B1861" s="5">
        <v>0.59732300000000005</v>
      </c>
      <c r="C1861" s="5">
        <v>0.55602819999999997</v>
      </c>
      <c r="D1861" s="5">
        <v>0.63861769999999995</v>
      </c>
      <c r="F1861" s="113" t="s">
        <v>1867</v>
      </c>
      <c r="G1861" s="117">
        <v>0.59732300000000005</v>
      </c>
      <c r="H1861" s="117">
        <v>0.55602819999999997</v>
      </c>
      <c r="I1861" s="117">
        <v>0.63861769999999995</v>
      </c>
      <c r="J1861" s="113" t="str">
        <f t="shared" si="88"/>
        <v>TRUE</v>
      </c>
      <c r="K1861" s="113" t="str">
        <f t="shared" si="89"/>
        <v>TRUE</v>
      </c>
      <c r="L1861" s="113" t="str">
        <f t="shared" si="90"/>
        <v>TRUE</v>
      </c>
    </row>
    <row r="1862" spans="1:12" x14ac:dyDescent="0.25">
      <c r="A1862" t="s">
        <v>1868</v>
      </c>
      <c r="B1862" s="5">
        <v>0.6426655</v>
      </c>
      <c r="C1862" s="5">
        <v>0.60564209999999996</v>
      </c>
      <c r="D1862" s="5">
        <v>0.67968890000000004</v>
      </c>
      <c r="F1862" s="113" t="s">
        <v>1868</v>
      </c>
      <c r="G1862" s="117">
        <v>0.6426655</v>
      </c>
      <c r="H1862" s="117">
        <v>0.60564209999999996</v>
      </c>
      <c r="I1862" s="117">
        <v>0.67968890000000004</v>
      </c>
      <c r="J1862" s="113" t="str">
        <f t="shared" si="88"/>
        <v>TRUE</v>
      </c>
      <c r="K1862" s="113" t="str">
        <f t="shared" si="89"/>
        <v>TRUE</v>
      </c>
      <c r="L1862" s="113" t="str">
        <f t="shared" si="90"/>
        <v>TRUE</v>
      </c>
    </row>
    <row r="1863" spans="1:12" x14ac:dyDescent="0.25">
      <c r="A1863" t="s">
        <v>1869</v>
      </c>
      <c r="B1863" s="5">
        <v>0.64020909999999998</v>
      </c>
      <c r="C1863" s="5">
        <v>0.60236440000000002</v>
      </c>
      <c r="D1863" s="5">
        <v>0.67805369999999998</v>
      </c>
      <c r="F1863" s="113" t="s">
        <v>1869</v>
      </c>
      <c r="G1863" s="117">
        <v>0.64020909999999998</v>
      </c>
      <c r="H1863" s="117">
        <v>0.60236440000000002</v>
      </c>
      <c r="I1863" s="117">
        <v>0.67805369999999998</v>
      </c>
      <c r="J1863" s="113" t="str">
        <f t="shared" si="88"/>
        <v>TRUE</v>
      </c>
      <c r="K1863" s="113" t="str">
        <f t="shared" si="89"/>
        <v>TRUE</v>
      </c>
      <c r="L1863" s="113" t="str">
        <f t="shared" si="90"/>
        <v>TRUE</v>
      </c>
    </row>
    <row r="1864" spans="1:12" x14ac:dyDescent="0.25">
      <c r="A1864" t="s">
        <v>1870</v>
      </c>
      <c r="B1864" s="5">
        <v>0.60470829999999998</v>
      </c>
      <c r="C1864" s="5">
        <v>0.5645076</v>
      </c>
      <c r="D1864" s="5">
        <v>0.64490890000000001</v>
      </c>
      <c r="F1864" s="113" t="s">
        <v>1870</v>
      </c>
      <c r="G1864" s="117">
        <v>0.60470829999999998</v>
      </c>
      <c r="H1864" s="117">
        <v>0.5645076</v>
      </c>
      <c r="I1864" s="117">
        <v>0.64490890000000001</v>
      </c>
      <c r="J1864" s="113" t="str">
        <f t="shared" si="88"/>
        <v>TRUE</v>
      </c>
      <c r="K1864" s="113" t="str">
        <f t="shared" si="89"/>
        <v>TRUE</v>
      </c>
      <c r="L1864" s="113" t="str">
        <f t="shared" si="90"/>
        <v>TRUE</v>
      </c>
    </row>
    <row r="1865" spans="1:12" x14ac:dyDescent="0.25">
      <c r="A1865" t="s">
        <v>1871</v>
      </c>
      <c r="B1865" s="5">
        <v>0.58317180000000002</v>
      </c>
      <c r="C1865" s="5">
        <v>0.54320069999999998</v>
      </c>
      <c r="D1865" s="5">
        <v>0.62314290000000006</v>
      </c>
      <c r="F1865" s="113" t="s">
        <v>1871</v>
      </c>
      <c r="G1865" s="117">
        <v>0.58317180000000002</v>
      </c>
      <c r="H1865" s="117">
        <v>0.54320069999999998</v>
      </c>
      <c r="I1865" s="117">
        <v>0.62314290000000006</v>
      </c>
      <c r="J1865" s="113" t="str">
        <f t="shared" si="88"/>
        <v>TRUE</v>
      </c>
      <c r="K1865" s="113" t="str">
        <f t="shared" si="89"/>
        <v>TRUE</v>
      </c>
      <c r="L1865" s="113" t="str">
        <f t="shared" si="90"/>
        <v>TRUE</v>
      </c>
    </row>
    <row r="1866" spans="1:12" x14ac:dyDescent="0.25">
      <c r="A1866" t="s">
        <v>1872</v>
      </c>
      <c r="B1866" s="5">
        <v>0.62086989999999997</v>
      </c>
      <c r="C1866" s="5">
        <v>0.57986420000000005</v>
      </c>
      <c r="D1866" s="5">
        <v>0.66187560000000001</v>
      </c>
      <c r="F1866" s="113" t="s">
        <v>1872</v>
      </c>
      <c r="G1866" s="117">
        <v>0.62086989999999997</v>
      </c>
      <c r="H1866" s="117">
        <v>0.57986420000000005</v>
      </c>
      <c r="I1866" s="117">
        <v>0.66187560000000001</v>
      </c>
      <c r="J1866" s="113" t="str">
        <f t="shared" si="88"/>
        <v>TRUE</v>
      </c>
      <c r="K1866" s="113" t="str">
        <f t="shared" si="89"/>
        <v>TRUE</v>
      </c>
      <c r="L1866" s="113" t="str">
        <f t="shared" si="90"/>
        <v>TRUE</v>
      </c>
    </row>
    <row r="1867" spans="1:12" x14ac:dyDescent="0.25">
      <c r="A1867" t="s">
        <v>1873</v>
      </c>
      <c r="B1867" s="5">
        <v>0.68288490000000002</v>
      </c>
      <c r="C1867" s="5">
        <v>0.64455260000000003</v>
      </c>
      <c r="D1867" s="5">
        <v>0.7212172</v>
      </c>
      <c r="F1867" s="113" t="s">
        <v>1873</v>
      </c>
      <c r="G1867" s="117">
        <v>0.68288490000000002</v>
      </c>
      <c r="H1867" s="117">
        <v>0.64455260000000003</v>
      </c>
      <c r="I1867" s="117">
        <v>0.7212172</v>
      </c>
      <c r="J1867" s="113" t="str">
        <f t="shared" si="88"/>
        <v>TRUE</v>
      </c>
      <c r="K1867" s="113" t="str">
        <f t="shared" si="89"/>
        <v>TRUE</v>
      </c>
      <c r="L1867" s="113" t="str">
        <f t="shared" si="90"/>
        <v>TRUE</v>
      </c>
    </row>
    <row r="1868" spans="1:12" x14ac:dyDescent="0.25">
      <c r="A1868" t="s">
        <v>1874</v>
      </c>
      <c r="B1868" s="5">
        <v>0.63789240000000003</v>
      </c>
      <c r="C1868" s="5">
        <v>0.60349180000000002</v>
      </c>
      <c r="D1868" s="5">
        <v>0.67229300000000003</v>
      </c>
      <c r="F1868" s="113" t="s">
        <v>1874</v>
      </c>
      <c r="G1868" s="117">
        <v>0.63789240000000003</v>
      </c>
      <c r="H1868" s="117">
        <v>0.60349180000000002</v>
      </c>
      <c r="I1868" s="117">
        <v>0.67229300000000003</v>
      </c>
      <c r="J1868" s="113" t="str">
        <f t="shared" si="88"/>
        <v>TRUE</v>
      </c>
      <c r="K1868" s="113" t="str">
        <f t="shared" si="89"/>
        <v>TRUE</v>
      </c>
      <c r="L1868" s="113" t="str">
        <f t="shared" si="90"/>
        <v>TRUE</v>
      </c>
    </row>
    <row r="1869" spans="1:12" x14ac:dyDescent="0.25">
      <c r="A1869" t="s">
        <v>1875</v>
      </c>
      <c r="B1869" s="5">
        <v>0.68257429999999997</v>
      </c>
      <c r="C1869" s="5">
        <v>0.64634170000000002</v>
      </c>
      <c r="D1869" s="5">
        <v>0.71880679999999997</v>
      </c>
      <c r="F1869" s="113" t="s">
        <v>1875</v>
      </c>
      <c r="G1869" s="117">
        <v>0.68257429999999997</v>
      </c>
      <c r="H1869" s="117">
        <v>0.64634170000000002</v>
      </c>
      <c r="I1869" s="117">
        <v>0.71880679999999997</v>
      </c>
      <c r="J1869" s="113" t="str">
        <f t="shared" si="88"/>
        <v>TRUE</v>
      </c>
      <c r="K1869" s="113" t="str">
        <f t="shared" si="89"/>
        <v>TRUE</v>
      </c>
      <c r="L1869" s="113" t="str">
        <f t="shared" si="90"/>
        <v>TRUE</v>
      </c>
    </row>
    <row r="1870" spans="1:12" x14ac:dyDescent="0.25">
      <c r="A1870" t="s">
        <v>1876</v>
      </c>
      <c r="B1870" s="5">
        <v>0.6528581</v>
      </c>
      <c r="C1870" s="5">
        <v>0.61408529999999995</v>
      </c>
      <c r="D1870" s="5">
        <v>0.69163090000000005</v>
      </c>
      <c r="F1870" s="113" t="s">
        <v>1876</v>
      </c>
      <c r="G1870" s="117">
        <v>0.6528581</v>
      </c>
      <c r="H1870" s="117">
        <v>0.61408529999999995</v>
      </c>
      <c r="I1870" s="117">
        <v>0.69163090000000005</v>
      </c>
      <c r="J1870" s="113" t="str">
        <f t="shared" si="88"/>
        <v>TRUE</v>
      </c>
      <c r="K1870" s="113" t="str">
        <f t="shared" si="89"/>
        <v>TRUE</v>
      </c>
      <c r="L1870" s="113" t="str">
        <f t="shared" si="90"/>
        <v>TRUE</v>
      </c>
    </row>
    <row r="1871" spans="1:12" x14ac:dyDescent="0.25">
      <c r="A1871" t="s">
        <v>1877</v>
      </c>
      <c r="B1871" s="5">
        <v>0.6535088</v>
      </c>
      <c r="C1871" s="5">
        <v>0.60839240000000006</v>
      </c>
      <c r="D1871" s="5">
        <v>0.6986251</v>
      </c>
      <c r="F1871" s="113" t="s">
        <v>1877</v>
      </c>
      <c r="G1871" s="117">
        <v>0.6535088</v>
      </c>
      <c r="H1871" s="117">
        <v>0.60839240000000006</v>
      </c>
      <c r="I1871" s="117">
        <v>0.6986251</v>
      </c>
      <c r="J1871" s="113" t="str">
        <f t="shared" si="88"/>
        <v>TRUE</v>
      </c>
      <c r="K1871" s="113" t="str">
        <f t="shared" si="89"/>
        <v>TRUE</v>
      </c>
      <c r="L1871" s="113" t="str">
        <f t="shared" si="90"/>
        <v>TRUE</v>
      </c>
    </row>
    <row r="1872" spans="1:12" x14ac:dyDescent="0.25">
      <c r="A1872" t="s">
        <v>1878</v>
      </c>
      <c r="B1872" s="5">
        <v>0.592588</v>
      </c>
      <c r="C1872" s="5">
        <v>0.55987180000000003</v>
      </c>
      <c r="D1872" s="5">
        <v>0.62530410000000003</v>
      </c>
      <c r="F1872" s="113" t="s">
        <v>1878</v>
      </c>
      <c r="G1872" s="117">
        <v>0.592588</v>
      </c>
      <c r="H1872" s="117">
        <v>0.55987180000000003</v>
      </c>
      <c r="I1872" s="117">
        <v>0.62530410000000003</v>
      </c>
      <c r="J1872" s="113" t="str">
        <f t="shared" si="88"/>
        <v>TRUE</v>
      </c>
      <c r="K1872" s="113" t="str">
        <f t="shared" si="89"/>
        <v>TRUE</v>
      </c>
      <c r="L1872" s="113" t="str">
        <f t="shared" si="90"/>
        <v>TRUE</v>
      </c>
    </row>
    <row r="1873" spans="1:12" x14ac:dyDescent="0.25">
      <c r="A1873" t="s">
        <v>1879</v>
      </c>
      <c r="B1873" s="5">
        <v>0.68742080000000005</v>
      </c>
      <c r="C1873" s="5">
        <v>0.65479030000000005</v>
      </c>
      <c r="D1873" s="5">
        <v>0.7200512</v>
      </c>
      <c r="F1873" s="113" t="s">
        <v>1879</v>
      </c>
      <c r="G1873" s="117">
        <v>0.68742080000000005</v>
      </c>
      <c r="H1873" s="117">
        <v>0.65479030000000005</v>
      </c>
      <c r="I1873" s="117">
        <v>0.7200512</v>
      </c>
      <c r="J1873" s="113" t="str">
        <f t="shared" si="88"/>
        <v>TRUE</v>
      </c>
      <c r="K1873" s="113" t="str">
        <f t="shared" si="89"/>
        <v>TRUE</v>
      </c>
      <c r="L1873" s="113" t="str">
        <f t="shared" si="90"/>
        <v>TRUE</v>
      </c>
    </row>
    <row r="1874" spans="1:12" x14ac:dyDescent="0.25">
      <c r="A1874" t="s">
        <v>1880</v>
      </c>
      <c r="B1874" s="5">
        <v>0.69239669999999998</v>
      </c>
      <c r="C1874" s="5">
        <v>0.65385680000000002</v>
      </c>
      <c r="D1874" s="5">
        <v>0.73093649999999999</v>
      </c>
      <c r="F1874" s="113" t="s">
        <v>1880</v>
      </c>
      <c r="G1874" s="117">
        <v>0.69239669999999998</v>
      </c>
      <c r="H1874" s="117">
        <v>0.65385680000000002</v>
      </c>
      <c r="I1874" s="117">
        <v>0.73093649999999999</v>
      </c>
      <c r="J1874" s="113" t="str">
        <f t="shared" si="88"/>
        <v>TRUE</v>
      </c>
      <c r="K1874" s="113" t="str">
        <f t="shared" si="89"/>
        <v>TRUE</v>
      </c>
      <c r="L1874" s="113" t="str">
        <f t="shared" si="90"/>
        <v>TRUE</v>
      </c>
    </row>
    <row r="1875" spans="1:12" x14ac:dyDescent="0.25">
      <c r="A1875" t="s">
        <v>1881</v>
      </c>
      <c r="B1875" s="5">
        <v>0.66385340000000004</v>
      </c>
      <c r="C1875" s="5">
        <v>0.62754690000000002</v>
      </c>
      <c r="D1875" s="5">
        <v>0.70016</v>
      </c>
      <c r="F1875" s="113" t="s">
        <v>1881</v>
      </c>
      <c r="G1875" s="117">
        <v>0.66385340000000004</v>
      </c>
      <c r="H1875" s="117">
        <v>0.62754690000000002</v>
      </c>
      <c r="I1875" s="117">
        <v>0.70016</v>
      </c>
      <c r="J1875" s="113" t="str">
        <f t="shared" si="88"/>
        <v>TRUE</v>
      </c>
      <c r="K1875" s="113" t="str">
        <f t="shared" si="89"/>
        <v>TRUE</v>
      </c>
      <c r="L1875" s="113" t="str">
        <f t="shared" si="90"/>
        <v>TRUE</v>
      </c>
    </row>
    <row r="1876" spans="1:12" x14ac:dyDescent="0.25">
      <c r="A1876" t="s">
        <v>1882</v>
      </c>
      <c r="B1876" s="5">
        <v>0.65056179999999997</v>
      </c>
      <c r="C1876" s="5">
        <v>0.60965990000000003</v>
      </c>
      <c r="D1876" s="5">
        <v>0.69146370000000001</v>
      </c>
      <c r="F1876" s="113" t="s">
        <v>1882</v>
      </c>
      <c r="G1876" s="117">
        <v>0.65056179999999997</v>
      </c>
      <c r="H1876" s="117">
        <v>0.60965990000000003</v>
      </c>
      <c r="I1876" s="117">
        <v>0.69146370000000001</v>
      </c>
      <c r="J1876" s="113" t="str">
        <f t="shared" si="88"/>
        <v>TRUE</v>
      </c>
      <c r="K1876" s="113" t="str">
        <f t="shared" si="89"/>
        <v>TRUE</v>
      </c>
      <c r="L1876" s="113" t="str">
        <f t="shared" si="90"/>
        <v>TRUE</v>
      </c>
    </row>
    <row r="1877" spans="1:12" x14ac:dyDescent="0.25">
      <c r="A1877" t="s">
        <v>1883</v>
      </c>
      <c r="B1877" s="5">
        <v>0.66267149999999997</v>
      </c>
      <c r="C1877" s="5">
        <v>0.62320549999999997</v>
      </c>
      <c r="D1877" s="5">
        <v>0.70213749999999997</v>
      </c>
      <c r="F1877" s="113" t="s">
        <v>1883</v>
      </c>
      <c r="G1877" s="117">
        <v>0.66267149999999997</v>
      </c>
      <c r="H1877" s="117">
        <v>0.62320549999999997</v>
      </c>
      <c r="I1877" s="117">
        <v>0.70213749999999997</v>
      </c>
      <c r="J1877" s="113" t="str">
        <f t="shared" si="88"/>
        <v>TRUE</v>
      </c>
      <c r="K1877" s="113" t="str">
        <f t="shared" si="89"/>
        <v>TRUE</v>
      </c>
      <c r="L1877" s="113" t="str">
        <f t="shared" si="90"/>
        <v>TRUE</v>
      </c>
    </row>
    <row r="1878" spans="1:12" x14ac:dyDescent="0.25">
      <c r="A1878" t="s">
        <v>1884</v>
      </c>
      <c r="B1878" s="5">
        <v>0.64278749999999996</v>
      </c>
      <c r="C1878" s="5">
        <v>0.60375520000000005</v>
      </c>
      <c r="D1878" s="5">
        <v>0.68181979999999998</v>
      </c>
      <c r="F1878" s="113" t="s">
        <v>1884</v>
      </c>
      <c r="G1878" s="117">
        <v>0.64278749999999996</v>
      </c>
      <c r="H1878" s="117">
        <v>0.60375520000000005</v>
      </c>
      <c r="I1878" s="117">
        <v>0.68181979999999998</v>
      </c>
      <c r="J1878" s="113" t="str">
        <f t="shared" si="88"/>
        <v>TRUE</v>
      </c>
      <c r="K1878" s="113" t="str">
        <f t="shared" si="89"/>
        <v>TRUE</v>
      </c>
      <c r="L1878" s="113" t="str">
        <f t="shared" si="90"/>
        <v>TRUE</v>
      </c>
    </row>
    <row r="1879" spans="1:12" x14ac:dyDescent="0.25">
      <c r="A1879" t="s">
        <v>1885</v>
      </c>
      <c r="B1879" s="5">
        <v>0.62871250000000001</v>
      </c>
      <c r="C1879" s="5">
        <v>0.58964559999999999</v>
      </c>
      <c r="D1879" s="5">
        <v>0.66777949999999997</v>
      </c>
      <c r="F1879" s="113" t="s">
        <v>1885</v>
      </c>
      <c r="G1879" s="117">
        <v>0.62871250000000001</v>
      </c>
      <c r="H1879" s="117">
        <v>0.58964559999999999</v>
      </c>
      <c r="I1879" s="117">
        <v>0.66777949999999997</v>
      </c>
      <c r="J1879" s="113" t="str">
        <f t="shared" si="88"/>
        <v>TRUE</v>
      </c>
      <c r="K1879" s="113" t="str">
        <f t="shared" si="89"/>
        <v>TRUE</v>
      </c>
      <c r="L1879" s="113" t="str">
        <f t="shared" si="90"/>
        <v>TRUE</v>
      </c>
    </row>
    <row r="1880" spans="1:12" x14ac:dyDescent="0.25">
      <c r="A1880" t="s">
        <v>1886</v>
      </c>
      <c r="B1880" s="5">
        <v>0.51219210000000004</v>
      </c>
      <c r="C1880" s="5">
        <v>0.47212320000000002</v>
      </c>
      <c r="D1880" s="5">
        <v>0.552261</v>
      </c>
      <c r="F1880" s="113" t="s">
        <v>1886</v>
      </c>
      <c r="G1880" s="117">
        <v>0.51219210000000004</v>
      </c>
      <c r="H1880" s="117">
        <v>0.47212320000000002</v>
      </c>
      <c r="I1880" s="117">
        <v>0.552261</v>
      </c>
      <c r="J1880" s="113" t="str">
        <f t="shared" si="88"/>
        <v>TRUE</v>
      </c>
      <c r="K1880" s="113" t="str">
        <f t="shared" si="89"/>
        <v>TRUE</v>
      </c>
      <c r="L1880" s="113" t="str">
        <f t="shared" si="90"/>
        <v>TRUE</v>
      </c>
    </row>
    <row r="1881" spans="1:12" x14ac:dyDescent="0.25">
      <c r="A1881" t="s">
        <v>1887</v>
      </c>
      <c r="B1881" s="5">
        <v>0.535744</v>
      </c>
      <c r="C1881" s="5">
        <v>0.49671029999999999</v>
      </c>
      <c r="D1881" s="5">
        <v>0.57477769999999995</v>
      </c>
      <c r="F1881" s="113" t="s">
        <v>1887</v>
      </c>
      <c r="G1881" s="117">
        <v>0.535744</v>
      </c>
      <c r="H1881" s="117">
        <v>0.49671029999999999</v>
      </c>
      <c r="I1881" s="117">
        <v>0.57477769999999995</v>
      </c>
      <c r="J1881" s="113" t="str">
        <f t="shared" si="88"/>
        <v>TRUE</v>
      </c>
      <c r="K1881" s="113" t="str">
        <f t="shared" si="89"/>
        <v>TRUE</v>
      </c>
      <c r="L1881" s="113" t="str">
        <f t="shared" si="90"/>
        <v>TRUE</v>
      </c>
    </row>
    <row r="1882" spans="1:12" x14ac:dyDescent="0.25">
      <c r="A1882" t="s">
        <v>1888</v>
      </c>
      <c r="B1882" s="5">
        <v>0.51367989999999997</v>
      </c>
      <c r="C1882" s="5">
        <v>0.47274240000000001</v>
      </c>
      <c r="D1882" s="5">
        <v>0.55461740000000004</v>
      </c>
      <c r="F1882" s="113" t="s">
        <v>1888</v>
      </c>
      <c r="G1882" s="117">
        <v>0.51367989999999997</v>
      </c>
      <c r="H1882" s="117">
        <v>0.47274240000000001</v>
      </c>
      <c r="I1882" s="117">
        <v>0.55461740000000004</v>
      </c>
      <c r="J1882" s="113" t="str">
        <f t="shared" si="88"/>
        <v>TRUE</v>
      </c>
      <c r="K1882" s="113" t="str">
        <f t="shared" si="89"/>
        <v>TRUE</v>
      </c>
      <c r="L1882" s="113" t="str">
        <f t="shared" si="90"/>
        <v>TRUE</v>
      </c>
    </row>
    <row r="1883" spans="1:12" x14ac:dyDescent="0.25">
      <c r="A1883" t="s">
        <v>1889</v>
      </c>
      <c r="B1883" s="5">
        <v>0.48516500000000001</v>
      </c>
      <c r="C1883" s="5">
        <v>0.44506489999999999</v>
      </c>
      <c r="D1883" s="5">
        <v>0.52526499999999998</v>
      </c>
      <c r="F1883" s="113" t="s">
        <v>1889</v>
      </c>
      <c r="G1883" s="117">
        <v>0.48516500000000001</v>
      </c>
      <c r="H1883" s="117">
        <v>0.44506489999999999</v>
      </c>
      <c r="I1883" s="117">
        <v>0.52526499999999998</v>
      </c>
      <c r="J1883" s="113" t="str">
        <f t="shared" si="88"/>
        <v>TRUE</v>
      </c>
      <c r="K1883" s="113" t="str">
        <f t="shared" si="89"/>
        <v>TRUE</v>
      </c>
      <c r="L1883" s="113" t="str">
        <f t="shared" si="90"/>
        <v>TRUE</v>
      </c>
    </row>
    <row r="1884" spans="1:12" x14ac:dyDescent="0.25">
      <c r="A1884" t="s">
        <v>1890</v>
      </c>
      <c r="B1884" s="5">
        <v>0.50925229999999999</v>
      </c>
      <c r="C1884" s="5">
        <v>0.47110000000000002</v>
      </c>
      <c r="D1884" s="5">
        <v>0.54740460000000002</v>
      </c>
      <c r="F1884" s="113" t="s">
        <v>1890</v>
      </c>
      <c r="G1884" s="117">
        <v>0.50925229999999999</v>
      </c>
      <c r="H1884" s="117">
        <v>0.47110000000000002</v>
      </c>
      <c r="I1884" s="117">
        <v>0.54740460000000002</v>
      </c>
      <c r="J1884" s="113" t="str">
        <f t="shared" si="88"/>
        <v>TRUE</v>
      </c>
      <c r="K1884" s="113" t="str">
        <f t="shared" si="89"/>
        <v>TRUE</v>
      </c>
      <c r="L1884" s="113" t="str">
        <f t="shared" si="90"/>
        <v>TRUE</v>
      </c>
    </row>
    <row r="1885" spans="1:12" x14ac:dyDescent="0.25">
      <c r="A1885" t="s">
        <v>1891</v>
      </c>
      <c r="B1885" s="5">
        <v>0.52350110000000005</v>
      </c>
      <c r="C1885" s="5">
        <v>0.48558669999999998</v>
      </c>
      <c r="D1885" s="5">
        <v>0.56141540000000001</v>
      </c>
      <c r="F1885" s="113" t="s">
        <v>1891</v>
      </c>
      <c r="G1885" s="117">
        <v>0.52350110000000005</v>
      </c>
      <c r="H1885" s="117">
        <v>0.48558669999999998</v>
      </c>
      <c r="I1885" s="117">
        <v>0.56141540000000001</v>
      </c>
      <c r="J1885" s="113" t="str">
        <f t="shared" si="88"/>
        <v>TRUE</v>
      </c>
      <c r="K1885" s="113" t="str">
        <f t="shared" si="89"/>
        <v>TRUE</v>
      </c>
      <c r="L1885" s="113" t="str">
        <f t="shared" si="90"/>
        <v>TRUE</v>
      </c>
    </row>
    <row r="1886" spans="1:12" x14ac:dyDescent="0.25">
      <c r="A1886" t="s">
        <v>1892</v>
      </c>
      <c r="B1886" s="5">
        <v>0.48669410000000002</v>
      </c>
      <c r="C1886" s="5">
        <v>0.4454745</v>
      </c>
      <c r="D1886" s="5">
        <v>0.52791379999999999</v>
      </c>
      <c r="F1886" s="113" t="s">
        <v>1892</v>
      </c>
      <c r="G1886" s="117">
        <v>0.48669410000000002</v>
      </c>
      <c r="H1886" s="117">
        <v>0.4454745</v>
      </c>
      <c r="I1886" s="117">
        <v>0.52791379999999999</v>
      </c>
      <c r="J1886" s="113" t="str">
        <f t="shared" si="88"/>
        <v>TRUE</v>
      </c>
      <c r="K1886" s="113" t="str">
        <f t="shared" si="89"/>
        <v>TRUE</v>
      </c>
      <c r="L1886" s="113" t="str">
        <f t="shared" si="90"/>
        <v>TRUE</v>
      </c>
    </row>
    <row r="1887" spans="1:12" x14ac:dyDescent="0.25">
      <c r="A1887" t="s">
        <v>1893</v>
      </c>
      <c r="B1887" s="5">
        <v>0.48104479999999999</v>
      </c>
      <c r="C1887" s="5">
        <v>0.44212109999999999</v>
      </c>
      <c r="D1887" s="5">
        <v>0.51996849999999994</v>
      </c>
      <c r="F1887" s="113" t="s">
        <v>1893</v>
      </c>
      <c r="G1887" s="117">
        <v>0.48104479999999999</v>
      </c>
      <c r="H1887" s="117">
        <v>0.44212109999999999</v>
      </c>
      <c r="I1887" s="117">
        <v>0.51996849999999994</v>
      </c>
      <c r="J1887" s="113" t="str">
        <f t="shared" si="88"/>
        <v>TRUE</v>
      </c>
      <c r="K1887" s="113" t="str">
        <f t="shared" si="89"/>
        <v>TRUE</v>
      </c>
      <c r="L1887" s="113" t="str">
        <f t="shared" si="90"/>
        <v>TRUE</v>
      </c>
    </row>
    <row r="1888" spans="1:12" x14ac:dyDescent="0.25">
      <c r="A1888" t="s">
        <v>1894</v>
      </c>
      <c r="B1888" s="5">
        <v>0.48836679999999999</v>
      </c>
      <c r="C1888" s="5">
        <v>0.4481831</v>
      </c>
      <c r="D1888" s="5">
        <v>0.52855039999999998</v>
      </c>
      <c r="F1888" s="113" t="s">
        <v>1894</v>
      </c>
      <c r="G1888" s="117">
        <v>0.48836679999999999</v>
      </c>
      <c r="H1888" s="117">
        <v>0.4481831</v>
      </c>
      <c r="I1888" s="117">
        <v>0.52855039999999998</v>
      </c>
      <c r="J1888" s="113" t="str">
        <f t="shared" si="88"/>
        <v>TRUE</v>
      </c>
      <c r="K1888" s="113" t="str">
        <f t="shared" si="89"/>
        <v>TRUE</v>
      </c>
      <c r="L1888" s="113" t="str">
        <f t="shared" si="90"/>
        <v>TRUE</v>
      </c>
    </row>
    <row r="1889" spans="1:12" x14ac:dyDescent="0.25">
      <c r="A1889" t="s">
        <v>1895</v>
      </c>
      <c r="B1889" s="5">
        <v>0.53073680000000001</v>
      </c>
      <c r="C1889" s="5">
        <v>0.4925448</v>
      </c>
      <c r="D1889" s="5">
        <v>0.56892869999999995</v>
      </c>
      <c r="F1889" s="113" t="s">
        <v>1895</v>
      </c>
      <c r="G1889" s="117">
        <v>0.53073680000000001</v>
      </c>
      <c r="H1889" s="117">
        <v>0.4925448</v>
      </c>
      <c r="I1889" s="117">
        <v>0.56892869999999995</v>
      </c>
      <c r="J1889" s="113" t="str">
        <f t="shared" si="88"/>
        <v>TRUE</v>
      </c>
      <c r="K1889" s="113" t="str">
        <f t="shared" si="89"/>
        <v>TRUE</v>
      </c>
      <c r="L1889" s="113" t="str">
        <f t="shared" si="90"/>
        <v>TRUE</v>
      </c>
    </row>
    <row r="1890" spans="1:12" x14ac:dyDescent="0.25">
      <c r="A1890" t="s">
        <v>1896</v>
      </c>
      <c r="B1890" s="5">
        <v>0.5072044</v>
      </c>
      <c r="C1890" s="5">
        <v>0.47350629999999999</v>
      </c>
      <c r="D1890" s="5">
        <v>0.54090249999999995</v>
      </c>
      <c r="F1890" s="113" t="s">
        <v>1896</v>
      </c>
      <c r="G1890" s="117">
        <v>0.5072044</v>
      </c>
      <c r="H1890" s="117">
        <v>0.47350629999999999</v>
      </c>
      <c r="I1890" s="117">
        <v>0.54090249999999995</v>
      </c>
      <c r="J1890" s="113" t="str">
        <f t="shared" si="88"/>
        <v>TRUE</v>
      </c>
      <c r="K1890" s="113" t="str">
        <f t="shared" si="89"/>
        <v>TRUE</v>
      </c>
      <c r="L1890" s="113" t="str">
        <f t="shared" si="90"/>
        <v>TRUE</v>
      </c>
    </row>
    <row r="1891" spans="1:12" x14ac:dyDescent="0.25">
      <c r="A1891" t="s">
        <v>1897</v>
      </c>
      <c r="B1891" s="5">
        <v>0.56816690000000003</v>
      </c>
      <c r="C1891" s="5">
        <v>0.52953689999999998</v>
      </c>
      <c r="D1891" s="5">
        <v>0.60679689999999997</v>
      </c>
      <c r="F1891" s="113" t="s">
        <v>1897</v>
      </c>
      <c r="G1891" s="117">
        <v>0.56816690000000003</v>
      </c>
      <c r="H1891" s="117">
        <v>0.52953689999999998</v>
      </c>
      <c r="I1891" s="117">
        <v>0.60679689999999997</v>
      </c>
      <c r="J1891" s="113" t="str">
        <f t="shared" si="88"/>
        <v>TRUE</v>
      </c>
      <c r="K1891" s="113" t="str">
        <f t="shared" si="89"/>
        <v>TRUE</v>
      </c>
      <c r="L1891" s="113" t="str">
        <f t="shared" si="90"/>
        <v>TRUE</v>
      </c>
    </row>
    <row r="1892" spans="1:12" x14ac:dyDescent="0.25">
      <c r="A1892" t="s">
        <v>1898</v>
      </c>
      <c r="B1892" s="5">
        <v>0.5379081</v>
      </c>
      <c r="C1892" s="5">
        <v>0.49879259999999997</v>
      </c>
      <c r="D1892" s="5">
        <v>0.57702370000000003</v>
      </c>
      <c r="F1892" s="113" t="s">
        <v>1898</v>
      </c>
      <c r="G1892" s="117">
        <v>0.5379081</v>
      </c>
      <c r="H1892" s="117">
        <v>0.49879259999999997</v>
      </c>
      <c r="I1892" s="117">
        <v>0.57702370000000003</v>
      </c>
      <c r="J1892" s="113" t="str">
        <f t="shared" si="88"/>
        <v>TRUE</v>
      </c>
      <c r="K1892" s="113" t="str">
        <f t="shared" si="89"/>
        <v>TRUE</v>
      </c>
      <c r="L1892" s="113" t="str">
        <f t="shared" si="90"/>
        <v>TRUE</v>
      </c>
    </row>
    <row r="1893" spans="1:12" x14ac:dyDescent="0.25">
      <c r="A1893" t="s">
        <v>1899</v>
      </c>
      <c r="B1893" s="5">
        <v>0.48060269999999999</v>
      </c>
      <c r="C1893" s="5">
        <v>0.44149569999999999</v>
      </c>
      <c r="D1893" s="5">
        <v>0.51970970000000005</v>
      </c>
      <c r="F1893" s="113" t="s">
        <v>1899</v>
      </c>
      <c r="G1893" s="117">
        <v>0.48060269999999999</v>
      </c>
      <c r="H1893" s="117">
        <v>0.44149569999999999</v>
      </c>
      <c r="I1893" s="117">
        <v>0.51970970000000005</v>
      </c>
      <c r="J1893" s="113" t="str">
        <f t="shared" si="88"/>
        <v>TRUE</v>
      </c>
      <c r="K1893" s="113" t="str">
        <f t="shared" si="89"/>
        <v>TRUE</v>
      </c>
      <c r="L1893" s="113" t="str">
        <f t="shared" si="90"/>
        <v>TRUE</v>
      </c>
    </row>
    <row r="1894" spans="1:12" x14ac:dyDescent="0.25">
      <c r="A1894" t="s">
        <v>1900</v>
      </c>
      <c r="B1894" s="5">
        <v>0.46677600000000002</v>
      </c>
      <c r="C1894" s="5">
        <v>0.43629459999999998</v>
      </c>
      <c r="D1894" s="5">
        <v>0.49725740000000002</v>
      </c>
      <c r="F1894" s="113" t="s">
        <v>1900</v>
      </c>
      <c r="G1894" s="117">
        <v>0.46677600000000002</v>
      </c>
      <c r="H1894" s="117">
        <v>0.43629459999999998</v>
      </c>
      <c r="I1894" s="117">
        <v>0.49725740000000002</v>
      </c>
      <c r="J1894" s="113" t="str">
        <f t="shared" si="88"/>
        <v>TRUE</v>
      </c>
      <c r="K1894" s="113" t="str">
        <f t="shared" si="89"/>
        <v>TRUE</v>
      </c>
      <c r="L1894" s="113" t="str">
        <f t="shared" si="90"/>
        <v>TRUE</v>
      </c>
    </row>
    <row r="1895" spans="1:12" x14ac:dyDescent="0.25">
      <c r="A1895" t="s">
        <v>1901</v>
      </c>
      <c r="B1895" s="5">
        <v>0.60693240000000004</v>
      </c>
      <c r="C1895" s="5">
        <v>0.57423860000000004</v>
      </c>
      <c r="D1895" s="5">
        <v>0.63962620000000003</v>
      </c>
      <c r="F1895" s="113" t="s">
        <v>1901</v>
      </c>
      <c r="G1895" s="117">
        <v>0.60693240000000004</v>
      </c>
      <c r="H1895" s="117">
        <v>0.57423860000000004</v>
      </c>
      <c r="I1895" s="117">
        <v>0.63962620000000003</v>
      </c>
      <c r="J1895" s="113" t="str">
        <f t="shared" si="88"/>
        <v>TRUE</v>
      </c>
      <c r="K1895" s="113" t="str">
        <f t="shared" si="89"/>
        <v>TRUE</v>
      </c>
      <c r="L1895" s="113" t="str">
        <f t="shared" si="90"/>
        <v>TRUE</v>
      </c>
    </row>
    <row r="1896" spans="1:12" x14ac:dyDescent="0.25">
      <c r="A1896" t="s">
        <v>1902</v>
      </c>
      <c r="B1896" s="5">
        <v>0.61169850000000003</v>
      </c>
      <c r="C1896" s="5">
        <v>0.57338299999999998</v>
      </c>
      <c r="D1896" s="5">
        <v>0.65001390000000003</v>
      </c>
      <c r="F1896" s="113" t="s">
        <v>1902</v>
      </c>
      <c r="G1896" s="117">
        <v>0.61169850000000003</v>
      </c>
      <c r="H1896" s="117">
        <v>0.57338299999999998</v>
      </c>
      <c r="I1896" s="117">
        <v>0.65001390000000003</v>
      </c>
      <c r="J1896" s="113" t="str">
        <f t="shared" si="88"/>
        <v>TRUE</v>
      </c>
      <c r="K1896" s="113" t="str">
        <f t="shared" si="89"/>
        <v>TRUE</v>
      </c>
      <c r="L1896" s="113" t="str">
        <f t="shared" si="90"/>
        <v>TRUE</v>
      </c>
    </row>
    <row r="1897" spans="1:12" x14ac:dyDescent="0.25">
      <c r="A1897" t="s">
        <v>1903</v>
      </c>
      <c r="B1897" s="5">
        <v>0.61232880000000001</v>
      </c>
      <c r="C1897" s="5">
        <v>0.57661649999999998</v>
      </c>
      <c r="D1897" s="5">
        <v>0.64804110000000004</v>
      </c>
      <c r="F1897" s="113" t="s">
        <v>1903</v>
      </c>
      <c r="G1897" s="117">
        <v>0.61232880000000001</v>
      </c>
      <c r="H1897" s="117">
        <v>0.57661649999999998</v>
      </c>
      <c r="I1897" s="117">
        <v>0.64804110000000004</v>
      </c>
      <c r="J1897" s="113" t="str">
        <f t="shared" si="88"/>
        <v>TRUE</v>
      </c>
      <c r="K1897" s="113" t="str">
        <f t="shared" si="89"/>
        <v>TRUE</v>
      </c>
      <c r="L1897" s="113" t="str">
        <f t="shared" si="90"/>
        <v>TRUE</v>
      </c>
    </row>
    <row r="1898" spans="1:12" x14ac:dyDescent="0.25">
      <c r="A1898" t="s">
        <v>1904</v>
      </c>
      <c r="B1898" s="5">
        <v>0.59952649999999996</v>
      </c>
      <c r="C1898" s="5">
        <v>0.5598476</v>
      </c>
      <c r="D1898" s="5">
        <v>0.63920540000000003</v>
      </c>
      <c r="F1898" s="113" t="s">
        <v>1904</v>
      </c>
      <c r="G1898" s="117">
        <v>0.59952649999999996</v>
      </c>
      <c r="H1898" s="117">
        <v>0.5598476</v>
      </c>
      <c r="I1898" s="117">
        <v>0.63920540000000003</v>
      </c>
      <c r="J1898" s="113" t="str">
        <f t="shared" si="88"/>
        <v>TRUE</v>
      </c>
      <c r="K1898" s="113" t="str">
        <f t="shared" si="89"/>
        <v>TRUE</v>
      </c>
      <c r="L1898" s="113" t="str">
        <f t="shared" si="90"/>
        <v>TRUE</v>
      </c>
    </row>
    <row r="1899" spans="1:12" x14ac:dyDescent="0.25">
      <c r="A1899" t="s">
        <v>1905</v>
      </c>
      <c r="B1899" s="5">
        <v>0.60005070000000005</v>
      </c>
      <c r="C1899" s="5">
        <v>0.5606158</v>
      </c>
      <c r="D1899" s="5">
        <v>0.63948550000000004</v>
      </c>
      <c r="F1899" s="113" t="s">
        <v>1905</v>
      </c>
      <c r="G1899" s="117">
        <v>0.60005070000000005</v>
      </c>
      <c r="H1899" s="117">
        <v>0.5606158</v>
      </c>
      <c r="I1899" s="117">
        <v>0.63948550000000004</v>
      </c>
      <c r="J1899" s="113" t="str">
        <f t="shared" si="88"/>
        <v>TRUE</v>
      </c>
      <c r="K1899" s="113" t="str">
        <f t="shared" si="89"/>
        <v>TRUE</v>
      </c>
      <c r="L1899" s="113" t="str">
        <f t="shared" si="90"/>
        <v>TRUE</v>
      </c>
    </row>
    <row r="1900" spans="1:12" x14ac:dyDescent="0.25">
      <c r="A1900" t="s">
        <v>1906</v>
      </c>
      <c r="B1900" s="5">
        <v>0.49475419999999998</v>
      </c>
      <c r="C1900" s="5">
        <v>0.4550148</v>
      </c>
      <c r="D1900" s="5">
        <v>0.53449349999999995</v>
      </c>
      <c r="F1900" s="113" t="s">
        <v>1906</v>
      </c>
      <c r="G1900" s="117">
        <v>0.49475419999999998</v>
      </c>
      <c r="H1900" s="117">
        <v>0.4550148</v>
      </c>
      <c r="I1900" s="117">
        <v>0.53449349999999995</v>
      </c>
      <c r="J1900" s="113" t="str">
        <f t="shared" si="88"/>
        <v>TRUE</v>
      </c>
      <c r="K1900" s="113" t="str">
        <f t="shared" si="89"/>
        <v>TRUE</v>
      </c>
      <c r="L1900" s="113" t="str">
        <f t="shared" si="90"/>
        <v>TRUE</v>
      </c>
    </row>
    <row r="1901" spans="1:12" x14ac:dyDescent="0.25">
      <c r="A1901" t="s">
        <v>1907</v>
      </c>
      <c r="B1901" s="5">
        <v>0.5714882</v>
      </c>
      <c r="C1901" s="5">
        <v>0.53209399999999996</v>
      </c>
      <c r="D1901" s="5">
        <v>0.61088240000000005</v>
      </c>
      <c r="F1901" s="113" t="s">
        <v>1907</v>
      </c>
      <c r="G1901" s="117">
        <v>0.5714882</v>
      </c>
      <c r="H1901" s="117">
        <v>0.53209399999999996</v>
      </c>
      <c r="I1901" s="117">
        <v>0.61088240000000005</v>
      </c>
      <c r="J1901" s="113" t="str">
        <f t="shared" si="88"/>
        <v>TRUE</v>
      </c>
      <c r="K1901" s="113" t="str">
        <f t="shared" si="89"/>
        <v>TRUE</v>
      </c>
      <c r="L1901" s="113" t="str">
        <f t="shared" si="90"/>
        <v>TRUE</v>
      </c>
    </row>
    <row r="1902" spans="1:12" x14ac:dyDescent="0.25">
      <c r="A1902" t="s">
        <v>1908</v>
      </c>
      <c r="B1902" s="5">
        <v>0.56082580000000004</v>
      </c>
      <c r="C1902" s="5">
        <v>0.54874619999999996</v>
      </c>
      <c r="D1902" s="5">
        <v>0.57290540000000001</v>
      </c>
      <c r="F1902" s="113" t="s">
        <v>1908</v>
      </c>
      <c r="G1902" s="117">
        <v>0.56082580000000004</v>
      </c>
      <c r="H1902" s="117">
        <v>0.54874619999999996</v>
      </c>
      <c r="I1902" s="117">
        <v>0.57290540000000001</v>
      </c>
      <c r="J1902" s="113" t="str">
        <f t="shared" si="88"/>
        <v>TRUE</v>
      </c>
      <c r="K1902" s="113" t="str">
        <f t="shared" si="89"/>
        <v>TRUE</v>
      </c>
      <c r="L1902" s="113" t="str">
        <f t="shared" si="90"/>
        <v>TRUE</v>
      </c>
    </row>
    <row r="1903" spans="1:12" x14ac:dyDescent="0.25">
      <c r="A1903" t="s">
        <v>1909</v>
      </c>
      <c r="B1903" s="5">
        <v>0.57308190000000003</v>
      </c>
      <c r="C1903" s="5">
        <v>0.55492620000000004</v>
      </c>
      <c r="D1903" s="5">
        <v>0.59123760000000003</v>
      </c>
      <c r="F1903" s="113" t="s">
        <v>1909</v>
      </c>
      <c r="G1903" s="117">
        <v>0.57308190000000003</v>
      </c>
      <c r="H1903" s="117">
        <v>0.55492620000000004</v>
      </c>
      <c r="I1903" s="117">
        <v>0.59123760000000003</v>
      </c>
      <c r="J1903" s="113" t="str">
        <f t="shared" si="88"/>
        <v>TRUE</v>
      </c>
      <c r="K1903" s="113" t="str">
        <f t="shared" si="89"/>
        <v>TRUE</v>
      </c>
      <c r="L1903" s="113" t="str">
        <f t="shared" si="90"/>
        <v>TRUE</v>
      </c>
    </row>
    <row r="1904" spans="1:12" x14ac:dyDescent="0.25">
      <c r="A1904" t="s">
        <v>1910</v>
      </c>
      <c r="B1904" s="5">
        <v>0.54790450000000002</v>
      </c>
      <c r="C1904" s="5">
        <v>0.51785689999999995</v>
      </c>
      <c r="D1904" s="5">
        <v>0.57795220000000003</v>
      </c>
      <c r="F1904" s="113" t="s">
        <v>1910</v>
      </c>
      <c r="G1904" s="117">
        <v>0.54790450000000002</v>
      </c>
      <c r="H1904" s="117">
        <v>0.51785689999999995</v>
      </c>
      <c r="I1904" s="117">
        <v>0.57795220000000003</v>
      </c>
      <c r="J1904" s="113" t="str">
        <f t="shared" si="88"/>
        <v>TRUE</v>
      </c>
      <c r="K1904" s="113" t="str">
        <f t="shared" si="89"/>
        <v>TRUE</v>
      </c>
      <c r="L1904" s="113" t="str">
        <f t="shared" si="90"/>
        <v>TRUE</v>
      </c>
    </row>
    <row r="1905" spans="1:12" x14ac:dyDescent="0.25">
      <c r="A1905" t="s">
        <v>1911</v>
      </c>
      <c r="B1905" s="5">
        <v>0.59355009999999997</v>
      </c>
      <c r="C1905" s="5">
        <v>0.57752150000000002</v>
      </c>
      <c r="D1905" s="5">
        <v>0.60957859999999997</v>
      </c>
      <c r="F1905" s="113" t="s">
        <v>1911</v>
      </c>
      <c r="G1905" s="117">
        <v>0.59355009999999997</v>
      </c>
      <c r="H1905" s="117">
        <v>0.57752150000000002</v>
      </c>
      <c r="I1905" s="117">
        <v>0.60957859999999997</v>
      </c>
      <c r="J1905" s="113" t="str">
        <f t="shared" si="88"/>
        <v>TRUE</v>
      </c>
      <c r="K1905" s="113" t="str">
        <f t="shared" si="89"/>
        <v>TRUE</v>
      </c>
      <c r="L1905" s="113" t="str">
        <f t="shared" si="90"/>
        <v>TRUE</v>
      </c>
    </row>
    <row r="1906" spans="1:12" x14ac:dyDescent="0.25">
      <c r="A1906" t="s">
        <v>1912</v>
      </c>
      <c r="B1906" s="5">
        <v>0.64648660000000002</v>
      </c>
      <c r="C1906" s="5">
        <v>0.62656160000000005</v>
      </c>
      <c r="D1906" s="5">
        <v>0.66641170000000005</v>
      </c>
      <c r="F1906" s="113" t="s">
        <v>1912</v>
      </c>
      <c r="G1906" s="117">
        <v>0.64648660000000002</v>
      </c>
      <c r="H1906" s="117">
        <v>0.62656160000000005</v>
      </c>
      <c r="I1906" s="117">
        <v>0.66641170000000005</v>
      </c>
      <c r="J1906" s="113" t="str">
        <f t="shared" si="88"/>
        <v>TRUE</v>
      </c>
      <c r="K1906" s="113" t="str">
        <f t="shared" si="89"/>
        <v>TRUE</v>
      </c>
      <c r="L1906" s="113" t="str">
        <f t="shared" si="90"/>
        <v>TRUE</v>
      </c>
    </row>
    <row r="1907" spans="1:12" x14ac:dyDescent="0.25">
      <c r="A1907" t="s">
        <v>1913</v>
      </c>
      <c r="B1907" s="5">
        <v>0.53812119999999997</v>
      </c>
      <c r="C1907" s="5">
        <v>0.51928949999999996</v>
      </c>
      <c r="D1907" s="5">
        <v>0.55695289999999997</v>
      </c>
      <c r="F1907" s="113" t="s">
        <v>1913</v>
      </c>
      <c r="G1907" s="117">
        <v>0.53812119999999997</v>
      </c>
      <c r="H1907" s="117">
        <v>0.51928949999999996</v>
      </c>
      <c r="I1907" s="117">
        <v>0.55695289999999997</v>
      </c>
      <c r="J1907" s="113" t="str">
        <f t="shared" si="88"/>
        <v>TRUE</v>
      </c>
      <c r="K1907" s="113" t="str">
        <f t="shared" si="89"/>
        <v>TRUE</v>
      </c>
      <c r="L1907" s="113" t="str">
        <f t="shared" si="90"/>
        <v>TRUE</v>
      </c>
    </row>
    <row r="1908" spans="1:12" x14ac:dyDescent="0.25">
      <c r="A1908" t="s">
        <v>1914</v>
      </c>
      <c r="B1908" s="5">
        <v>0.61402429999999997</v>
      </c>
      <c r="C1908" s="5">
        <v>0.60074810000000001</v>
      </c>
      <c r="D1908" s="5">
        <v>0.62730050000000004</v>
      </c>
      <c r="F1908" s="113" t="s">
        <v>1914</v>
      </c>
      <c r="G1908" s="117">
        <v>0.61402429999999997</v>
      </c>
      <c r="H1908" s="117">
        <v>0.60074810000000001</v>
      </c>
      <c r="I1908" s="117">
        <v>0.62730050000000004</v>
      </c>
      <c r="J1908" s="113" t="str">
        <f t="shared" si="88"/>
        <v>TRUE</v>
      </c>
      <c r="K1908" s="113" t="str">
        <f t="shared" si="89"/>
        <v>TRUE</v>
      </c>
      <c r="L1908" s="113" t="str">
        <f t="shared" si="90"/>
        <v>TRUE</v>
      </c>
    </row>
    <row r="1909" spans="1:12" x14ac:dyDescent="0.25">
      <c r="A1909" t="s">
        <v>1915</v>
      </c>
      <c r="B1909" s="5">
        <v>0.60631040000000003</v>
      </c>
      <c r="C1909" s="5">
        <v>0.58978759999999997</v>
      </c>
      <c r="D1909" s="5">
        <v>0.62283330000000003</v>
      </c>
      <c r="F1909" s="113" t="s">
        <v>1915</v>
      </c>
      <c r="G1909" s="117">
        <v>0.60631040000000003</v>
      </c>
      <c r="H1909" s="117">
        <v>0.58978759999999997</v>
      </c>
      <c r="I1909" s="117">
        <v>0.62283330000000003</v>
      </c>
      <c r="J1909" s="113" t="str">
        <f t="shared" si="88"/>
        <v>TRUE</v>
      </c>
      <c r="K1909" s="113" t="str">
        <f t="shared" si="89"/>
        <v>TRUE</v>
      </c>
      <c r="L1909" s="113" t="str">
        <f t="shared" si="90"/>
        <v>TRUE</v>
      </c>
    </row>
    <row r="1910" spans="1:12" x14ac:dyDescent="0.25">
      <c r="A1910" t="s">
        <v>1916</v>
      </c>
      <c r="B1910" s="5">
        <v>0.64096679999999995</v>
      </c>
      <c r="C1910" s="5">
        <v>0.61697999999999997</v>
      </c>
      <c r="D1910" s="5">
        <v>0.66495349999999998</v>
      </c>
      <c r="F1910" s="113" t="s">
        <v>1916</v>
      </c>
      <c r="G1910" s="117">
        <v>0.64096679999999995</v>
      </c>
      <c r="H1910" s="117">
        <v>0.61697999999999997</v>
      </c>
      <c r="I1910" s="117">
        <v>0.66495349999999998</v>
      </c>
      <c r="J1910" s="113" t="str">
        <f t="shared" si="88"/>
        <v>TRUE</v>
      </c>
      <c r="K1910" s="113" t="str">
        <f t="shared" si="89"/>
        <v>TRUE</v>
      </c>
      <c r="L1910" s="113" t="str">
        <f t="shared" si="90"/>
        <v>TRUE</v>
      </c>
    </row>
    <row r="1911" spans="1:12" x14ac:dyDescent="0.25">
      <c r="A1911" t="s">
        <v>1917</v>
      </c>
      <c r="B1911" s="5">
        <v>0.60470829999999998</v>
      </c>
      <c r="C1911" s="5">
        <v>0.5645076</v>
      </c>
      <c r="D1911" s="5">
        <v>0.64490890000000001</v>
      </c>
      <c r="F1911" s="113" t="s">
        <v>1917</v>
      </c>
      <c r="G1911" s="117">
        <v>0.60470829999999998</v>
      </c>
      <c r="H1911" s="117">
        <v>0.5645076</v>
      </c>
      <c r="I1911" s="117">
        <v>0.64490890000000001</v>
      </c>
      <c r="J1911" s="113" t="str">
        <f t="shared" si="88"/>
        <v>TRUE</v>
      </c>
      <c r="K1911" s="113" t="str">
        <f t="shared" si="89"/>
        <v>TRUE</v>
      </c>
      <c r="L1911" s="113" t="str">
        <f t="shared" si="90"/>
        <v>TRUE</v>
      </c>
    </row>
    <row r="1912" spans="1:12" x14ac:dyDescent="0.25">
      <c r="A1912" t="s">
        <v>1918</v>
      </c>
      <c r="B1912" s="5">
        <v>0.65519930000000004</v>
      </c>
      <c r="C1912" s="5">
        <v>0.63399570000000005</v>
      </c>
      <c r="D1912" s="5">
        <v>0.67640290000000003</v>
      </c>
      <c r="F1912" s="113" t="s">
        <v>1918</v>
      </c>
      <c r="G1912" s="117">
        <v>0.65519930000000004</v>
      </c>
      <c r="H1912" s="117">
        <v>0.63399570000000005</v>
      </c>
      <c r="I1912" s="117">
        <v>0.67640290000000003</v>
      </c>
      <c r="J1912" s="113" t="str">
        <f t="shared" si="88"/>
        <v>TRUE</v>
      </c>
      <c r="K1912" s="113" t="str">
        <f t="shared" si="89"/>
        <v>TRUE</v>
      </c>
      <c r="L1912" s="113" t="str">
        <f t="shared" si="90"/>
        <v>TRUE</v>
      </c>
    </row>
    <row r="1913" spans="1:12" x14ac:dyDescent="0.25">
      <c r="A1913" t="s">
        <v>1919</v>
      </c>
      <c r="B1913" s="5">
        <v>0.68861300000000003</v>
      </c>
      <c r="C1913" s="5">
        <v>0.66130420000000001</v>
      </c>
      <c r="D1913" s="5">
        <v>0.71592180000000005</v>
      </c>
      <c r="F1913" s="113" t="s">
        <v>1919</v>
      </c>
      <c r="G1913" s="117">
        <v>0.68861300000000003</v>
      </c>
      <c r="H1913" s="117">
        <v>0.66130420000000001</v>
      </c>
      <c r="I1913" s="117">
        <v>0.71592180000000005</v>
      </c>
      <c r="J1913" s="113" t="str">
        <f t="shared" si="88"/>
        <v>TRUE</v>
      </c>
      <c r="K1913" s="113" t="str">
        <f t="shared" si="89"/>
        <v>TRUE</v>
      </c>
      <c r="L1913" s="113" t="str">
        <f t="shared" si="90"/>
        <v>TRUE</v>
      </c>
    </row>
    <row r="1914" spans="1:12" x14ac:dyDescent="0.25">
      <c r="A1914" t="s">
        <v>1920</v>
      </c>
      <c r="B1914" s="5">
        <v>0.60933139999999997</v>
      </c>
      <c r="C1914" s="5">
        <v>0.58315470000000003</v>
      </c>
      <c r="D1914" s="5">
        <v>0.63550810000000002</v>
      </c>
      <c r="F1914" s="113" t="s">
        <v>1920</v>
      </c>
      <c r="G1914" s="117">
        <v>0.60933139999999997</v>
      </c>
      <c r="H1914" s="117">
        <v>0.58315470000000003</v>
      </c>
      <c r="I1914" s="117">
        <v>0.63550810000000002</v>
      </c>
      <c r="J1914" s="113" t="str">
        <f t="shared" si="88"/>
        <v>TRUE</v>
      </c>
      <c r="K1914" s="113" t="str">
        <f t="shared" si="89"/>
        <v>TRUE</v>
      </c>
      <c r="L1914" s="113" t="str">
        <f t="shared" si="90"/>
        <v>TRUE</v>
      </c>
    </row>
    <row r="1915" spans="1:12" x14ac:dyDescent="0.25">
      <c r="A1915" t="s">
        <v>1921</v>
      </c>
      <c r="B1915" s="5">
        <v>0.6500129</v>
      </c>
      <c r="C1915" s="5">
        <v>0.63192459999999995</v>
      </c>
      <c r="D1915" s="5">
        <v>0.66810130000000001</v>
      </c>
      <c r="F1915" s="113" t="s">
        <v>1921</v>
      </c>
      <c r="G1915" s="117">
        <v>0.6500129</v>
      </c>
      <c r="H1915" s="117">
        <v>0.63192459999999995</v>
      </c>
      <c r="I1915" s="117">
        <v>0.66810130000000001</v>
      </c>
      <c r="J1915" s="113" t="str">
        <f t="shared" si="88"/>
        <v>TRUE</v>
      </c>
      <c r="K1915" s="113" t="str">
        <f t="shared" si="89"/>
        <v>TRUE</v>
      </c>
      <c r="L1915" s="113" t="str">
        <f t="shared" si="90"/>
        <v>TRUE</v>
      </c>
    </row>
    <row r="1916" spans="1:12" x14ac:dyDescent="0.25">
      <c r="A1916" t="s">
        <v>1922</v>
      </c>
      <c r="B1916" s="5">
        <v>0.51599209999999995</v>
      </c>
      <c r="C1916" s="5">
        <v>0.49958219999999998</v>
      </c>
      <c r="D1916" s="5">
        <v>0.53240200000000004</v>
      </c>
      <c r="F1916" s="113" t="s">
        <v>1922</v>
      </c>
      <c r="G1916" s="117">
        <v>0.51599209999999995</v>
      </c>
      <c r="H1916" s="117">
        <v>0.49958219999999998</v>
      </c>
      <c r="I1916" s="117">
        <v>0.53240200000000004</v>
      </c>
      <c r="J1916" s="113" t="str">
        <f t="shared" si="88"/>
        <v>TRUE</v>
      </c>
      <c r="K1916" s="113" t="str">
        <f t="shared" si="89"/>
        <v>TRUE</v>
      </c>
      <c r="L1916" s="113" t="str">
        <f t="shared" si="90"/>
        <v>TRUE</v>
      </c>
    </row>
    <row r="1917" spans="1:12" x14ac:dyDescent="0.25">
      <c r="A1917" t="s">
        <v>1923</v>
      </c>
      <c r="B1917" s="5">
        <v>0.50640289999999999</v>
      </c>
      <c r="C1917" s="5">
        <v>0.4828575</v>
      </c>
      <c r="D1917" s="5">
        <v>0.52994839999999999</v>
      </c>
      <c r="F1917" s="113" t="s">
        <v>1923</v>
      </c>
      <c r="G1917" s="117">
        <v>0.50640289999999999</v>
      </c>
      <c r="H1917" s="117">
        <v>0.4828575</v>
      </c>
      <c r="I1917" s="117">
        <v>0.52994839999999999</v>
      </c>
      <c r="J1917" s="113" t="str">
        <f t="shared" si="88"/>
        <v>TRUE</v>
      </c>
      <c r="K1917" s="113" t="str">
        <f t="shared" si="89"/>
        <v>TRUE</v>
      </c>
      <c r="L1917" s="113" t="str">
        <f t="shared" si="90"/>
        <v>TRUE</v>
      </c>
    </row>
    <row r="1918" spans="1:12" x14ac:dyDescent="0.25">
      <c r="A1918" t="s">
        <v>1924</v>
      </c>
      <c r="B1918" s="5">
        <v>0.48669410000000002</v>
      </c>
      <c r="C1918" s="5">
        <v>0.4454745</v>
      </c>
      <c r="D1918" s="5">
        <v>0.52791379999999999</v>
      </c>
      <c r="F1918" s="113" t="s">
        <v>1924</v>
      </c>
      <c r="G1918" s="117">
        <v>0.48669410000000002</v>
      </c>
      <c r="H1918" s="117">
        <v>0.4454745</v>
      </c>
      <c r="I1918" s="117">
        <v>0.52791379999999999</v>
      </c>
      <c r="J1918" s="113" t="str">
        <f t="shared" si="88"/>
        <v>TRUE</v>
      </c>
      <c r="K1918" s="113" t="str">
        <f t="shared" si="89"/>
        <v>TRUE</v>
      </c>
      <c r="L1918" s="113" t="str">
        <f t="shared" si="90"/>
        <v>TRUE</v>
      </c>
    </row>
    <row r="1919" spans="1:12" x14ac:dyDescent="0.25">
      <c r="A1919" t="s">
        <v>1925</v>
      </c>
      <c r="B1919" s="5">
        <v>0.53116430000000003</v>
      </c>
      <c r="C1919" s="5">
        <v>0.50956429999999997</v>
      </c>
      <c r="D1919" s="5">
        <v>0.55276440000000004</v>
      </c>
      <c r="F1919" s="113" t="s">
        <v>1925</v>
      </c>
      <c r="G1919" s="117">
        <v>0.53116430000000003</v>
      </c>
      <c r="H1919" s="117">
        <v>0.50956429999999997</v>
      </c>
      <c r="I1919" s="117">
        <v>0.55276440000000004</v>
      </c>
      <c r="J1919" s="113" t="str">
        <f t="shared" si="88"/>
        <v>TRUE</v>
      </c>
      <c r="K1919" s="113" t="str">
        <f t="shared" si="89"/>
        <v>TRUE</v>
      </c>
      <c r="L1919" s="113" t="str">
        <f t="shared" si="90"/>
        <v>TRUE</v>
      </c>
    </row>
    <row r="1920" spans="1:12" x14ac:dyDescent="0.25">
      <c r="A1920" t="s">
        <v>1926</v>
      </c>
      <c r="B1920" s="5">
        <v>0.6076781</v>
      </c>
      <c r="C1920" s="5">
        <v>0.58022289999999999</v>
      </c>
      <c r="D1920" s="5">
        <v>0.63513330000000001</v>
      </c>
      <c r="F1920" s="113" t="s">
        <v>1926</v>
      </c>
      <c r="G1920" s="117">
        <v>0.6076781</v>
      </c>
      <c r="H1920" s="117">
        <v>0.58022289999999999</v>
      </c>
      <c r="I1920" s="117">
        <v>0.63513330000000001</v>
      </c>
      <c r="J1920" s="113" t="str">
        <f t="shared" si="88"/>
        <v>TRUE</v>
      </c>
      <c r="K1920" s="113" t="str">
        <f t="shared" si="89"/>
        <v>TRUE</v>
      </c>
      <c r="L1920" s="113" t="str">
        <f t="shared" si="90"/>
        <v>TRUE</v>
      </c>
    </row>
    <row r="1921" spans="1:12" x14ac:dyDescent="0.25">
      <c r="A1921" t="s">
        <v>1927</v>
      </c>
      <c r="B1921" s="5">
        <v>0.46900900000000001</v>
      </c>
      <c r="C1921" s="5">
        <v>0.44484249999999997</v>
      </c>
      <c r="D1921" s="5">
        <v>0.49317549999999999</v>
      </c>
      <c r="F1921" s="113" t="s">
        <v>1927</v>
      </c>
      <c r="G1921" s="117">
        <v>0.46900900000000001</v>
      </c>
      <c r="H1921" s="117">
        <v>0.44484249999999997</v>
      </c>
      <c r="I1921" s="117">
        <v>0.49317549999999999</v>
      </c>
      <c r="J1921" s="113" t="str">
        <f t="shared" si="88"/>
        <v>TRUE</v>
      </c>
      <c r="K1921" s="113" t="str">
        <f t="shared" si="89"/>
        <v>TRUE</v>
      </c>
      <c r="L1921" s="113" t="str">
        <f t="shared" si="90"/>
        <v>TRUE</v>
      </c>
    </row>
    <row r="1922" spans="1:12" x14ac:dyDescent="0.25">
      <c r="A1922" t="s">
        <v>1928</v>
      </c>
      <c r="B1922" s="5">
        <v>0.57754099999999997</v>
      </c>
      <c r="C1922" s="5">
        <v>0.55958079999999999</v>
      </c>
      <c r="D1922" s="5">
        <v>0.59550130000000001</v>
      </c>
      <c r="F1922" s="113" t="s">
        <v>1928</v>
      </c>
      <c r="G1922" s="117">
        <v>0.57754099999999997</v>
      </c>
      <c r="H1922" s="117">
        <v>0.55958079999999999</v>
      </c>
      <c r="I1922" s="117">
        <v>0.59550130000000001</v>
      </c>
      <c r="J1922" s="113" t="str">
        <f t="shared" si="88"/>
        <v>TRUE</v>
      </c>
      <c r="K1922" s="113" t="str">
        <f t="shared" si="89"/>
        <v>TRUE</v>
      </c>
      <c r="L1922" s="113" t="str">
        <f t="shared" si="90"/>
        <v>TRUE</v>
      </c>
    </row>
    <row r="1923" spans="1:12" x14ac:dyDescent="0.25">
      <c r="A1923" t="s">
        <v>1929</v>
      </c>
      <c r="B1923" s="5">
        <v>0.58181910000000003</v>
      </c>
      <c r="C1923" s="5">
        <v>0.57548080000000001</v>
      </c>
      <c r="D1923" s="5">
        <v>0.58815740000000005</v>
      </c>
      <c r="F1923" s="113" t="s">
        <v>1929</v>
      </c>
      <c r="G1923" s="117">
        <v>0.58181910000000003</v>
      </c>
      <c r="H1923" s="117">
        <v>0.57548080000000001</v>
      </c>
      <c r="I1923" s="117">
        <v>0.58815740000000005</v>
      </c>
      <c r="J1923" s="113" t="str">
        <f t="shared" si="88"/>
        <v>TRUE</v>
      </c>
      <c r="K1923" s="113" t="str">
        <f t="shared" si="89"/>
        <v>TRUE</v>
      </c>
      <c r="L1923" s="113" t="str">
        <f t="shared" si="90"/>
        <v>TRUE</v>
      </c>
    </row>
    <row r="1924" spans="1:12" x14ac:dyDescent="0.25">
      <c r="A1924" t="s">
        <v>1930</v>
      </c>
      <c r="B1924" s="5">
        <v>0.6353337</v>
      </c>
      <c r="C1924" s="5">
        <v>0.62673029999999996</v>
      </c>
      <c r="D1924" s="5">
        <v>0.64393710000000004</v>
      </c>
      <c r="F1924" s="113" t="s">
        <v>1930</v>
      </c>
      <c r="G1924" s="117">
        <v>0.6353337</v>
      </c>
      <c r="H1924" s="117">
        <v>0.62673029999999996</v>
      </c>
      <c r="I1924" s="117">
        <v>0.64393710000000004</v>
      </c>
      <c r="J1924" s="113" t="str">
        <f t="shared" ref="J1924:J1925" si="91">IF(B1924=G1924,"TRUE","FALSE………………….")</f>
        <v>TRUE</v>
      </c>
      <c r="K1924" s="113" t="str">
        <f t="shared" ref="K1924:K1925" si="92">IF(C1924=H1924,"TRUE","FALSE………………….")</f>
        <v>TRUE</v>
      </c>
      <c r="L1924" s="113" t="str">
        <f t="shared" ref="L1924:L1925" si="93">IF(D1924=I1924,"TRUE","FALSE………………….")</f>
        <v>TRUE</v>
      </c>
    </row>
    <row r="1925" spans="1:12" x14ac:dyDescent="0.25">
      <c r="A1925" t="s">
        <v>1931</v>
      </c>
      <c r="B1925" s="5">
        <v>0.52884169999999997</v>
      </c>
      <c r="C1925" s="5">
        <v>0.52038850000000003</v>
      </c>
      <c r="D1925" s="5">
        <v>0.53729499999999997</v>
      </c>
      <c r="F1925" s="113" t="s">
        <v>1931</v>
      </c>
      <c r="G1925" s="117">
        <v>0.52884169999999997</v>
      </c>
      <c r="H1925" s="117">
        <v>0.52038850000000003</v>
      </c>
      <c r="I1925" s="117">
        <v>0.53729499999999997</v>
      </c>
      <c r="J1925" s="113" t="str">
        <f t="shared" si="91"/>
        <v>TRUE</v>
      </c>
      <c r="K1925" s="113" t="str">
        <f t="shared" si="92"/>
        <v>TRUE</v>
      </c>
      <c r="L1925" s="113" t="str">
        <f t="shared" si="93"/>
        <v>TRUE</v>
      </c>
    </row>
  </sheetData>
  <hyperlinks>
    <hyperlink ref="A1"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1925"/>
  <sheetViews>
    <sheetView zoomScale="90" zoomScaleNormal="90" workbookViewId="0">
      <selection activeCell="B1" sqref="B1"/>
    </sheetView>
  </sheetViews>
  <sheetFormatPr defaultRowHeight="15" x14ac:dyDescent="0.25"/>
  <cols>
    <col min="1" max="1" width="38.28515625" bestFit="1" customWidth="1"/>
    <col min="2" max="2" width="10" bestFit="1" customWidth="1"/>
    <col min="3" max="3" width="10.42578125" bestFit="1" customWidth="1"/>
    <col min="4" max="4" width="10" bestFit="1" customWidth="1"/>
    <col min="7" max="7" width="11.85546875" bestFit="1" customWidth="1"/>
    <col min="10" max="10" width="8.42578125" bestFit="1" customWidth="1"/>
    <col min="11" max="11" width="10.42578125" bestFit="1" customWidth="1"/>
    <col min="12" max="12" width="9.7109375" bestFit="1" customWidth="1"/>
    <col min="15" max="15" width="7.28515625" customWidth="1"/>
    <col min="16" max="16" width="3.28515625" customWidth="1"/>
    <col min="17" max="17" width="13.5703125" bestFit="1" customWidth="1"/>
    <col min="18" max="18" width="5.5703125" bestFit="1" customWidth="1"/>
    <col min="19" max="19" width="3.5703125" customWidth="1"/>
    <col min="21" max="21" width="14" bestFit="1" customWidth="1"/>
    <col min="23" max="23" width="45.85546875" bestFit="1" customWidth="1"/>
  </cols>
  <sheetData>
    <row r="1" spans="1:14" x14ac:dyDescent="0.25">
      <c r="A1" s="6" t="s">
        <v>5</v>
      </c>
      <c r="H1" s="118" t="s">
        <v>2057</v>
      </c>
    </row>
    <row r="2" spans="1:14" x14ac:dyDescent="0.25">
      <c r="B2" t="s">
        <v>7</v>
      </c>
      <c r="H2" s="113"/>
      <c r="I2" s="113" t="s">
        <v>7</v>
      </c>
      <c r="J2" s="113"/>
      <c r="K2" s="113"/>
      <c r="L2" s="113"/>
      <c r="M2" s="113"/>
      <c r="N2" s="113"/>
    </row>
    <row r="3" spans="1:14" x14ac:dyDescent="0.25">
      <c r="A3" t="s">
        <v>8</v>
      </c>
      <c r="B3" s="2">
        <v>1422</v>
      </c>
      <c r="H3" s="113" t="s">
        <v>8</v>
      </c>
      <c r="I3" s="114">
        <v>1422</v>
      </c>
      <c r="J3" s="113"/>
      <c r="K3" s="113"/>
      <c r="L3" s="113" t="str">
        <f>IF(B3=I3,"TRUE","FALSE………………….")</f>
        <v>TRUE</v>
      </c>
      <c r="M3" s="113" t="str">
        <f t="shared" ref="M3:N3" si="0">IF(C3=J3,"TRUE","FALSE………………….")</f>
        <v>TRUE</v>
      </c>
      <c r="N3" s="113" t="str">
        <f t="shared" si="0"/>
        <v>TRUE</v>
      </c>
    </row>
    <row r="4" spans="1:14" x14ac:dyDescent="0.25">
      <c r="A4" t="s">
        <v>9</v>
      </c>
      <c r="B4" s="2">
        <v>1254</v>
      </c>
      <c r="H4" s="113" t="s">
        <v>9</v>
      </c>
      <c r="I4" s="114">
        <v>1254</v>
      </c>
      <c r="J4" s="113"/>
      <c r="K4" s="113"/>
      <c r="L4" s="113" t="str">
        <f t="shared" ref="L4:L67" si="1">IF(B4=I4,"TRUE","FALSE………………….")</f>
        <v>TRUE</v>
      </c>
      <c r="M4" s="113" t="str">
        <f t="shared" ref="M4:M67" si="2">IF(C4=J4,"TRUE","FALSE………………….")</f>
        <v>TRUE</v>
      </c>
      <c r="N4" s="113" t="str">
        <f t="shared" ref="N4:N67" si="3">IF(D4=K4,"TRUE","FALSE………………….")</f>
        <v>TRUE</v>
      </c>
    </row>
    <row r="5" spans="1:14" x14ac:dyDescent="0.25">
      <c r="A5" t="s">
        <v>10</v>
      </c>
      <c r="B5" s="2">
        <v>1280</v>
      </c>
      <c r="H5" s="113" t="s">
        <v>10</v>
      </c>
      <c r="I5" s="114">
        <v>1280</v>
      </c>
      <c r="J5" s="113"/>
      <c r="K5" s="113"/>
      <c r="L5" s="113" t="str">
        <f t="shared" si="1"/>
        <v>TRUE</v>
      </c>
      <c r="M5" s="113" t="str">
        <f t="shared" si="2"/>
        <v>TRUE</v>
      </c>
      <c r="N5" s="113" t="str">
        <f t="shared" si="3"/>
        <v>TRUE</v>
      </c>
    </row>
    <row r="6" spans="1:14" x14ac:dyDescent="0.25">
      <c r="A6" t="s">
        <v>11</v>
      </c>
      <c r="B6" s="2">
        <v>1278</v>
      </c>
      <c r="H6" s="113" t="s">
        <v>11</v>
      </c>
      <c r="I6" s="114">
        <v>1278</v>
      </c>
      <c r="J6" s="113"/>
      <c r="K6" s="113"/>
      <c r="L6" s="113" t="str">
        <f t="shared" si="1"/>
        <v>TRUE</v>
      </c>
      <c r="M6" s="113" t="str">
        <f t="shared" si="2"/>
        <v>TRUE</v>
      </c>
      <c r="N6" s="113" t="str">
        <f t="shared" si="3"/>
        <v>TRUE</v>
      </c>
    </row>
    <row r="7" spans="1:14" x14ac:dyDescent="0.25">
      <c r="A7" t="s">
        <v>12</v>
      </c>
      <c r="B7" s="2">
        <v>1372</v>
      </c>
      <c r="H7" s="113" t="s">
        <v>12</v>
      </c>
      <c r="I7" s="114">
        <v>1372</v>
      </c>
      <c r="J7" s="113"/>
      <c r="K7" s="113"/>
      <c r="L7" s="113" t="str">
        <f t="shared" si="1"/>
        <v>TRUE</v>
      </c>
      <c r="M7" s="113" t="str">
        <f t="shared" si="2"/>
        <v>TRUE</v>
      </c>
      <c r="N7" s="113" t="str">
        <f t="shared" si="3"/>
        <v>TRUE</v>
      </c>
    </row>
    <row r="8" spans="1:14" x14ac:dyDescent="0.25">
      <c r="A8" t="s">
        <v>13</v>
      </c>
      <c r="B8" s="2">
        <v>1182</v>
      </c>
      <c r="H8" s="113" t="s">
        <v>13</v>
      </c>
      <c r="I8" s="114">
        <v>1182</v>
      </c>
      <c r="J8" s="113"/>
      <c r="K8" s="113"/>
      <c r="L8" s="113" t="str">
        <f t="shared" si="1"/>
        <v>TRUE</v>
      </c>
      <c r="M8" s="113" t="str">
        <f t="shared" si="2"/>
        <v>TRUE</v>
      </c>
      <c r="N8" s="113" t="str">
        <f t="shared" si="3"/>
        <v>TRUE</v>
      </c>
    </row>
    <row r="9" spans="1:14" x14ac:dyDescent="0.25">
      <c r="A9" t="s">
        <v>14</v>
      </c>
      <c r="B9" s="2">
        <v>1606</v>
      </c>
      <c r="H9" s="113" t="s">
        <v>14</v>
      </c>
      <c r="I9" s="114">
        <v>1606</v>
      </c>
      <c r="J9" s="113"/>
      <c r="K9" s="113"/>
      <c r="L9" s="113" t="str">
        <f t="shared" si="1"/>
        <v>TRUE</v>
      </c>
      <c r="M9" s="113" t="str">
        <f t="shared" si="2"/>
        <v>TRUE</v>
      </c>
      <c r="N9" s="113" t="str">
        <f t="shared" si="3"/>
        <v>TRUE</v>
      </c>
    </row>
    <row r="10" spans="1:14" x14ac:dyDescent="0.25">
      <c r="A10" t="s">
        <v>15</v>
      </c>
      <c r="B10" s="2">
        <v>1580</v>
      </c>
      <c r="H10" s="113" t="s">
        <v>15</v>
      </c>
      <c r="I10" s="114">
        <v>1580</v>
      </c>
      <c r="J10" s="113"/>
      <c r="K10" s="113"/>
      <c r="L10" s="113" t="str">
        <f t="shared" si="1"/>
        <v>TRUE</v>
      </c>
      <c r="M10" s="113" t="str">
        <f t="shared" si="2"/>
        <v>TRUE</v>
      </c>
      <c r="N10" s="113" t="str">
        <f t="shared" si="3"/>
        <v>TRUE</v>
      </c>
    </row>
    <row r="11" spans="1:14" x14ac:dyDescent="0.25">
      <c r="A11" t="s">
        <v>16</v>
      </c>
      <c r="B11" s="2">
        <v>1444</v>
      </c>
      <c r="H11" s="113" t="s">
        <v>16</v>
      </c>
      <c r="I11" s="114">
        <v>1444</v>
      </c>
      <c r="J11" s="113"/>
      <c r="K11" s="113"/>
      <c r="L11" s="113" t="str">
        <f t="shared" si="1"/>
        <v>TRUE</v>
      </c>
      <c r="M11" s="113" t="str">
        <f t="shared" si="2"/>
        <v>TRUE</v>
      </c>
      <c r="N11" s="113" t="str">
        <f t="shared" si="3"/>
        <v>TRUE</v>
      </c>
    </row>
    <row r="12" spans="1:14" x14ac:dyDescent="0.25">
      <c r="A12" t="s">
        <v>17</v>
      </c>
      <c r="B12" s="2">
        <v>1481</v>
      </c>
      <c r="H12" s="113" t="s">
        <v>17</v>
      </c>
      <c r="I12" s="114">
        <v>1481</v>
      </c>
      <c r="J12" s="113"/>
      <c r="K12" s="113"/>
      <c r="L12" s="113" t="str">
        <f t="shared" si="1"/>
        <v>TRUE</v>
      </c>
      <c r="M12" s="113" t="str">
        <f t="shared" si="2"/>
        <v>TRUE</v>
      </c>
      <c r="N12" s="113" t="str">
        <f t="shared" si="3"/>
        <v>TRUE</v>
      </c>
    </row>
    <row r="13" spans="1:14" x14ac:dyDescent="0.25">
      <c r="A13" t="s">
        <v>18</v>
      </c>
      <c r="B13" s="2">
        <v>1768</v>
      </c>
      <c r="H13" s="113" t="s">
        <v>18</v>
      </c>
      <c r="I13" s="114">
        <v>1768</v>
      </c>
      <c r="J13" s="113"/>
      <c r="K13" s="113"/>
      <c r="L13" s="113" t="str">
        <f t="shared" si="1"/>
        <v>TRUE</v>
      </c>
      <c r="M13" s="113" t="str">
        <f t="shared" si="2"/>
        <v>TRUE</v>
      </c>
      <c r="N13" s="113" t="str">
        <f t="shared" si="3"/>
        <v>TRUE</v>
      </c>
    </row>
    <row r="14" spans="1:14" x14ac:dyDescent="0.25">
      <c r="A14" t="s">
        <v>19</v>
      </c>
      <c r="B14" s="2">
        <v>1461</v>
      </c>
      <c r="H14" s="113" t="s">
        <v>19</v>
      </c>
      <c r="I14" s="114">
        <v>1461</v>
      </c>
      <c r="J14" s="113"/>
      <c r="K14" s="113"/>
      <c r="L14" s="113" t="str">
        <f t="shared" si="1"/>
        <v>TRUE</v>
      </c>
      <c r="M14" s="113" t="str">
        <f t="shared" si="2"/>
        <v>TRUE</v>
      </c>
      <c r="N14" s="113" t="str">
        <f t="shared" si="3"/>
        <v>TRUE</v>
      </c>
    </row>
    <row r="15" spans="1:14" x14ac:dyDescent="0.25">
      <c r="A15" t="s">
        <v>20</v>
      </c>
      <c r="B15" s="2">
        <v>1425</v>
      </c>
      <c r="H15" s="113" t="s">
        <v>20</v>
      </c>
      <c r="I15" s="114">
        <v>1425</v>
      </c>
      <c r="J15" s="113"/>
      <c r="K15" s="113"/>
      <c r="L15" s="113" t="str">
        <f t="shared" si="1"/>
        <v>TRUE</v>
      </c>
      <c r="M15" s="113" t="str">
        <f t="shared" si="2"/>
        <v>TRUE</v>
      </c>
      <c r="N15" s="113" t="str">
        <f t="shared" si="3"/>
        <v>TRUE</v>
      </c>
    </row>
    <row r="16" spans="1:14" x14ac:dyDescent="0.25">
      <c r="A16" t="s">
        <v>21</v>
      </c>
      <c r="B16" s="2">
        <v>1404</v>
      </c>
      <c r="H16" s="113" t="s">
        <v>21</v>
      </c>
      <c r="I16" s="114">
        <v>1404</v>
      </c>
      <c r="J16" s="113"/>
      <c r="K16" s="113"/>
      <c r="L16" s="113" t="str">
        <f t="shared" si="1"/>
        <v>TRUE</v>
      </c>
      <c r="M16" s="113" t="str">
        <f t="shared" si="2"/>
        <v>TRUE</v>
      </c>
      <c r="N16" s="113" t="str">
        <f t="shared" si="3"/>
        <v>TRUE</v>
      </c>
    </row>
    <row r="17" spans="1:14" x14ac:dyDescent="0.25">
      <c r="A17" t="s">
        <v>22</v>
      </c>
      <c r="B17" s="2">
        <v>2222</v>
      </c>
      <c r="H17" s="113" t="s">
        <v>22</v>
      </c>
      <c r="I17" s="114">
        <v>2222</v>
      </c>
      <c r="J17" s="114"/>
      <c r="K17" s="113"/>
      <c r="L17" s="113" t="str">
        <f t="shared" si="1"/>
        <v>TRUE</v>
      </c>
      <c r="M17" s="113" t="str">
        <f t="shared" si="2"/>
        <v>TRUE</v>
      </c>
      <c r="N17" s="113" t="str">
        <f t="shared" si="3"/>
        <v>TRUE</v>
      </c>
    </row>
    <row r="18" spans="1:14" x14ac:dyDescent="0.25">
      <c r="A18" t="s">
        <v>23</v>
      </c>
      <c r="B18" s="2">
        <v>1788</v>
      </c>
      <c r="H18" s="113" t="s">
        <v>23</v>
      </c>
      <c r="I18" s="114">
        <v>1788</v>
      </c>
      <c r="J18" s="113"/>
      <c r="K18" s="113"/>
      <c r="L18" s="113" t="str">
        <f t="shared" si="1"/>
        <v>TRUE</v>
      </c>
      <c r="M18" s="113" t="str">
        <f t="shared" si="2"/>
        <v>TRUE</v>
      </c>
      <c r="N18" s="113" t="str">
        <f t="shared" si="3"/>
        <v>TRUE</v>
      </c>
    </row>
    <row r="19" spans="1:14" x14ac:dyDescent="0.25">
      <c r="A19" t="s">
        <v>24</v>
      </c>
      <c r="B19" s="2">
        <v>1302</v>
      </c>
      <c r="H19" s="113" t="s">
        <v>24</v>
      </c>
      <c r="I19" s="114">
        <v>1302</v>
      </c>
      <c r="J19" s="113"/>
      <c r="K19" s="113"/>
      <c r="L19" s="113" t="str">
        <f t="shared" si="1"/>
        <v>TRUE</v>
      </c>
      <c r="M19" s="113" t="str">
        <f t="shared" si="2"/>
        <v>TRUE</v>
      </c>
      <c r="N19" s="113" t="str">
        <f t="shared" si="3"/>
        <v>TRUE</v>
      </c>
    </row>
    <row r="20" spans="1:14" x14ac:dyDescent="0.25">
      <c r="A20" t="s">
        <v>25</v>
      </c>
      <c r="B20" s="2">
        <v>1415</v>
      </c>
      <c r="H20" s="113" t="s">
        <v>25</v>
      </c>
      <c r="I20" s="114">
        <v>1415</v>
      </c>
      <c r="J20" s="113"/>
      <c r="K20" s="113"/>
      <c r="L20" s="113" t="str">
        <f t="shared" si="1"/>
        <v>TRUE</v>
      </c>
      <c r="M20" s="113" t="str">
        <f t="shared" si="2"/>
        <v>TRUE</v>
      </c>
      <c r="N20" s="113" t="str">
        <f t="shared" si="3"/>
        <v>TRUE</v>
      </c>
    </row>
    <row r="21" spans="1:14" x14ac:dyDescent="0.25">
      <c r="A21" t="s">
        <v>26</v>
      </c>
      <c r="B21" s="2">
        <v>1371</v>
      </c>
      <c r="H21" s="113" t="s">
        <v>26</v>
      </c>
      <c r="I21" s="114">
        <v>1371</v>
      </c>
      <c r="J21" s="113"/>
      <c r="K21" s="113"/>
      <c r="L21" s="113" t="str">
        <f t="shared" si="1"/>
        <v>TRUE</v>
      </c>
      <c r="M21" s="113" t="str">
        <f t="shared" si="2"/>
        <v>TRUE</v>
      </c>
      <c r="N21" s="113" t="str">
        <f t="shared" si="3"/>
        <v>TRUE</v>
      </c>
    </row>
    <row r="22" spans="1:14" x14ac:dyDescent="0.25">
      <c r="A22" t="s">
        <v>27</v>
      </c>
      <c r="B22" s="2">
        <v>1356</v>
      </c>
      <c r="H22" s="113" t="s">
        <v>27</v>
      </c>
      <c r="I22" s="114">
        <v>1356</v>
      </c>
      <c r="J22" s="113"/>
      <c r="K22" s="113"/>
      <c r="L22" s="113" t="str">
        <f t="shared" si="1"/>
        <v>TRUE</v>
      </c>
      <c r="M22" s="113" t="str">
        <f t="shared" si="2"/>
        <v>TRUE</v>
      </c>
      <c r="N22" s="113" t="str">
        <f t="shared" si="3"/>
        <v>TRUE</v>
      </c>
    </row>
    <row r="23" spans="1:14" x14ac:dyDescent="0.25">
      <c r="A23" t="s">
        <v>28</v>
      </c>
      <c r="B23" s="2">
        <v>1662</v>
      </c>
      <c r="H23" s="113" t="s">
        <v>28</v>
      </c>
      <c r="I23" s="114">
        <v>1662</v>
      </c>
      <c r="J23" s="113"/>
      <c r="K23" s="113"/>
      <c r="L23" s="113" t="str">
        <f t="shared" si="1"/>
        <v>TRUE</v>
      </c>
      <c r="M23" s="113" t="str">
        <f t="shared" si="2"/>
        <v>TRUE</v>
      </c>
      <c r="N23" s="113" t="str">
        <f t="shared" si="3"/>
        <v>TRUE</v>
      </c>
    </row>
    <row r="24" spans="1:14" x14ac:dyDescent="0.25">
      <c r="A24" t="s">
        <v>29</v>
      </c>
      <c r="B24" s="2">
        <v>1260</v>
      </c>
      <c r="H24" s="113" t="s">
        <v>29</v>
      </c>
      <c r="I24" s="114">
        <v>1260</v>
      </c>
      <c r="J24" s="113"/>
      <c r="K24" s="113"/>
      <c r="L24" s="113" t="str">
        <f t="shared" si="1"/>
        <v>TRUE</v>
      </c>
      <c r="M24" s="113" t="str">
        <f t="shared" si="2"/>
        <v>TRUE</v>
      </c>
      <c r="N24" s="113" t="str">
        <f t="shared" si="3"/>
        <v>TRUE</v>
      </c>
    </row>
    <row r="25" spans="1:14" x14ac:dyDescent="0.25">
      <c r="A25" t="s">
        <v>30</v>
      </c>
      <c r="B25">
        <v>7788</v>
      </c>
      <c r="H25" s="113" t="s">
        <v>30</v>
      </c>
      <c r="I25" s="113">
        <v>7788</v>
      </c>
      <c r="J25" s="113"/>
      <c r="K25" s="113"/>
      <c r="L25" s="113" t="str">
        <f t="shared" si="1"/>
        <v>TRUE</v>
      </c>
      <c r="M25" s="113" t="str">
        <f t="shared" si="2"/>
        <v>TRUE</v>
      </c>
      <c r="N25" s="113" t="str">
        <f t="shared" si="3"/>
        <v>TRUE</v>
      </c>
    </row>
    <row r="26" spans="1:14" x14ac:dyDescent="0.25">
      <c r="A26" t="s">
        <v>31</v>
      </c>
      <c r="B26">
        <v>4505</v>
      </c>
      <c r="H26" s="113" t="s">
        <v>31</v>
      </c>
      <c r="I26" s="113">
        <v>4505</v>
      </c>
      <c r="J26" s="113"/>
      <c r="K26" s="113"/>
      <c r="L26" s="113" t="str">
        <f t="shared" si="1"/>
        <v>TRUE</v>
      </c>
      <c r="M26" s="113" t="str">
        <f t="shared" si="2"/>
        <v>TRUE</v>
      </c>
      <c r="N26" s="113" t="str">
        <f t="shared" si="3"/>
        <v>TRUE</v>
      </c>
    </row>
    <row r="27" spans="1:14" x14ac:dyDescent="0.25">
      <c r="A27" t="s">
        <v>32</v>
      </c>
      <c r="B27">
        <v>1606</v>
      </c>
      <c r="H27" s="113" t="s">
        <v>32</v>
      </c>
      <c r="I27" s="113">
        <v>1606</v>
      </c>
      <c r="J27" s="113"/>
      <c r="K27" s="113"/>
      <c r="L27" s="113" t="str">
        <f t="shared" si="1"/>
        <v>TRUE</v>
      </c>
      <c r="M27" s="113" t="str">
        <f t="shared" si="2"/>
        <v>TRUE</v>
      </c>
      <c r="N27" s="113" t="str">
        <f t="shared" si="3"/>
        <v>TRUE</v>
      </c>
    </row>
    <row r="28" spans="1:14" x14ac:dyDescent="0.25">
      <c r="A28" t="s">
        <v>33</v>
      </c>
      <c r="B28">
        <v>4654</v>
      </c>
      <c r="H28" s="113" t="s">
        <v>33</v>
      </c>
      <c r="I28" s="113">
        <v>4654</v>
      </c>
      <c r="J28" s="113"/>
      <c r="K28" s="113"/>
      <c r="L28" s="113" t="str">
        <f t="shared" si="1"/>
        <v>TRUE</v>
      </c>
      <c r="M28" s="113" t="str">
        <f t="shared" si="2"/>
        <v>TRUE</v>
      </c>
      <c r="N28" s="113" t="str">
        <f t="shared" si="3"/>
        <v>TRUE</v>
      </c>
    </row>
    <row r="29" spans="1:14" x14ac:dyDescent="0.25">
      <c r="A29" t="s">
        <v>34</v>
      </c>
      <c r="B29" s="2">
        <v>3090</v>
      </c>
      <c r="H29" s="113" t="s">
        <v>34</v>
      </c>
      <c r="I29" s="114">
        <v>3090</v>
      </c>
      <c r="J29" s="114"/>
      <c r="K29" s="113"/>
      <c r="L29" s="113" t="str">
        <f t="shared" si="1"/>
        <v>TRUE</v>
      </c>
      <c r="M29" s="113" t="str">
        <f t="shared" si="2"/>
        <v>TRUE</v>
      </c>
      <c r="N29" s="113" t="str">
        <f t="shared" si="3"/>
        <v>TRUE</v>
      </c>
    </row>
    <row r="30" spans="1:14" x14ac:dyDescent="0.25">
      <c r="A30" t="s">
        <v>35</v>
      </c>
      <c r="B30" s="2">
        <v>3626</v>
      </c>
      <c r="H30" s="113" t="s">
        <v>35</v>
      </c>
      <c r="I30" s="114">
        <v>3626</v>
      </c>
      <c r="J30" s="114"/>
      <c r="K30" s="113"/>
      <c r="L30" s="113" t="str">
        <f t="shared" si="1"/>
        <v>TRUE</v>
      </c>
      <c r="M30" s="113" t="str">
        <f t="shared" si="2"/>
        <v>TRUE</v>
      </c>
      <c r="N30" s="113" t="str">
        <f t="shared" si="3"/>
        <v>TRUE</v>
      </c>
    </row>
    <row r="31" spans="1:14" x14ac:dyDescent="0.25">
      <c r="A31" t="s">
        <v>36</v>
      </c>
      <c r="B31">
        <v>7064</v>
      </c>
      <c r="H31" s="113" t="s">
        <v>36</v>
      </c>
      <c r="I31" s="113">
        <v>7064</v>
      </c>
      <c r="J31" s="113"/>
      <c r="K31" s="113"/>
      <c r="L31" s="113" t="str">
        <f t="shared" si="1"/>
        <v>TRUE</v>
      </c>
      <c r="M31" s="113" t="str">
        <f t="shared" si="2"/>
        <v>TRUE</v>
      </c>
      <c r="N31" s="113" t="str">
        <f t="shared" si="3"/>
        <v>TRUE</v>
      </c>
    </row>
    <row r="32" spans="1:14" x14ac:dyDescent="0.25">
      <c r="A32" t="s">
        <v>37</v>
      </c>
      <c r="B32">
        <v>32333</v>
      </c>
      <c r="H32" s="113" t="s">
        <v>37</v>
      </c>
      <c r="I32" s="113">
        <v>32333</v>
      </c>
      <c r="J32" s="113"/>
      <c r="K32" s="113"/>
      <c r="L32" s="113" t="str">
        <f t="shared" si="1"/>
        <v>TRUE</v>
      </c>
      <c r="M32" s="113" t="str">
        <f t="shared" si="2"/>
        <v>TRUE</v>
      </c>
      <c r="N32" s="113" t="str">
        <f t="shared" si="3"/>
        <v>TRUE</v>
      </c>
    </row>
    <row r="33" spans="1:14" x14ac:dyDescent="0.25">
      <c r="A33" t="s">
        <v>38</v>
      </c>
      <c r="B33" s="2">
        <v>1404</v>
      </c>
      <c r="H33" s="113" t="s">
        <v>38</v>
      </c>
      <c r="I33" s="114">
        <v>1404</v>
      </c>
      <c r="J33" s="113"/>
      <c r="K33" s="113"/>
      <c r="L33" s="113" t="str">
        <f t="shared" si="1"/>
        <v>TRUE</v>
      </c>
      <c r="M33" s="113" t="str">
        <f t="shared" si="2"/>
        <v>TRUE</v>
      </c>
      <c r="N33" s="113" t="str">
        <f t="shared" si="3"/>
        <v>TRUE</v>
      </c>
    </row>
    <row r="34" spans="1:14" x14ac:dyDescent="0.25">
      <c r="A34" t="s">
        <v>39</v>
      </c>
      <c r="B34" s="2">
        <v>1150</v>
      </c>
      <c r="H34" s="113" t="s">
        <v>39</v>
      </c>
      <c r="I34" s="114">
        <v>1150</v>
      </c>
      <c r="J34" s="113"/>
      <c r="K34" s="113"/>
      <c r="L34" s="113" t="str">
        <f t="shared" si="1"/>
        <v>TRUE</v>
      </c>
      <c r="M34" s="113" t="str">
        <f t="shared" si="2"/>
        <v>TRUE</v>
      </c>
      <c r="N34" s="113" t="str">
        <f t="shared" si="3"/>
        <v>TRUE</v>
      </c>
    </row>
    <row r="35" spans="1:14" x14ac:dyDescent="0.25">
      <c r="A35" t="s">
        <v>40</v>
      </c>
      <c r="B35" s="2">
        <v>1154</v>
      </c>
      <c r="H35" s="113" t="s">
        <v>40</v>
      </c>
      <c r="I35" s="114">
        <v>1154</v>
      </c>
      <c r="J35" s="113"/>
      <c r="K35" s="113"/>
      <c r="L35" s="113" t="str">
        <f t="shared" si="1"/>
        <v>TRUE</v>
      </c>
      <c r="M35" s="113" t="str">
        <f t="shared" si="2"/>
        <v>TRUE</v>
      </c>
      <c r="N35" s="113" t="str">
        <f t="shared" si="3"/>
        <v>TRUE</v>
      </c>
    </row>
    <row r="36" spans="1:14" x14ac:dyDescent="0.25">
      <c r="A36" t="s">
        <v>41</v>
      </c>
      <c r="B36" s="2">
        <v>1153</v>
      </c>
      <c r="H36" s="113" t="s">
        <v>41</v>
      </c>
      <c r="I36" s="114">
        <v>1153</v>
      </c>
      <c r="J36" s="113"/>
      <c r="K36" s="113"/>
      <c r="L36" s="113" t="str">
        <f t="shared" si="1"/>
        <v>TRUE</v>
      </c>
      <c r="M36" s="113" t="str">
        <f t="shared" si="2"/>
        <v>TRUE</v>
      </c>
      <c r="N36" s="113" t="str">
        <f t="shared" si="3"/>
        <v>TRUE</v>
      </c>
    </row>
    <row r="37" spans="1:14" x14ac:dyDescent="0.25">
      <c r="A37" t="s">
        <v>42</v>
      </c>
      <c r="B37" s="2">
        <v>1350</v>
      </c>
      <c r="H37" s="113" t="s">
        <v>42</v>
      </c>
      <c r="I37" s="114">
        <v>1350</v>
      </c>
      <c r="J37" s="113"/>
      <c r="K37" s="113"/>
      <c r="L37" s="113" t="str">
        <f t="shared" si="1"/>
        <v>TRUE</v>
      </c>
      <c r="M37" s="113" t="str">
        <f t="shared" si="2"/>
        <v>TRUE</v>
      </c>
      <c r="N37" s="113" t="str">
        <f t="shared" si="3"/>
        <v>TRUE</v>
      </c>
    </row>
    <row r="38" spans="1:14" x14ac:dyDescent="0.25">
      <c r="A38" t="s">
        <v>43</v>
      </c>
      <c r="B38" s="2">
        <v>1243</v>
      </c>
      <c r="H38" s="113" t="s">
        <v>43</v>
      </c>
      <c r="I38" s="114">
        <v>1243</v>
      </c>
      <c r="J38" s="113"/>
      <c r="K38" s="113"/>
      <c r="L38" s="113" t="str">
        <f t="shared" si="1"/>
        <v>TRUE</v>
      </c>
      <c r="M38" s="113" t="str">
        <f t="shared" si="2"/>
        <v>TRUE</v>
      </c>
      <c r="N38" s="113" t="str">
        <f t="shared" si="3"/>
        <v>TRUE</v>
      </c>
    </row>
    <row r="39" spans="1:14" x14ac:dyDescent="0.25">
      <c r="A39" t="s">
        <v>44</v>
      </c>
      <c r="B39" s="2">
        <v>1490</v>
      </c>
      <c r="H39" s="113" t="s">
        <v>44</v>
      </c>
      <c r="I39" s="114">
        <v>1490</v>
      </c>
      <c r="J39" s="113"/>
      <c r="K39" s="113"/>
      <c r="L39" s="113" t="str">
        <f t="shared" si="1"/>
        <v>TRUE</v>
      </c>
      <c r="M39" s="113" t="str">
        <f t="shared" si="2"/>
        <v>TRUE</v>
      </c>
      <c r="N39" s="113" t="str">
        <f t="shared" si="3"/>
        <v>TRUE</v>
      </c>
    </row>
    <row r="40" spans="1:14" x14ac:dyDescent="0.25">
      <c r="A40" t="s">
        <v>45</v>
      </c>
      <c r="B40" s="2">
        <v>1464</v>
      </c>
      <c r="H40" s="113" t="s">
        <v>45</v>
      </c>
      <c r="I40" s="114">
        <v>1464</v>
      </c>
      <c r="J40" s="113"/>
      <c r="K40" s="113"/>
      <c r="L40" s="113" t="str">
        <f t="shared" si="1"/>
        <v>TRUE</v>
      </c>
      <c r="M40" s="113" t="str">
        <f t="shared" si="2"/>
        <v>TRUE</v>
      </c>
      <c r="N40" s="113" t="str">
        <f t="shared" si="3"/>
        <v>TRUE</v>
      </c>
    </row>
    <row r="41" spans="1:14" x14ac:dyDescent="0.25">
      <c r="A41" t="s">
        <v>46</v>
      </c>
      <c r="B41" s="2">
        <v>1242</v>
      </c>
      <c r="H41" s="113" t="s">
        <v>46</v>
      </c>
      <c r="I41" s="114">
        <v>1242</v>
      </c>
      <c r="J41" s="113"/>
      <c r="K41" s="113"/>
      <c r="L41" s="113" t="str">
        <f t="shared" si="1"/>
        <v>TRUE</v>
      </c>
      <c r="M41" s="113" t="str">
        <f t="shared" si="2"/>
        <v>TRUE</v>
      </c>
      <c r="N41" s="113" t="str">
        <f t="shared" si="3"/>
        <v>TRUE</v>
      </c>
    </row>
    <row r="42" spans="1:14" x14ac:dyDescent="0.25">
      <c r="A42" t="s">
        <v>47</v>
      </c>
      <c r="B42" s="2">
        <v>1405</v>
      </c>
      <c r="H42" s="113" t="s">
        <v>47</v>
      </c>
      <c r="I42" s="114">
        <v>1405</v>
      </c>
      <c r="J42" s="113"/>
      <c r="K42" s="113"/>
      <c r="L42" s="113" t="str">
        <f t="shared" si="1"/>
        <v>TRUE</v>
      </c>
      <c r="M42" s="113" t="str">
        <f t="shared" si="2"/>
        <v>TRUE</v>
      </c>
      <c r="N42" s="113" t="str">
        <f t="shared" si="3"/>
        <v>TRUE</v>
      </c>
    </row>
    <row r="43" spans="1:14" x14ac:dyDescent="0.25">
      <c r="A43" t="s">
        <v>48</v>
      </c>
      <c r="B43" s="2">
        <v>1744</v>
      </c>
      <c r="H43" s="113" t="s">
        <v>48</v>
      </c>
      <c r="I43" s="114">
        <v>1744</v>
      </c>
      <c r="J43" s="113"/>
      <c r="K43" s="113"/>
      <c r="L43" s="113" t="str">
        <f t="shared" si="1"/>
        <v>TRUE</v>
      </c>
      <c r="M43" s="113" t="str">
        <f t="shared" si="2"/>
        <v>TRUE</v>
      </c>
      <c r="N43" s="113" t="str">
        <f t="shared" si="3"/>
        <v>TRUE</v>
      </c>
    </row>
    <row r="44" spans="1:14" x14ac:dyDescent="0.25">
      <c r="A44" t="s">
        <v>49</v>
      </c>
      <c r="B44" s="2">
        <v>1252</v>
      </c>
      <c r="H44" s="113" t="s">
        <v>49</v>
      </c>
      <c r="I44" s="114">
        <v>1252</v>
      </c>
      <c r="J44" s="113"/>
      <c r="K44" s="113"/>
      <c r="L44" s="113" t="str">
        <f t="shared" si="1"/>
        <v>TRUE</v>
      </c>
      <c r="M44" s="113" t="str">
        <f t="shared" si="2"/>
        <v>TRUE</v>
      </c>
      <c r="N44" s="113" t="str">
        <f t="shared" si="3"/>
        <v>TRUE</v>
      </c>
    </row>
    <row r="45" spans="1:14" x14ac:dyDescent="0.25">
      <c r="A45" t="s">
        <v>50</v>
      </c>
      <c r="B45" s="2">
        <v>1294</v>
      </c>
      <c r="H45" s="113" t="s">
        <v>50</v>
      </c>
      <c r="I45" s="114">
        <v>1294</v>
      </c>
      <c r="J45" s="113"/>
      <c r="K45" s="113"/>
      <c r="L45" s="113" t="str">
        <f t="shared" si="1"/>
        <v>TRUE</v>
      </c>
      <c r="M45" s="113" t="str">
        <f t="shared" si="2"/>
        <v>TRUE</v>
      </c>
      <c r="N45" s="113" t="str">
        <f t="shared" si="3"/>
        <v>TRUE</v>
      </c>
    </row>
    <row r="46" spans="1:14" x14ac:dyDescent="0.25">
      <c r="A46" t="s">
        <v>51</v>
      </c>
      <c r="B46" s="2">
        <v>1344</v>
      </c>
      <c r="H46" s="113" t="s">
        <v>51</v>
      </c>
      <c r="I46" s="114">
        <v>1344</v>
      </c>
      <c r="J46" s="113"/>
      <c r="K46" s="113"/>
      <c r="L46" s="113" t="str">
        <f t="shared" si="1"/>
        <v>TRUE</v>
      </c>
      <c r="M46" s="113" t="str">
        <f t="shared" si="2"/>
        <v>TRUE</v>
      </c>
      <c r="N46" s="113" t="str">
        <f t="shared" si="3"/>
        <v>TRUE</v>
      </c>
    </row>
    <row r="47" spans="1:14" x14ac:dyDescent="0.25">
      <c r="A47" t="s">
        <v>52</v>
      </c>
      <c r="B47" s="2">
        <v>2247</v>
      </c>
      <c r="H47" s="113" t="s">
        <v>52</v>
      </c>
      <c r="I47" s="114">
        <v>2247</v>
      </c>
      <c r="J47" s="114"/>
      <c r="K47" s="113"/>
      <c r="L47" s="113" t="str">
        <f t="shared" si="1"/>
        <v>TRUE</v>
      </c>
      <c r="M47" s="113" t="str">
        <f t="shared" si="2"/>
        <v>TRUE</v>
      </c>
      <c r="N47" s="113" t="str">
        <f t="shared" si="3"/>
        <v>TRUE</v>
      </c>
    </row>
    <row r="48" spans="1:14" x14ac:dyDescent="0.25">
      <c r="A48" t="s">
        <v>53</v>
      </c>
      <c r="B48" s="2">
        <v>1662</v>
      </c>
      <c r="H48" s="113" t="s">
        <v>53</v>
      </c>
      <c r="I48" s="114">
        <v>1662</v>
      </c>
      <c r="J48" s="113"/>
      <c r="K48" s="113"/>
      <c r="L48" s="113" t="str">
        <f t="shared" si="1"/>
        <v>TRUE</v>
      </c>
      <c r="M48" s="113" t="str">
        <f t="shared" si="2"/>
        <v>TRUE</v>
      </c>
      <c r="N48" s="113" t="str">
        <f t="shared" si="3"/>
        <v>TRUE</v>
      </c>
    </row>
    <row r="49" spans="1:14" x14ac:dyDescent="0.25">
      <c r="A49" t="s">
        <v>54</v>
      </c>
      <c r="B49" s="2">
        <v>1265</v>
      </c>
      <c r="H49" s="113" t="s">
        <v>54</v>
      </c>
      <c r="I49" s="114">
        <v>1265</v>
      </c>
      <c r="J49" s="113"/>
      <c r="K49" s="113"/>
      <c r="L49" s="113" t="str">
        <f t="shared" si="1"/>
        <v>TRUE</v>
      </c>
      <c r="M49" s="113" t="str">
        <f t="shared" si="2"/>
        <v>TRUE</v>
      </c>
      <c r="N49" s="113" t="str">
        <f t="shared" si="3"/>
        <v>TRUE</v>
      </c>
    </row>
    <row r="50" spans="1:14" x14ac:dyDescent="0.25">
      <c r="A50" t="s">
        <v>55</v>
      </c>
      <c r="B50" s="2">
        <v>1398</v>
      </c>
      <c r="H50" s="113" t="s">
        <v>55</v>
      </c>
      <c r="I50" s="114">
        <v>1398</v>
      </c>
      <c r="J50" s="113"/>
      <c r="K50" s="113"/>
      <c r="L50" s="113" t="str">
        <f t="shared" si="1"/>
        <v>TRUE</v>
      </c>
      <c r="M50" s="113" t="str">
        <f t="shared" si="2"/>
        <v>TRUE</v>
      </c>
      <c r="N50" s="113" t="str">
        <f t="shared" si="3"/>
        <v>TRUE</v>
      </c>
    </row>
    <row r="51" spans="1:14" x14ac:dyDescent="0.25">
      <c r="A51" t="s">
        <v>56</v>
      </c>
      <c r="B51" s="2">
        <v>1296</v>
      </c>
      <c r="H51" s="113" t="s">
        <v>56</v>
      </c>
      <c r="I51" s="114">
        <v>1296</v>
      </c>
      <c r="J51" s="113"/>
      <c r="K51" s="113"/>
      <c r="L51" s="113" t="str">
        <f t="shared" si="1"/>
        <v>TRUE</v>
      </c>
      <c r="M51" s="113" t="str">
        <f t="shared" si="2"/>
        <v>TRUE</v>
      </c>
      <c r="N51" s="113" t="str">
        <f t="shared" si="3"/>
        <v>TRUE</v>
      </c>
    </row>
    <row r="52" spans="1:14" x14ac:dyDescent="0.25">
      <c r="A52" t="s">
        <v>57</v>
      </c>
      <c r="B52" s="2">
        <v>1217</v>
      </c>
      <c r="H52" s="113" t="s">
        <v>57</v>
      </c>
      <c r="I52" s="114">
        <v>1217</v>
      </c>
      <c r="J52" s="113"/>
      <c r="K52" s="113"/>
      <c r="L52" s="113" t="str">
        <f t="shared" si="1"/>
        <v>TRUE</v>
      </c>
      <c r="M52" s="113" t="str">
        <f t="shared" si="2"/>
        <v>TRUE</v>
      </c>
      <c r="N52" s="113" t="str">
        <f t="shared" si="3"/>
        <v>TRUE</v>
      </c>
    </row>
    <row r="53" spans="1:14" x14ac:dyDescent="0.25">
      <c r="A53" t="s">
        <v>58</v>
      </c>
      <c r="B53" s="2">
        <v>1382</v>
      </c>
      <c r="H53" s="113" t="s">
        <v>58</v>
      </c>
      <c r="I53" s="114">
        <v>1382</v>
      </c>
      <c r="J53" s="113"/>
      <c r="K53" s="113"/>
      <c r="L53" s="113" t="str">
        <f t="shared" si="1"/>
        <v>TRUE</v>
      </c>
      <c r="M53" s="113" t="str">
        <f t="shared" si="2"/>
        <v>TRUE</v>
      </c>
      <c r="N53" s="113" t="str">
        <f t="shared" si="3"/>
        <v>TRUE</v>
      </c>
    </row>
    <row r="54" spans="1:14" x14ac:dyDescent="0.25">
      <c r="A54" t="s">
        <v>59</v>
      </c>
      <c r="B54" s="2">
        <v>1184</v>
      </c>
      <c r="H54" s="113" t="s">
        <v>59</v>
      </c>
      <c r="I54" s="114">
        <v>1184</v>
      </c>
      <c r="J54" s="113"/>
      <c r="K54" s="113"/>
      <c r="L54" s="113" t="str">
        <f t="shared" si="1"/>
        <v>TRUE</v>
      </c>
      <c r="M54" s="113" t="str">
        <f t="shared" si="2"/>
        <v>TRUE</v>
      </c>
      <c r="N54" s="113" t="str">
        <f t="shared" si="3"/>
        <v>TRUE</v>
      </c>
    </row>
    <row r="55" spans="1:14" x14ac:dyDescent="0.25">
      <c r="A55" t="s">
        <v>60</v>
      </c>
      <c r="B55">
        <v>7454</v>
      </c>
      <c r="H55" s="113" t="s">
        <v>60</v>
      </c>
      <c r="I55" s="113">
        <v>7454</v>
      </c>
      <c r="J55" s="113"/>
      <c r="K55" s="113"/>
      <c r="L55" s="113" t="str">
        <f t="shared" si="1"/>
        <v>TRUE</v>
      </c>
      <c r="M55" s="113" t="str">
        <f t="shared" si="2"/>
        <v>TRUE</v>
      </c>
      <c r="N55" s="113" t="str">
        <f t="shared" si="3"/>
        <v>TRUE</v>
      </c>
    </row>
    <row r="56" spans="1:14" x14ac:dyDescent="0.25">
      <c r="A56" t="s">
        <v>61</v>
      </c>
      <c r="B56">
        <v>4111</v>
      </c>
      <c r="H56" s="113" t="s">
        <v>61</v>
      </c>
      <c r="I56" s="113">
        <v>4111</v>
      </c>
      <c r="J56" s="113"/>
      <c r="K56" s="113"/>
      <c r="L56" s="113" t="str">
        <f t="shared" si="1"/>
        <v>TRUE</v>
      </c>
      <c r="M56" s="113" t="str">
        <f t="shared" si="2"/>
        <v>TRUE</v>
      </c>
      <c r="N56" s="113" t="str">
        <f t="shared" si="3"/>
        <v>TRUE</v>
      </c>
    </row>
    <row r="57" spans="1:14" x14ac:dyDescent="0.25">
      <c r="A57" t="s">
        <v>62</v>
      </c>
      <c r="B57">
        <v>1490</v>
      </c>
      <c r="H57" s="113" t="s">
        <v>62</v>
      </c>
      <c r="I57" s="113">
        <v>1490</v>
      </c>
      <c r="J57" s="113"/>
      <c r="K57" s="113"/>
      <c r="L57" s="113" t="str">
        <f t="shared" si="1"/>
        <v>TRUE</v>
      </c>
      <c r="M57" s="113" t="str">
        <f t="shared" si="2"/>
        <v>TRUE</v>
      </c>
      <c r="N57" s="113" t="str">
        <f t="shared" si="3"/>
        <v>TRUE</v>
      </c>
    </row>
    <row r="58" spans="1:14" x14ac:dyDescent="0.25">
      <c r="A58" t="s">
        <v>63</v>
      </c>
      <c r="B58">
        <v>4290</v>
      </c>
      <c r="H58" s="113" t="s">
        <v>63</v>
      </c>
      <c r="I58" s="113">
        <v>4290</v>
      </c>
      <c r="J58" s="113"/>
      <c r="K58" s="113"/>
      <c r="L58" s="113" t="str">
        <f t="shared" si="1"/>
        <v>TRUE</v>
      </c>
      <c r="M58" s="113" t="str">
        <f t="shared" si="2"/>
        <v>TRUE</v>
      </c>
      <c r="N58" s="113" t="str">
        <f t="shared" si="3"/>
        <v>TRUE</v>
      </c>
    </row>
    <row r="59" spans="1:14" x14ac:dyDescent="0.25">
      <c r="A59" t="s">
        <v>64</v>
      </c>
      <c r="B59" s="2">
        <v>2927</v>
      </c>
      <c r="H59" s="113" t="s">
        <v>64</v>
      </c>
      <c r="I59" s="114">
        <v>2927</v>
      </c>
      <c r="J59" s="114"/>
      <c r="K59" s="113"/>
      <c r="L59" s="113" t="str">
        <f t="shared" si="1"/>
        <v>TRUE</v>
      </c>
      <c r="M59" s="113" t="str">
        <f t="shared" si="2"/>
        <v>TRUE</v>
      </c>
      <c r="N59" s="113" t="str">
        <f t="shared" si="3"/>
        <v>TRUE</v>
      </c>
    </row>
    <row r="60" spans="1:14" x14ac:dyDescent="0.25">
      <c r="A60" t="s">
        <v>65</v>
      </c>
      <c r="B60" s="2">
        <v>3591</v>
      </c>
      <c r="H60" s="113" t="s">
        <v>65</v>
      </c>
      <c r="I60" s="114">
        <v>3591</v>
      </c>
      <c r="J60" s="114"/>
      <c r="K60" s="113"/>
      <c r="L60" s="113" t="str">
        <f t="shared" si="1"/>
        <v>TRUE</v>
      </c>
      <c r="M60" s="113" t="str">
        <f t="shared" si="2"/>
        <v>TRUE</v>
      </c>
      <c r="N60" s="113" t="str">
        <f t="shared" si="3"/>
        <v>TRUE</v>
      </c>
    </row>
    <row r="61" spans="1:14" x14ac:dyDescent="0.25">
      <c r="A61" t="s">
        <v>66</v>
      </c>
      <c r="B61">
        <v>6477</v>
      </c>
      <c r="H61" s="113" t="s">
        <v>66</v>
      </c>
      <c r="I61" s="113">
        <v>6477</v>
      </c>
      <c r="J61" s="113"/>
      <c r="K61" s="113"/>
      <c r="L61" s="113" t="str">
        <f t="shared" si="1"/>
        <v>TRUE</v>
      </c>
      <c r="M61" s="113" t="str">
        <f t="shared" si="2"/>
        <v>TRUE</v>
      </c>
      <c r="N61" s="113" t="str">
        <f t="shared" si="3"/>
        <v>TRUE</v>
      </c>
    </row>
    <row r="62" spans="1:14" x14ac:dyDescent="0.25">
      <c r="A62" t="s">
        <v>67</v>
      </c>
      <c r="B62">
        <v>30340</v>
      </c>
      <c r="H62" s="113" t="s">
        <v>67</v>
      </c>
      <c r="I62" s="113">
        <v>30340</v>
      </c>
      <c r="J62" s="113"/>
      <c r="K62" s="113"/>
      <c r="L62" s="113" t="str">
        <f t="shared" si="1"/>
        <v>TRUE</v>
      </c>
      <c r="M62" s="113" t="str">
        <f t="shared" si="2"/>
        <v>TRUE</v>
      </c>
      <c r="N62" s="113" t="str">
        <f t="shared" si="3"/>
        <v>TRUE</v>
      </c>
    </row>
    <row r="63" spans="1:14" x14ac:dyDescent="0.25">
      <c r="A63" t="s">
        <v>68</v>
      </c>
      <c r="B63" s="2">
        <v>1247</v>
      </c>
      <c r="H63" s="113" t="s">
        <v>68</v>
      </c>
      <c r="I63" s="114">
        <v>1247</v>
      </c>
      <c r="J63" s="113"/>
      <c r="K63" s="113"/>
      <c r="L63" s="113" t="str">
        <f t="shared" si="1"/>
        <v>TRUE</v>
      </c>
      <c r="M63" s="113" t="str">
        <f t="shared" si="2"/>
        <v>TRUE</v>
      </c>
      <c r="N63" s="113" t="str">
        <f t="shared" si="3"/>
        <v>TRUE</v>
      </c>
    </row>
    <row r="64" spans="1:14" x14ac:dyDescent="0.25">
      <c r="A64" t="s">
        <v>69</v>
      </c>
      <c r="B64" s="2">
        <v>1085</v>
      </c>
      <c r="H64" s="113" t="s">
        <v>69</v>
      </c>
      <c r="I64" s="114">
        <v>1085</v>
      </c>
      <c r="J64" s="113"/>
      <c r="K64" s="113"/>
      <c r="L64" s="113" t="str">
        <f t="shared" si="1"/>
        <v>TRUE</v>
      </c>
      <c r="M64" s="113" t="str">
        <f t="shared" si="2"/>
        <v>TRUE</v>
      </c>
      <c r="N64" s="113" t="str">
        <f t="shared" si="3"/>
        <v>TRUE</v>
      </c>
    </row>
    <row r="65" spans="1:14" x14ac:dyDescent="0.25">
      <c r="A65" t="s">
        <v>70</v>
      </c>
      <c r="B65" s="2">
        <v>1035</v>
      </c>
      <c r="H65" s="113" t="s">
        <v>70</v>
      </c>
      <c r="I65" s="114">
        <v>1035</v>
      </c>
      <c r="J65" s="113"/>
      <c r="K65" s="113"/>
      <c r="L65" s="113" t="str">
        <f t="shared" si="1"/>
        <v>TRUE</v>
      </c>
      <c r="M65" s="113" t="str">
        <f t="shared" si="2"/>
        <v>TRUE</v>
      </c>
      <c r="N65" s="113" t="str">
        <f t="shared" si="3"/>
        <v>TRUE</v>
      </c>
    </row>
    <row r="66" spans="1:14" x14ac:dyDescent="0.25">
      <c r="A66" t="s">
        <v>71</v>
      </c>
      <c r="B66" s="2">
        <v>1111</v>
      </c>
      <c r="H66" s="113" t="s">
        <v>71</v>
      </c>
      <c r="I66" s="114">
        <v>1111</v>
      </c>
      <c r="J66" s="113"/>
      <c r="K66" s="113"/>
      <c r="L66" s="113" t="str">
        <f t="shared" si="1"/>
        <v>TRUE</v>
      </c>
      <c r="M66" s="113" t="str">
        <f t="shared" si="2"/>
        <v>TRUE</v>
      </c>
      <c r="N66" s="113" t="str">
        <f t="shared" si="3"/>
        <v>TRUE</v>
      </c>
    </row>
    <row r="67" spans="1:14" x14ac:dyDescent="0.25">
      <c r="A67" t="s">
        <v>72</v>
      </c>
      <c r="B67" s="2">
        <v>1294</v>
      </c>
      <c r="H67" s="113" t="s">
        <v>72</v>
      </c>
      <c r="I67" s="114">
        <v>1294</v>
      </c>
      <c r="J67" s="113"/>
      <c r="K67" s="113"/>
      <c r="L67" s="113" t="str">
        <f t="shared" si="1"/>
        <v>TRUE</v>
      </c>
      <c r="M67" s="113" t="str">
        <f t="shared" si="2"/>
        <v>TRUE</v>
      </c>
      <c r="N67" s="113" t="str">
        <f t="shared" si="3"/>
        <v>TRUE</v>
      </c>
    </row>
    <row r="68" spans="1:14" x14ac:dyDescent="0.25">
      <c r="A68" t="s">
        <v>73</v>
      </c>
      <c r="B68" s="2">
        <v>1222</v>
      </c>
      <c r="H68" s="113" t="s">
        <v>73</v>
      </c>
      <c r="I68" s="114">
        <v>1222</v>
      </c>
      <c r="J68" s="113"/>
      <c r="K68" s="113"/>
      <c r="L68" s="113" t="str">
        <f t="shared" ref="L68:L131" si="4">IF(B68=I68,"TRUE","FALSE………………….")</f>
        <v>TRUE</v>
      </c>
      <c r="M68" s="113" t="str">
        <f t="shared" ref="M68:M131" si="5">IF(C68=J68,"TRUE","FALSE………………….")</f>
        <v>TRUE</v>
      </c>
      <c r="N68" s="113" t="str">
        <f t="shared" ref="N68:N131" si="6">IF(D68=K68,"TRUE","FALSE………………….")</f>
        <v>TRUE</v>
      </c>
    </row>
    <row r="69" spans="1:14" x14ac:dyDescent="0.25">
      <c r="A69" t="s">
        <v>74</v>
      </c>
      <c r="B69" s="2">
        <v>1222</v>
      </c>
      <c r="H69" s="113" t="s">
        <v>74</v>
      </c>
      <c r="I69" s="114">
        <v>1222</v>
      </c>
      <c r="J69" s="113"/>
      <c r="K69" s="113"/>
      <c r="L69" s="113" t="str">
        <f t="shared" si="4"/>
        <v>TRUE</v>
      </c>
      <c r="M69" s="113" t="str">
        <f t="shared" si="5"/>
        <v>TRUE</v>
      </c>
      <c r="N69" s="113" t="str">
        <f t="shared" si="6"/>
        <v>TRUE</v>
      </c>
    </row>
    <row r="70" spans="1:14" x14ac:dyDescent="0.25">
      <c r="A70" t="s">
        <v>75</v>
      </c>
      <c r="B70" s="2">
        <v>1292</v>
      </c>
      <c r="H70" s="113" t="s">
        <v>75</v>
      </c>
      <c r="I70" s="114">
        <v>1292</v>
      </c>
      <c r="J70" s="113"/>
      <c r="K70" s="113"/>
      <c r="L70" s="113" t="str">
        <f t="shared" si="4"/>
        <v>TRUE</v>
      </c>
      <c r="M70" s="113" t="str">
        <f t="shared" si="5"/>
        <v>TRUE</v>
      </c>
      <c r="N70" s="113" t="str">
        <f t="shared" si="6"/>
        <v>TRUE</v>
      </c>
    </row>
    <row r="71" spans="1:14" x14ac:dyDescent="0.25">
      <c r="A71" t="s">
        <v>76</v>
      </c>
      <c r="B71" s="2">
        <v>1086</v>
      </c>
      <c r="H71" s="113" t="s">
        <v>76</v>
      </c>
      <c r="I71" s="114">
        <v>1086</v>
      </c>
      <c r="J71" s="113"/>
      <c r="K71" s="113"/>
      <c r="L71" s="113" t="str">
        <f t="shared" si="4"/>
        <v>TRUE</v>
      </c>
      <c r="M71" s="113" t="str">
        <f t="shared" si="5"/>
        <v>TRUE</v>
      </c>
      <c r="N71" s="113" t="str">
        <f t="shared" si="6"/>
        <v>TRUE</v>
      </c>
    </row>
    <row r="72" spans="1:14" x14ac:dyDescent="0.25">
      <c r="A72" t="s">
        <v>77</v>
      </c>
      <c r="B72" s="2">
        <v>1353</v>
      </c>
      <c r="H72" s="113" t="s">
        <v>77</v>
      </c>
      <c r="I72" s="114">
        <v>1353</v>
      </c>
      <c r="J72" s="113"/>
      <c r="K72" s="113"/>
      <c r="L72" s="113" t="str">
        <f t="shared" si="4"/>
        <v>TRUE</v>
      </c>
      <c r="M72" s="113" t="str">
        <f t="shared" si="5"/>
        <v>TRUE</v>
      </c>
      <c r="N72" s="113" t="str">
        <f t="shared" si="6"/>
        <v>TRUE</v>
      </c>
    </row>
    <row r="73" spans="1:14" x14ac:dyDescent="0.25">
      <c r="A73" t="s">
        <v>78</v>
      </c>
      <c r="B73" s="2">
        <v>1681</v>
      </c>
      <c r="H73" s="113" t="s">
        <v>78</v>
      </c>
      <c r="I73" s="114">
        <v>1681</v>
      </c>
      <c r="J73" s="113"/>
      <c r="K73" s="113"/>
      <c r="L73" s="113" t="str">
        <f t="shared" si="4"/>
        <v>TRUE</v>
      </c>
      <c r="M73" s="113" t="str">
        <f t="shared" si="5"/>
        <v>TRUE</v>
      </c>
      <c r="N73" s="113" t="str">
        <f t="shared" si="6"/>
        <v>TRUE</v>
      </c>
    </row>
    <row r="74" spans="1:14" x14ac:dyDescent="0.25">
      <c r="A74" t="s">
        <v>79</v>
      </c>
      <c r="B74" s="2">
        <v>1106</v>
      </c>
      <c r="H74" s="113" t="s">
        <v>79</v>
      </c>
      <c r="I74" s="114">
        <v>1106</v>
      </c>
      <c r="J74" s="113"/>
      <c r="K74" s="113"/>
      <c r="L74" s="113" t="str">
        <f t="shared" si="4"/>
        <v>TRUE</v>
      </c>
      <c r="M74" s="113" t="str">
        <f t="shared" si="5"/>
        <v>TRUE</v>
      </c>
      <c r="N74" s="113" t="str">
        <f t="shared" si="6"/>
        <v>TRUE</v>
      </c>
    </row>
    <row r="75" spans="1:14" x14ac:dyDescent="0.25">
      <c r="A75" t="s">
        <v>80</v>
      </c>
      <c r="B75" s="2">
        <v>1244</v>
      </c>
      <c r="H75" s="113" t="s">
        <v>80</v>
      </c>
      <c r="I75" s="114">
        <v>1244</v>
      </c>
      <c r="J75" s="113"/>
      <c r="K75" s="113"/>
      <c r="L75" s="113" t="str">
        <f t="shared" si="4"/>
        <v>TRUE</v>
      </c>
      <c r="M75" s="113" t="str">
        <f t="shared" si="5"/>
        <v>TRUE</v>
      </c>
      <c r="N75" s="113" t="str">
        <f t="shared" si="6"/>
        <v>TRUE</v>
      </c>
    </row>
    <row r="76" spans="1:14" x14ac:dyDescent="0.25">
      <c r="A76" t="s">
        <v>81</v>
      </c>
      <c r="B76" s="2">
        <v>1154</v>
      </c>
      <c r="H76" s="113" t="s">
        <v>81</v>
      </c>
      <c r="I76" s="114">
        <v>1154</v>
      </c>
      <c r="J76" s="113"/>
      <c r="K76" s="113"/>
      <c r="L76" s="113" t="str">
        <f t="shared" si="4"/>
        <v>TRUE</v>
      </c>
      <c r="M76" s="113" t="str">
        <f t="shared" si="5"/>
        <v>TRUE</v>
      </c>
      <c r="N76" s="113" t="str">
        <f t="shared" si="6"/>
        <v>TRUE</v>
      </c>
    </row>
    <row r="77" spans="1:14" x14ac:dyDescent="0.25">
      <c r="A77" t="s">
        <v>82</v>
      </c>
      <c r="B77" s="2">
        <v>2229</v>
      </c>
      <c r="H77" s="113" t="s">
        <v>82</v>
      </c>
      <c r="I77" s="114">
        <v>2229</v>
      </c>
      <c r="J77" s="114"/>
      <c r="K77" s="113"/>
      <c r="L77" s="113" t="str">
        <f t="shared" si="4"/>
        <v>TRUE</v>
      </c>
      <c r="M77" s="113" t="str">
        <f t="shared" si="5"/>
        <v>TRUE</v>
      </c>
      <c r="N77" s="113" t="str">
        <f t="shared" si="6"/>
        <v>TRUE</v>
      </c>
    </row>
    <row r="78" spans="1:14" x14ac:dyDescent="0.25">
      <c r="A78" t="s">
        <v>83</v>
      </c>
      <c r="B78" s="2">
        <v>1766</v>
      </c>
      <c r="H78" s="113" t="s">
        <v>83</v>
      </c>
      <c r="I78" s="114">
        <v>1766</v>
      </c>
      <c r="J78" s="113"/>
      <c r="K78" s="113"/>
      <c r="L78" s="113" t="str">
        <f t="shared" si="4"/>
        <v>TRUE</v>
      </c>
      <c r="M78" s="113" t="str">
        <f t="shared" si="5"/>
        <v>TRUE</v>
      </c>
      <c r="N78" s="113" t="str">
        <f t="shared" si="6"/>
        <v>TRUE</v>
      </c>
    </row>
    <row r="79" spans="1:14" x14ac:dyDescent="0.25">
      <c r="A79" t="s">
        <v>84</v>
      </c>
      <c r="B79" s="2">
        <v>1113</v>
      </c>
      <c r="H79" s="113" t="s">
        <v>84</v>
      </c>
      <c r="I79" s="114">
        <v>1113</v>
      </c>
      <c r="J79" s="113"/>
      <c r="K79" s="113"/>
      <c r="L79" s="113" t="str">
        <f t="shared" si="4"/>
        <v>TRUE</v>
      </c>
      <c r="M79" s="113" t="str">
        <f t="shared" si="5"/>
        <v>TRUE</v>
      </c>
      <c r="N79" s="113" t="str">
        <f t="shared" si="6"/>
        <v>TRUE</v>
      </c>
    </row>
    <row r="80" spans="1:14" x14ac:dyDescent="0.25">
      <c r="A80" t="s">
        <v>85</v>
      </c>
      <c r="B80" s="2">
        <v>1495</v>
      </c>
      <c r="H80" s="113" t="s">
        <v>85</v>
      </c>
      <c r="I80" s="114">
        <v>1495</v>
      </c>
      <c r="J80" s="113"/>
      <c r="K80" s="113"/>
      <c r="L80" s="113" t="str">
        <f t="shared" si="4"/>
        <v>TRUE</v>
      </c>
      <c r="M80" s="113" t="str">
        <f t="shared" si="5"/>
        <v>TRUE</v>
      </c>
      <c r="N80" s="113" t="str">
        <f t="shared" si="6"/>
        <v>TRUE</v>
      </c>
    </row>
    <row r="81" spans="1:14" x14ac:dyDescent="0.25">
      <c r="A81" t="s">
        <v>86</v>
      </c>
      <c r="B81" s="2">
        <v>1136</v>
      </c>
      <c r="H81" s="113" t="s">
        <v>86</v>
      </c>
      <c r="I81" s="114">
        <v>1136</v>
      </c>
      <c r="J81" s="113"/>
      <c r="K81" s="113"/>
      <c r="L81" s="113" t="str">
        <f t="shared" si="4"/>
        <v>TRUE</v>
      </c>
      <c r="M81" s="113" t="str">
        <f t="shared" si="5"/>
        <v>TRUE</v>
      </c>
      <c r="N81" s="113" t="str">
        <f t="shared" si="6"/>
        <v>TRUE</v>
      </c>
    </row>
    <row r="82" spans="1:14" x14ac:dyDescent="0.25">
      <c r="A82" t="s">
        <v>87</v>
      </c>
      <c r="B82" s="2">
        <v>1034</v>
      </c>
      <c r="H82" s="113" t="s">
        <v>87</v>
      </c>
      <c r="I82" s="114">
        <v>1034</v>
      </c>
      <c r="J82" s="113"/>
      <c r="K82" s="113"/>
      <c r="L82" s="113" t="str">
        <f t="shared" si="4"/>
        <v>TRUE</v>
      </c>
      <c r="M82" s="113" t="str">
        <f t="shared" si="5"/>
        <v>TRUE</v>
      </c>
      <c r="N82" s="113" t="str">
        <f t="shared" si="6"/>
        <v>TRUE</v>
      </c>
    </row>
    <row r="83" spans="1:14" x14ac:dyDescent="0.25">
      <c r="A83" t="s">
        <v>88</v>
      </c>
      <c r="B83" s="2">
        <v>1197</v>
      </c>
      <c r="H83" s="113" t="s">
        <v>88</v>
      </c>
      <c r="I83" s="114">
        <v>1197</v>
      </c>
      <c r="J83" s="113"/>
      <c r="K83" s="113"/>
      <c r="L83" s="113" t="str">
        <f t="shared" si="4"/>
        <v>TRUE</v>
      </c>
      <c r="M83" s="113" t="str">
        <f t="shared" si="5"/>
        <v>TRUE</v>
      </c>
      <c r="N83" s="113" t="str">
        <f t="shared" si="6"/>
        <v>TRUE</v>
      </c>
    </row>
    <row r="84" spans="1:14" x14ac:dyDescent="0.25">
      <c r="A84" t="s">
        <v>89</v>
      </c>
      <c r="B84" s="2">
        <v>1120</v>
      </c>
      <c r="H84" s="113" t="s">
        <v>89</v>
      </c>
      <c r="I84" s="114">
        <v>1120</v>
      </c>
      <c r="J84" s="113"/>
      <c r="K84" s="113"/>
      <c r="L84" s="113" t="str">
        <f t="shared" si="4"/>
        <v>TRUE</v>
      </c>
      <c r="M84" s="113" t="str">
        <f t="shared" si="5"/>
        <v>TRUE</v>
      </c>
      <c r="N84" s="113" t="str">
        <f t="shared" si="6"/>
        <v>TRUE</v>
      </c>
    </row>
    <row r="85" spans="1:14" x14ac:dyDescent="0.25">
      <c r="A85" t="s">
        <v>90</v>
      </c>
      <c r="B85">
        <v>6994</v>
      </c>
      <c r="H85" s="113" t="s">
        <v>90</v>
      </c>
      <c r="I85" s="113">
        <v>6994</v>
      </c>
      <c r="J85" s="113"/>
      <c r="K85" s="113"/>
      <c r="L85" s="113" t="str">
        <f t="shared" si="4"/>
        <v>TRUE</v>
      </c>
      <c r="M85" s="113" t="str">
        <f t="shared" si="5"/>
        <v>TRUE</v>
      </c>
      <c r="N85" s="113" t="str">
        <f t="shared" si="6"/>
        <v>TRUE</v>
      </c>
    </row>
    <row r="86" spans="1:14" x14ac:dyDescent="0.25">
      <c r="A86" t="s">
        <v>91</v>
      </c>
      <c r="B86">
        <v>3731</v>
      </c>
      <c r="H86" s="113" t="s">
        <v>91</v>
      </c>
      <c r="I86" s="113">
        <v>3731</v>
      </c>
      <c r="J86" s="113"/>
      <c r="K86" s="113"/>
      <c r="L86" s="113" t="str">
        <f t="shared" si="4"/>
        <v>TRUE</v>
      </c>
      <c r="M86" s="113" t="str">
        <f t="shared" si="5"/>
        <v>TRUE</v>
      </c>
      <c r="N86" s="113" t="str">
        <f t="shared" si="6"/>
        <v>TRUE</v>
      </c>
    </row>
    <row r="87" spans="1:14" x14ac:dyDescent="0.25">
      <c r="A87" t="s">
        <v>92</v>
      </c>
      <c r="B87">
        <v>1222</v>
      </c>
      <c r="H87" s="113" t="s">
        <v>92</v>
      </c>
      <c r="I87" s="113">
        <v>1222</v>
      </c>
      <c r="J87" s="113"/>
      <c r="K87" s="113"/>
      <c r="L87" s="113" t="str">
        <f t="shared" si="4"/>
        <v>TRUE</v>
      </c>
      <c r="M87" s="113" t="str">
        <f t="shared" si="5"/>
        <v>TRUE</v>
      </c>
      <c r="N87" s="113" t="str">
        <f t="shared" si="6"/>
        <v>TRUE</v>
      </c>
    </row>
    <row r="88" spans="1:14" x14ac:dyDescent="0.25">
      <c r="A88" t="s">
        <v>93</v>
      </c>
      <c r="B88">
        <v>4031</v>
      </c>
      <c r="H88" s="113" t="s">
        <v>93</v>
      </c>
      <c r="I88" s="113">
        <v>4031</v>
      </c>
      <c r="J88" s="113"/>
      <c r="K88" s="113"/>
      <c r="L88" s="113" t="str">
        <f t="shared" si="4"/>
        <v>TRUE</v>
      </c>
      <c r="M88" s="113" t="str">
        <f t="shared" si="5"/>
        <v>TRUE</v>
      </c>
      <c r="N88" s="113" t="str">
        <f t="shared" si="6"/>
        <v>TRUE</v>
      </c>
    </row>
    <row r="89" spans="1:14" x14ac:dyDescent="0.25">
      <c r="A89" t="s">
        <v>94</v>
      </c>
      <c r="B89" s="2">
        <v>2879</v>
      </c>
      <c r="H89" s="113" t="s">
        <v>94</v>
      </c>
      <c r="I89" s="114">
        <v>2879</v>
      </c>
      <c r="J89" s="114"/>
      <c r="K89" s="113"/>
      <c r="L89" s="113" t="str">
        <f t="shared" si="4"/>
        <v>TRUE</v>
      </c>
      <c r="M89" s="113" t="str">
        <f t="shared" si="5"/>
        <v>TRUE</v>
      </c>
      <c r="N89" s="113" t="str">
        <f t="shared" si="6"/>
        <v>TRUE</v>
      </c>
    </row>
    <row r="90" spans="1:14" x14ac:dyDescent="0.25">
      <c r="A90" t="s">
        <v>95</v>
      </c>
      <c r="B90" s="2">
        <v>3383</v>
      </c>
      <c r="H90" s="113" t="s">
        <v>95</v>
      </c>
      <c r="I90" s="114">
        <v>3383</v>
      </c>
      <c r="J90" s="114"/>
      <c r="K90" s="113"/>
      <c r="L90" s="113" t="str">
        <f t="shared" si="4"/>
        <v>TRUE</v>
      </c>
      <c r="M90" s="113" t="str">
        <f t="shared" si="5"/>
        <v>TRUE</v>
      </c>
      <c r="N90" s="113" t="str">
        <f t="shared" si="6"/>
        <v>TRUE</v>
      </c>
    </row>
    <row r="91" spans="1:14" x14ac:dyDescent="0.25">
      <c r="A91" t="s">
        <v>96</v>
      </c>
      <c r="B91">
        <v>5982</v>
      </c>
      <c r="H91" s="113" t="s">
        <v>96</v>
      </c>
      <c r="I91" s="113">
        <v>5982</v>
      </c>
      <c r="J91" s="113"/>
      <c r="K91" s="113"/>
      <c r="L91" s="113" t="str">
        <f t="shared" si="4"/>
        <v>TRUE</v>
      </c>
      <c r="M91" s="113" t="str">
        <f t="shared" si="5"/>
        <v>TRUE</v>
      </c>
      <c r="N91" s="113" t="str">
        <f t="shared" si="6"/>
        <v>TRUE</v>
      </c>
    </row>
    <row r="92" spans="1:14" x14ac:dyDescent="0.25">
      <c r="A92" t="s">
        <v>97</v>
      </c>
      <c r="B92">
        <v>28222</v>
      </c>
      <c r="H92" s="113" t="s">
        <v>97</v>
      </c>
      <c r="I92" s="113">
        <v>28222</v>
      </c>
      <c r="J92" s="113"/>
      <c r="K92" s="113"/>
      <c r="L92" s="113" t="str">
        <f t="shared" si="4"/>
        <v>TRUE</v>
      </c>
      <c r="M92" s="113" t="str">
        <f t="shared" si="5"/>
        <v>TRUE</v>
      </c>
      <c r="N92" s="113" t="str">
        <f t="shared" si="6"/>
        <v>TRUE</v>
      </c>
    </row>
    <row r="93" spans="1:14" x14ac:dyDescent="0.25">
      <c r="A93" t="s">
        <v>98</v>
      </c>
      <c r="B93" s="2">
        <v>1188</v>
      </c>
      <c r="H93" s="113" t="s">
        <v>98</v>
      </c>
      <c r="I93" s="114">
        <v>1188</v>
      </c>
      <c r="J93" s="114"/>
      <c r="K93" s="113"/>
      <c r="L93" s="113" t="str">
        <f t="shared" si="4"/>
        <v>TRUE</v>
      </c>
      <c r="M93" s="113" t="str">
        <f t="shared" si="5"/>
        <v>TRUE</v>
      </c>
      <c r="N93" s="113" t="str">
        <f t="shared" si="6"/>
        <v>TRUE</v>
      </c>
    </row>
    <row r="94" spans="1:14" x14ac:dyDescent="0.25">
      <c r="A94" t="s">
        <v>99</v>
      </c>
      <c r="B94" s="2">
        <v>1126</v>
      </c>
      <c r="H94" s="113" t="s">
        <v>99</v>
      </c>
      <c r="I94" s="114">
        <v>1126</v>
      </c>
      <c r="J94" s="114"/>
      <c r="K94" s="113"/>
      <c r="L94" s="113" t="str">
        <f t="shared" si="4"/>
        <v>TRUE</v>
      </c>
      <c r="M94" s="113" t="str">
        <f t="shared" si="5"/>
        <v>TRUE</v>
      </c>
      <c r="N94" s="113" t="str">
        <f t="shared" si="6"/>
        <v>TRUE</v>
      </c>
    </row>
    <row r="95" spans="1:14" x14ac:dyDescent="0.25">
      <c r="A95" t="s">
        <v>100</v>
      </c>
      <c r="B95" s="2">
        <v>1156</v>
      </c>
      <c r="H95" s="113" t="s">
        <v>100</v>
      </c>
      <c r="I95" s="114">
        <v>1156</v>
      </c>
      <c r="J95" s="114"/>
      <c r="K95" s="113"/>
      <c r="L95" s="113" t="str">
        <f t="shared" si="4"/>
        <v>TRUE</v>
      </c>
      <c r="M95" s="113" t="str">
        <f t="shared" si="5"/>
        <v>TRUE</v>
      </c>
      <c r="N95" s="113" t="str">
        <f t="shared" si="6"/>
        <v>TRUE</v>
      </c>
    </row>
    <row r="96" spans="1:14" x14ac:dyDescent="0.25">
      <c r="A96" t="s">
        <v>101</v>
      </c>
      <c r="B96" s="2">
        <v>1131</v>
      </c>
      <c r="H96" s="113" t="s">
        <v>101</v>
      </c>
      <c r="I96" s="114">
        <v>1131</v>
      </c>
      <c r="J96" s="114"/>
      <c r="K96" s="113"/>
      <c r="L96" s="113" t="str">
        <f t="shared" si="4"/>
        <v>TRUE</v>
      </c>
      <c r="M96" s="113" t="str">
        <f t="shared" si="5"/>
        <v>TRUE</v>
      </c>
      <c r="N96" s="113" t="str">
        <f t="shared" si="6"/>
        <v>TRUE</v>
      </c>
    </row>
    <row r="97" spans="1:14" x14ac:dyDescent="0.25">
      <c r="A97" t="s">
        <v>102</v>
      </c>
      <c r="B97" s="2">
        <v>1344</v>
      </c>
      <c r="H97" s="113" t="s">
        <v>102</v>
      </c>
      <c r="I97" s="114">
        <v>1344</v>
      </c>
      <c r="J97" s="114"/>
      <c r="K97" s="113"/>
      <c r="L97" s="113" t="str">
        <f t="shared" si="4"/>
        <v>TRUE</v>
      </c>
      <c r="M97" s="113" t="str">
        <f t="shared" si="5"/>
        <v>TRUE</v>
      </c>
      <c r="N97" s="113" t="str">
        <f t="shared" si="6"/>
        <v>TRUE</v>
      </c>
    </row>
    <row r="98" spans="1:14" x14ac:dyDescent="0.25">
      <c r="A98" t="s">
        <v>103</v>
      </c>
      <c r="B98" s="2">
        <v>1253</v>
      </c>
      <c r="H98" s="113" t="s">
        <v>103</v>
      </c>
      <c r="I98" s="114">
        <v>1253</v>
      </c>
      <c r="J98" s="114"/>
      <c r="K98" s="113"/>
      <c r="L98" s="113" t="str">
        <f t="shared" si="4"/>
        <v>TRUE</v>
      </c>
      <c r="M98" s="113" t="str">
        <f t="shared" si="5"/>
        <v>TRUE</v>
      </c>
      <c r="N98" s="113" t="str">
        <f t="shared" si="6"/>
        <v>TRUE</v>
      </c>
    </row>
    <row r="99" spans="1:14" x14ac:dyDescent="0.25">
      <c r="A99" t="s">
        <v>104</v>
      </c>
      <c r="B99" s="2">
        <v>1111</v>
      </c>
      <c r="H99" s="113" t="s">
        <v>104</v>
      </c>
      <c r="I99" s="114">
        <v>1111</v>
      </c>
      <c r="J99" s="114"/>
      <c r="K99" s="113"/>
      <c r="L99" s="113" t="str">
        <f t="shared" si="4"/>
        <v>TRUE</v>
      </c>
      <c r="M99" s="113" t="str">
        <f t="shared" si="5"/>
        <v>TRUE</v>
      </c>
      <c r="N99" s="113" t="str">
        <f t="shared" si="6"/>
        <v>TRUE</v>
      </c>
    </row>
    <row r="100" spans="1:14" x14ac:dyDescent="0.25">
      <c r="A100" t="s">
        <v>105</v>
      </c>
      <c r="B100" s="2">
        <v>1167</v>
      </c>
      <c r="H100" s="113" t="s">
        <v>105</v>
      </c>
      <c r="I100" s="114">
        <v>1167</v>
      </c>
      <c r="J100" s="114"/>
      <c r="K100" s="113"/>
      <c r="L100" s="113" t="str">
        <f t="shared" si="4"/>
        <v>TRUE</v>
      </c>
      <c r="M100" s="113" t="str">
        <f t="shared" si="5"/>
        <v>TRUE</v>
      </c>
      <c r="N100" s="113" t="str">
        <f t="shared" si="6"/>
        <v>TRUE</v>
      </c>
    </row>
    <row r="101" spans="1:14" x14ac:dyDescent="0.25">
      <c r="A101" t="s">
        <v>106</v>
      </c>
      <c r="B101" s="2">
        <v>1141</v>
      </c>
      <c r="H101" s="113" t="s">
        <v>106</v>
      </c>
      <c r="I101" s="114">
        <v>1141</v>
      </c>
      <c r="J101" s="114"/>
      <c r="K101" s="113"/>
      <c r="L101" s="113" t="str">
        <f t="shared" si="4"/>
        <v>TRUE</v>
      </c>
      <c r="M101" s="113" t="str">
        <f t="shared" si="5"/>
        <v>TRUE</v>
      </c>
      <c r="N101" s="113" t="str">
        <f t="shared" si="6"/>
        <v>TRUE</v>
      </c>
    </row>
    <row r="102" spans="1:14" x14ac:dyDescent="0.25">
      <c r="A102" t="s">
        <v>107</v>
      </c>
      <c r="B102" s="2">
        <v>1348</v>
      </c>
      <c r="H102" s="113" t="s">
        <v>107</v>
      </c>
      <c r="I102" s="114">
        <v>1348</v>
      </c>
      <c r="J102" s="114"/>
      <c r="K102" s="113"/>
      <c r="L102" s="113" t="str">
        <f t="shared" si="4"/>
        <v>TRUE</v>
      </c>
      <c r="M102" s="113" t="str">
        <f t="shared" si="5"/>
        <v>TRUE</v>
      </c>
      <c r="N102" s="113" t="str">
        <f t="shared" si="6"/>
        <v>TRUE</v>
      </c>
    </row>
    <row r="103" spans="1:14" x14ac:dyDescent="0.25">
      <c r="A103" t="s">
        <v>108</v>
      </c>
      <c r="B103" s="2">
        <v>1629</v>
      </c>
      <c r="H103" s="113" t="s">
        <v>108</v>
      </c>
      <c r="I103" s="114">
        <v>1629</v>
      </c>
      <c r="J103" s="114"/>
      <c r="K103" s="113"/>
      <c r="L103" s="113" t="str">
        <f t="shared" si="4"/>
        <v>TRUE</v>
      </c>
      <c r="M103" s="113" t="str">
        <f t="shared" si="5"/>
        <v>TRUE</v>
      </c>
      <c r="N103" s="113" t="str">
        <f t="shared" si="6"/>
        <v>TRUE</v>
      </c>
    </row>
    <row r="104" spans="1:14" x14ac:dyDescent="0.25">
      <c r="A104" t="s">
        <v>109</v>
      </c>
      <c r="B104" s="2">
        <v>1115</v>
      </c>
      <c r="H104" s="113" t="s">
        <v>109</v>
      </c>
      <c r="I104" s="114">
        <v>1115</v>
      </c>
      <c r="J104" s="114"/>
      <c r="K104" s="113"/>
      <c r="L104" s="113" t="str">
        <f t="shared" si="4"/>
        <v>TRUE</v>
      </c>
      <c r="M104" s="113" t="str">
        <f t="shared" si="5"/>
        <v>TRUE</v>
      </c>
      <c r="N104" s="113" t="str">
        <f t="shared" si="6"/>
        <v>TRUE</v>
      </c>
    </row>
    <row r="105" spans="1:14" x14ac:dyDescent="0.25">
      <c r="A105" t="s">
        <v>110</v>
      </c>
      <c r="B105" s="2">
        <v>1178</v>
      </c>
      <c r="H105" s="113" t="s">
        <v>110</v>
      </c>
      <c r="I105" s="114">
        <v>1178</v>
      </c>
      <c r="J105" s="114"/>
      <c r="K105" s="113"/>
      <c r="L105" s="113" t="str">
        <f t="shared" si="4"/>
        <v>TRUE</v>
      </c>
      <c r="M105" s="113" t="str">
        <f t="shared" si="5"/>
        <v>TRUE</v>
      </c>
      <c r="N105" s="113" t="str">
        <f t="shared" si="6"/>
        <v>TRUE</v>
      </c>
    </row>
    <row r="106" spans="1:14" x14ac:dyDescent="0.25">
      <c r="A106" t="s">
        <v>111</v>
      </c>
      <c r="B106" s="2">
        <v>1097</v>
      </c>
      <c r="H106" s="113" t="s">
        <v>111</v>
      </c>
      <c r="I106" s="114">
        <v>1097</v>
      </c>
      <c r="J106" s="114"/>
      <c r="K106" s="113"/>
      <c r="L106" s="113" t="str">
        <f t="shared" si="4"/>
        <v>TRUE</v>
      </c>
      <c r="M106" s="113" t="str">
        <f t="shared" si="5"/>
        <v>TRUE</v>
      </c>
      <c r="N106" s="113" t="str">
        <f t="shared" si="6"/>
        <v>TRUE</v>
      </c>
    </row>
    <row r="107" spans="1:14" x14ac:dyDescent="0.25">
      <c r="A107" t="s">
        <v>112</v>
      </c>
      <c r="B107" s="2">
        <v>1945</v>
      </c>
      <c r="H107" s="113" t="s">
        <v>112</v>
      </c>
      <c r="I107" s="114">
        <v>1945</v>
      </c>
      <c r="J107" s="114"/>
      <c r="K107" s="113"/>
      <c r="L107" s="113" t="str">
        <f t="shared" si="4"/>
        <v>TRUE</v>
      </c>
      <c r="M107" s="113" t="str">
        <f t="shared" si="5"/>
        <v>TRUE</v>
      </c>
      <c r="N107" s="113" t="str">
        <f t="shared" si="6"/>
        <v>TRUE</v>
      </c>
    </row>
    <row r="108" spans="1:14" x14ac:dyDescent="0.25">
      <c r="A108" t="s">
        <v>113</v>
      </c>
      <c r="B108" s="2">
        <v>1701</v>
      </c>
      <c r="H108" s="113" t="s">
        <v>113</v>
      </c>
      <c r="I108" s="114">
        <v>1701</v>
      </c>
      <c r="J108" s="114"/>
      <c r="K108" s="113"/>
      <c r="L108" s="113" t="str">
        <f t="shared" si="4"/>
        <v>TRUE</v>
      </c>
      <c r="M108" s="113" t="str">
        <f t="shared" si="5"/>
        <v>TRUE</v>
      </c>
      <c r="N108" s="113" t="str">
        <f t="shared" si="6"/>
        <v>TRUE</v>
      </c>
    </row>
    <row r="109" spans="1:14" x14ac:dyDescent="0.25">
      <c r="A109" t="s">
        <v>114</v>
      </c>
      <c r="B109" s="2">
        <v>1110</v>
      </c>
      <c r="H109" s="113" t="s">
        <v>114</v>
      </c>
      <c r="I109" s="114">
        <v>1110</v>
      </c>
      <c r="J109" s="114"/>
      <c r="K109" s="113"/>
      <c r="L109" s="113" t="str">
        <f t="shared" si="4"/>
        <v>TRUE</v>
      </c>
      <c r="M109" s="113" t="str">
        <f t="shared" si="5"/>
        <v>TRUE</v>
      </c>
      <c r="N109" s="113" t="str">
        <f t="shared" si="6"/>
        <v>TRUE</v>
      </c>
    </row>
    <row r="110" spans="1:14" x14ac:dyDescent="0.25">
      <c r="A110" t="s">
        <v>115</v>
      </c>
      <c r="B110" s="2">
        <v>1285</v>
      </c>
      <c r="H110" s="113" t="s">
        <v>115</v>
      </c>
      <c r="I110" s="114">
        <v>1285</v>
      </c>
      <c r="J110" s="114"/>
      <c r="K110" s="113"/>
      <c r="L110" s="113" t="str">
        <f t="shared" si="4"/>
        <v>TRUE</v>
      </c>
      <c r="M110" s="113" t="str">
        <f t="shared" si="5"/>
        <v>TRUE</v>
      </c>
      <c r="N110" s="113" t="str">
        <f t="shared" si="6"/>
        <v>TRUE</v>
      </c>
    </row>
    <row r="111" spans="1:14" x14ac:dyDescent="0.25">
      <c r="A111" t="s">
        <v>116</v>
      </c>
      <c r="B111" s="2">
        <v>1060</v>
      </c>
      <c r="H111" s="113" t="s">
        <v>116</v>
      </c>
      <c r="I111" s="114">
        <v>1060</v>
      </c>
      <c r="J111" s="114"/>
      <c r="K111" s="113"/>
      <c r="L111" s="113" t="str">
        <f t="shared" si="4"/>
        <v>TRUE</v>
      </c>
      <c r="M111" s="113" t="str">
        <f t="shared" si="5"/>
        <v>TRUE</v>
      </c>
      <c r="N111" s="113" t="str">
        <f t="shared" si="6"/>
        <v>TRUE</v>
      </c>
    </row>
    <row r="112" spans="1:14" x14ac:dyDescent="0.25">
      <c r="A112" t="s">
        <v>117</v>
      </c>
      <c r="B112" s="2">
        <v>933</v>
      </c>
      <c r="H112" s="113" t="s">
        <v>117</v>
      </c>
      <c r="I112" s="114">
        <v>933</v>
      </c>
      <c r="J112" s="114"/>
      <c r="K112" s="113"/>
      <c r="L112" s="113" t="str">
        <f t="shared" si="4"/>
        <v>TRUE</v>
      </c>
      <c r="M112" s="113" t="str">
        <f t="shared" si="5"/>
        <v>TRUE</v>
      </c>
      <c r="N112" s="113" t="str">
        <f t="shared" si="6"/>
        <v>TRUE</v>
      </c>
    </row>
    <row r="113" spans="1:14" x14ac:dyDescent="0.25">
      <c r="A113" t="s">
        <v>118</v>
      </c>
      <c r="B113" s="2">
        <v>1058</v>
      </c>
      <c r="H113" s="113" t="s">
        <v>118</v>
      </c>
      <c r="I113" s="114">
        <v>1058</v>
      </c>
      <c r="J113" s="114"/>
      <c r="K113" s="113"/>
      <c r="L113" s="113" t="str">
        <f t="shared" si="4"/>
        <v>TRUE</v>
      </c>
      <c r="M113" s="113" t="str">
        <f t="shared" si="5"/>
        <v>TRUE</v>
      </c>
      <c r="N113" s="113" t="str">
        <f t="shared" si="6"/>
        <v>TRUE</v>
      </c>
    </row>
    <row r="114" spans="1:14" x14ac:dyDescent="0.25">
      <c r="A114" t="s">
        <v>119</v>
      </c>
      <c r="B114" s="2">
        <v>1154</v>
      </c>
      <c r="H114" s="113" t="s">
        <v>119</v>
      </c>
      <c r="I114" s="114">
        <v>1154</v>
      </c>
      <c r="J114" s="114"/>
      <c r="K114" s="113"/>
      <c r="L114" s="113" t="str">
        <f t="shared" si="4"/>
        <v>TRUE</v>
      </c>
      <c r="M114" s="113" t="str">
        <f t="shared" si="5"/>
        <v>TRUE</v>
      </c>
      <c r="N114" s="113" t="str">
        <f t="shared" si="6"/>
        <v>TRUE</v>
      </c>
    </row>
    <row r="115" spans="1:14" x14ac:dyDescent="0.25">
      <c r="A115" t="s">
        <v>120</v>
      </c>
      <c r="B115">
        <v>7198</v>
      </c>
      <c r="H115" s="113" t="s">
        <v>120</v>
      </c>
      <c r="I115" s="113">
        <v>7198</v>
      </c>
      <c r="J115" s="113"/>
      <c r="K115" s="113"/>
      <c r="L115" s="113" t="str">
        <f t="shared" si="4"/>
        <v>TRUE</v>
      </c>
      <c r="M115" s="113" t="str">
        <f t="shared" si="5"/>
        <v>TRUE</v>
      </c>
      <c r="N115" s="113" t="str">
        <f t="shared" si="6"/>
        <v>TRUE</v>
      </c>
    </row>
    <row r="116" spans="1:14" x14ac:dyDescent="0.25">
      <c r="A116" t="s">
        <v>121</v>
      </c>
      <c r="B116">
        <v>3656</v>
      </c>
      <c r="H116" s="113" t="s">
        <v>121</v>
      </c>
      <c r="I116" s="113">
        <v>3656</v>
      </c>
      <c r="J116" s="113"/>
      <c r="K116" s="113"/>
      <c r="L116" s="113" t="str">
        <f t="shared" si="4"/>
        <v>TRUE</v>
      </c>
      <c r="M116" s="113" t="str">
        <f t="shared" si="5"/>
        <v>TRUE</v>
      </c>
      <c r="N116" s="113" t="str">
        <f t="shared" si="6"/>
        <v>TRUE</v>
      </c>
    </row>
    <row r="117" spans="1:14" x14ac:dyDescent="0.25">
      <c r="A117" t="s">
        <v>122</v>
      </c>
      <c r="B117">
        <v>1111</v>
      </c>
      <c r="H117" s="113" t="s">
        <v>122</v>
      </c>
      <c r="I117" s="113">
        <v>1111</v>
      </c>
      <c r="J117" s="113"/>
      <c r="K117" s="113"/>
      <c r="L117" s="113" t="str">
        <f t="shared" si="4"/>
        <v>TRUE</v>
      </c>
      <c r="M117" s="113" t="str">
        <f t="shared" si="5"/>
        <v>TRUE</v>
      </c>
      <c r="N117" s="113" t="str">
        <f t="shared" si="6"/>
        <v>TRUE</v>
      </c>
    </row>
    <row r="118" spans="1:14" x14ac:dyDescent="0.25">
      <c r="A118" t="s">
        <v>123</v>
      </c>
      <c r="B118">
        <v>3922</v>
      </c>
      <c r="H118" s="113" t="s">
        <v>123</v>
      </c>
      <c r="I118" s="113">
        <v>3922</v>
      </c>
      <c r="J118" s="113"/>
      <c r="K118" s="113"/>
      <c r="L118" s="113" t="str">
        <f t="shared" si="4"/>
        <v>TRUE</v>
      </c>
      <c r="M118" s="113" t="str">
        <f t="shared" si="5"/>
        <v>TRUE</v>
      </c>
      <c r="N118" s="113" t="str">
        <f t="shared" si="6"/>
        <v>TRUE</v>
      </c>
    </row>
    <row r="119" spans="1:14" x14ac:dyDescent="0.25">
      <c r="A119" t="s">
        <v>124</v>
      </c>
      <c r="B119" s="2">
        <v>2811</v>
      </c>
      <c r="H119" s="113" t="s">
        <v>124</v>
      </c>
      <c r="I119" s="114">
        <v>2811</v>
      </c>
      <c r="J119" s="114"/>
      <c r="K119" s="113"/>
      <c r="L119" s="113" t="str">
        <f t="shared" si="4"/>
        <v>TRUE</v>
      </c>
      <c r="M119" s="113" t="str">
        <f t="shared" si="5"/>
        <v>TRUE</v>
      </c>
      <c r="N119" s="113" t="str">
        <f t="shared" si="6"/>
        <v>TRUE</v>
      </c>
    </row>
    <row r="120" spans="1:14" x14ac:dyDescent="0.25">
      <c r="A120" t="s">
        <v>125</v>
      </c>
      <c r="B120" s="2">
        <v>3042</v>
      </c>
      <c r="H120" s="113" t="s">
        <v>125</v>
      </c>
      <c r="I120" s="114">
        <v>3042</v>
      </c>
      <c r="J120" s="114"/>
      <c r="K120" s="113"/>
      <c r="L120" s="113" t="str">
        <f t="shared" si="4"/>
        <v>TRUE</v>
      </c>
      <c r="M120" s="113" t="str">
        <f t="shared" si="5"/>
        <v>TRUE</v>
      </c>
      <c r="N120" s="113" t="str">
        <f t="shared" si="6"/>
        <v>TRUE</v>
      </c>
    </row>
    <row r="121" spans="1:14" x14ac:dyDescent="0.25">
      <c r="A121" t="s">
        <v>126</v>
      </c>
      <c r="B121">
        <v>5490</v>
      </c>
      <c r="H121" s="113" t="s">
        <v>126</v>
      </c>
      <c r="I121" s="113">
        <v>5490</v>
      </c>
      <c r="J121" s="113"/>
      <c r="K121" s="113"/>
      <c r="L121" s="113" t="str">
        <f t="shared" si="4"/>
        <v>TRUE</v>
      </c>
      <c r="M121" s="113" t="str">
        <f t="shared" si="5"/>
        <v>TRUE</v>
      </c>
      <c r="N121" s="113" t="str">
        <f t="shared" si="6"/>
        <v>TRUE</v>
      </c>
    </row>
    <row r="122" spans="1:14" x14ac:dyDescent="0.25">
      <c r="A122" t="s">
        <v>127</v>
      </c>
      <c r="B122">
        <v>27230</v>
      </c>
      <c r="H122" s="113" t="s">
        <v>127</v>
      </c>
      <c r="I122" s="113">
        <v>27230</v>
      </c>
      <c r="J122" s="113"/>
      <c r="K122" s="113"/>
      <c r="L122" s="113" t="str">
        <f t="shared" si="4"/>
        <v>TRUE</v>
      </c>
      <c r="M122" s="113" t="str">
        <f t="shared" si="5"/>
        <v>TRUE</v>
      </c>
      <c r="N122" s="113" t="str">
        <f t="shared" si="6"/>
        <v>TRUE</v>
      </c>
    </row>
    <row r="123" spans="1:14" x14ac:dyDescent="0.25">
      <c r="A123" t="s">
        <v>128</v>
      </c>
      <c r="B123" s="2">
        <v>1228</v>
      </c>
      <c r="H123" s="113" t="s">
        <v>128</v>
      </c>
      <c r="I123" s="114">
        <v>1228</v>
      </c>
      <c r="J123" s="114"/>
      <c r="K123" s="113"/>
      <c r="L123" s="113" t="str">
        <f t="shared" si="4"/>
        <v>TRUE</v>
      </c>
      <c r="M123" s="113" t="str">
        <f t="shared" si="5"/>
        <v>TRUE</v>
      </c>
      <c r="N123" s="113" t="str">
        <f t="shared" si="6"/>
        <v>TRUE</v>
      </c>
    </row>
    <row r="124" spans="1:14" x14ac:dyDescent="0.25">
      <c r="A124" t="s">
        <v>129</v>
      </c>
      <c r="B124" s="2">
        <v>1262</v>
      </c>
      <c r="H124" s="113" t="s">
        <v>129</v>
      </c>
      <c r="I124" s="114">
        <v>1262</v>
      </c>
      <c r="J124" s="114"/>
      <c r="K124" s="113"/>
      <c r="L124" s="113" t="str">
        <f t="shared" si="4"/>
        <v>TRUE</v>
      </c>
      <c r="M124" s="113" t="str">
        <f t="shared" si="5"/>
        <v>TRUE</v>
      </c>
      <c r="N124" s="113" t="str">
        <f t="shared" si="6"/>
        <v>TRUE</v>
      </c>
    </row>
    <row r="125" spans="1:14" x14ac:dyDescent="0.25">
      <c r="A125" t="s">
        <v>130</v>
      </c>
      <c r="B125" s="2">
        <v>1407</v>
      </c>
      <c r="H125" s="113" t="s">
        <v>130</v>
      </c>
      <c r="I125" s="114">
        <v>1407</v>
      </c>
      <c r="J125" s="114"/>
      <c r="K125" s="113"/>
      <c r="L125" s="113" t="str">
        <f t="shared" si="4"/>
        <v>TRUE</v>
      </c>
      <c r="M125" s="113" t="str">
        <f t="shared" si="5"/>
        <v>TRUE</v>
      </c>
      <c r="N125" s="113" t="str">
        <f t="shared" si="6"/>
        <v>TRUE</v>
      </c>
    </row>
    <row r="126" spans="1:14" x14ac:dyDescent="0.25">
      <c r="A126" t="s">
        <v>131</v>
      </c>
      <c r="B126" s="2">
        <v>1318</v>
      </c>
      <c r="H126" s="113" t="s">
        <v>131</v>
      </c>
      <c r="I126" s="114">
        <v>1318</v>
      </c>
      <c r="J126" s="114"/>
      <c r="K126" s="113"/>
      <c r="L126" s="113" t="str">
        <f t="shared" si="4"/>
        <v>TRUE</v>
      </c>
      <c r="M126" s="113" t="str">
        <f t="shared" si="5"/>
        <v>TRUE</v>
      </c>
      <c r="N126" s="113" t="str">
        <f t="shared" si="6"/>
        <v>TRUE</v>
      </c>
    </row>
    <row r="127" spans="1:14" x14ac:dyDescent="0.25">
      <c r="A127" t="s">
        <v>132</v>
      </c>
      <c r="B127" s="2">
        <v>1427</v>
      </c>
      <c r="H127" s="113" t="s">
        <v>132</v>
      </c>
      <c r="I127" s="114">
        <v>1427</v>
      </c>
      <c r="J127" s="114"/>
      <c r="K127" s="113"/>
      <c r="L127" s="113" t="str">
        <f t="shared" si="4"/>
        <v>TRUE</v>
      </c>
      <c r="M127" s="113" t="str">
        <f t="shared" si="5"/>
        <v>TRUE</v>
      </c>
      <c r="N127" s="113" t="str">
        <f t="shared" si="6"/>
        <v>TRUE</v>
      </c>
    </row>
    <row r="128" spans="1:14" x14ac:dyDescent="0.25">
      <c r="A128" t="s">
        <v>133</v>
      </c>
      <c r="B128" s="2">
        <v>1404</v>
      </c>
      <c r="H128" s="113" t="s">
        <v>133</v>
      </c>
      <c r="I128" s="114">
        <v>1404</v>
      </c>
      <c r="J128" s="114"/>
      <c r="K128" s="113"/>
      <c r="L128" s="113" t="str">
        <f t="shared" si="4"/>
        <v>TRUE</v>
      </c>
      <c r="M128" s="113" t="str">
        <f t="shared" si="5"/>
        <v>TRUE</v>
      </c>
      <c r="N128" s="113" t="str">
        <f t="shared" si="6"/>
        <v>TRUE</v>
      </c>
    </row>
    <row r="129" spans="1:14" x14ac:dyDescent="0.25">
      <c r="A129" t="s">
        <v>134</v>
      </c>
      <c r="B129" s="2">
        <v>1165</v>
      </c>
      <c r="H129" s="113" t="s">
        <v>134</v>
      </c>
      <c r="I129" s="114">
        <v>1165</v>
      </c>
      <c r="J129" s="114"/>
      <c r="K129" s="113"/>
      <c r="L129" s="113" t="str">
        <f t="shared" si="4"/>
        <v>TRUE</v>
      </c>
      <c r="M129" s="113" t="str">
        <f t="shared" si="5"/>
        <v>TRUE</v>
      </c>
      <c r="N129" s="113" t="str">
        <f t="shared" si="6"/>
        <v>TRUE</v>
      </c>
    </row>
    <row r="130" spans="1:14" x14ac:dyDescent="0.25">
      <c r="A130" t="s">
        <v>135</v>
      </c>
      <c r="B130" s="2">
        <v>1223</v>
      </c>
      <c r="H130" s="113" t="s">
        <v>135</v>
      </c>
      <c r="I130" s="114">
        <v>1223</v>
      </c>
      <c r="J130" s="114"/>
      <c r="K130" s="113"/>
      <c r="L130" s="113" t="str">
        <f t="shared" si="4"/>
        <v>TRUE</v>
      </c>
      <c r="M130" s="113" t="str">
        <f t="shared" si="5"/>
        <v>TRUE</v>
      </c>
      <c r="N130" s="113" t="str">
        <f t="shared" si="6"/>
        <v>TRUE</v>
      </c>
    </row>
    <row r="131" spans="1:14" x14ac:dyDescent="0.25">
      <c r="A131" t="s">
        <v>136</v>
      </c>
      <c r="B131" s="2">
        <v>1148</v>
      </c>
      <c r="H131" s="113" t="s">
        <v>136</v>
      </c>
      <c r="I131" s="114">
        <v>1148</v>
      </c>
      <c r="J131" s="114"/>
      <c r="K131" s="113"/>
      <c r="L131" s="113" t="str">
        <f t="shared" si="4"/>
        <v>TRUE</v>
      </c>
      <c r="M131" s="113" t="str">
        <f t="shared" si="5"/>
        <v>TRUE</v>
      </c>
      <c r="N131" s="113" t="str">
        <f t="shared" si="6"/>
        <v>TRUE</v>
      </c>
    </row>
    <row r="132" spans="1:14" x14ac:dyDescent="0.25">
      <c r="A132" t="s">
        <v>137</v>
      </c>
      <c r="B132" s="2">
        <v>1432</v>
      </c>
      <c r="H132" s="113" t="s">
        <v>137</v>
      </c>
      <c r="I132" s="114">
        <v>1432</v>
      </c>
      <c r="J132" s="114"/>
      <c r="K132" s="113"/>
      <c r="L132" s="113" t="str">
        <f t="shared" ref="L132:L195" si="7">IF(B132=I132,"TRUE","FALSE………………….")</f>
        <v>TRUE</v>
      </c>
      <c r="M132" s="113" t="str">
        <f t="shared" ref="M132:M195" si="8">IF(C132=J132,"TRUE","FALSE………………….")</f>
        <v>TRUE</v>
      </c>
      <c r="N132" s="113" t="str">
        <f t="shared" ref="N132:N195" si="9">IF(D132=K132,"TRUE","FALSE………………….")</f>
        <v>TRUE</v>
      </c>
    </row>
    <row r="133" spans="1:14" x14ac:dyDescent="0.25">
      <c r="A133" t="s">
        <v>138</v>
      </c>
      <c r="B133" s="2">
        <v>1625</v>
      </c>
      <c r="H133" s="113" t="s">
        <v>138</v>
      </c>
      <c r="I133" s="114">
        <v>1625</v>
      </c>
      <c r="J133" s="114"/>
      <c r="K133" s="113"/>
      <c r="L133" s="113" t="str">
        <f t="shared" si="7"/>
        <v>TRUE</v>
      </c>
      <c r="M133" s="113" t="str">
        <f t="shared" si="8"/>
        <v>TRUE</v>
      </c>
      <c r="N133" s="113" t="str">
        <f t="shared" si="9"/>
        <v>TRUE</v>
      </c>
    </row>
    <row r="134" spans="1:14" x14ac:dyDescent="0.25">
      <c r="A134" t="s">
        <v>139</v>
      </c>
      <c r="B134" s="2">
        <v>1310</v>
      </c>
      <c r="H134" s="113" t="s">
        <v>139</v>
      </c>
      <c r="I134" s="114">
        <v>1310</v>
      </c>
      <c r="J134" s="114"/>
      <c r="K134" s="113"/>
      <c r="L134" s="113" t="str">
        <f t="shared" si="7"/>
        <v>TRUE</v>
      </c>
      <c r="M134" s="113" t="str">
        <f t="shared" si="8"/>
        <v>TRUE</v>
      </c>
      <c r="N134" s="113" t="str">
        <f t="shared" si="9"/>
        <v>TRUE</v>
      </c>
    </row>
    <row r="135" spans="1:14" x14ac:dyDescent="0.25">
      <c r="A135" t="s">
        <v>140</v>
      </c>
      <c r="B135" s="2">
        <v>1241</v>
      </c>
      <c r="H135" s="113" t="s">
        <v>140</v>
      </c>
      <c r="I135" s="114">
        <v>1241</v>
      </c>
      <c r="J135" s="114"/>
      <c r="K135" s="113"/>
      <c r="L135" s="113" t="str">
        <f t="shared" si="7"/>
        <v>TRUE</v>
      </c>
      <c r="M135" s="113" t="str">
        <f t="shared" si="8"/>
        <v>TRUE</v>
      </c>
      <c r="N135" s="113" t="str">
        <f t="shared" si="9"/>
        <v>TRUE</v>
      </c>
    </row>
    <row r="136" spans="1:14" x14ac:dyDescent="0.25">
      <c r="A136" t="s">
        <v>141</v>
      </c>
      <c r="B136" s="2">
        <v>1215</v>
      </c>
      <c r="H136" s="113" t="s">
        <v>141</v>
      </c>
      <c r="I136" s="114">
        <v>1215</v>
      </c>
      <c r="J136" s="114"/>
      <c r="K136" s="113"/>
      <c r="L136" s="113" t="str">
        <f t="shared" si="7"/>
        <v>TRUE</v>
      </c>
      <c r="M136" s="113" t="str">
        <f t="shared" si="8"/>
        <v>TRUE</v>
      </c>
      <c r="N136" s="113" t="str">
        <f t="shared" si="9"/>
        <v>TRUE</v>
      </c>
    </row>
    <row r="137" spans="1:14" x14ac:dyDescent="0.25">
      <c r="A137" t="s">
        <v>142</v>
      </c>
      <c r="B137" s="2">
        <v>2027</v>
      </c>
      <c r="H137" s="113" t="s">
        <v>142</v>
      </c>
      <c r="I137" s="114">
        <v>2027</v>
      </c>
      <c r="J137" s="114"/>
      <c r="K137" s="113"/>
      <c r="L137" s="113" t="str">
        <f t="shared" si="7"/>
        <v>TRUE</v>
      </c>
      <c r="M137" s="113" t="str">
        <f t="shared" si="8"/>
        <v>TRUE</v>
      </c>
      <c r="N137" s="113" t="str">
        <f t="shared" si="9"/>
        <v>TRUE</v>
      </c>
    </row>
    <row r="138" spans="1:14" x14ac:dyDescent="0.25">
      <c r="A138" t="s">
        <v>143</v>
      </c>
      <c r="B138" s="2">
        <v>1642</v>
      </c>
      <c r="H138" s="113" t="s">
        <v>143</v>
      </c>
      <c r="I138" s="114">
        <v>1642</v>
      </c>
      <c r="J138" s="114"/>
      <c r="K138" s="113"/>
      <c r="L138" s="113" t="str">
        <f t="shared" si="7"/>
        <v>TRUE</v>
      </c>
      <c r="M138" s="113" t="str">
        <f t="shared" si="8"/>
        <v>TRUE</v>
      </c>
      <c r="N138" s="113" t="str">
        <f t="shared" si="9"/>
        <v>TRUE</v>
      </c>
    </row>
    <row r="139" spans="1:14" x14ac:dyDescent="0.25">
      <c r="A139" t="s">
        <v>144</v>
      </c>
      <c r="B139" s="2">
        <v>1245</v>
      </c>
      <c r="H139" s="113" t="s">
        <v>144</v>
      </c>
      <c r="I139" s="114">
        <v>1245</v>
      </c>
      <c r="J139" s="114"/>
      <c r="K139" s="113"/>
      <c r="L139" s="113" t="str">
        <f t="shared" si="7"/>
        <v>TRUE</v>
      </c>
      <c r="M139" s="113" t="str">
        <f t="shared" si="8"/>
        <v>TRUE</v>
      </c>
      <c r="N139" s="113" t="str">
        <f t="shared" si="9"/>
        <v>TRUE</v>
      </c>
    </row>
    <row r="140" spans="1:14" x14ac:dyDescent="0.25">
      <c r="A140" t="s">
        <v>145</v>
      </c>
      <c r="B140" s="2">
        <v>1322</v>
      </c>
      <c r="H140" s="113" t="s">
        <v>145</v>
      </c>
      <c r="I140" s="114">
        <v>1322</v>
      </c>
      <c r="J140" s="114"/>
      <c r="K140" s="113"/>
      <c r="L140" s="113" t="str">
        <f t="shared" si="7"/>
        <v>TRUE</v>
      </c>
      <c r="M140" s="113" t="str">
        <f t="shared" si="8"/>
        <v>TRUE</v>
      </c>
      <c r="N140" s="113" t="str">
        <f t="shared" si="9"/>
        <v>TRUE</v>
      </c>
    </row>
    <row r="141" spans="1:14" x14ac:dyDescent="0.25">
      <c r="A141" t="s">
        <v>146</v>
      </c>
      <c r="B141" s="2">
        <v>1147</v>
      </c>
      <c r="H141" s="113" t="s">
        <v>146</v>
      </c>
      <c r="I141" s="114">
        <v>1147</v>
      </c>
      <c r="J141" s="114"/>
      <c r="K141" s="113"/>
      <c r="L141" s="113" t="str">
        <f t="shared" si="7"/>
        <v>TRUE</v>
      </c>
      <c r="M141" s="113" t="str">
        <f t="shared" si="8"/>
        <v>TRUE</v>
      </c>
      <c r="N141" s="113" t="str">
        <f t="shared" si="9"/>
        <v>TRUE</v>
      </c>
    </row>
    <row r="142" spans="1:14" x14ac:dyDescent="0.25">
      <c r="A142" t="s">
        <v>147</v>
      </c>
      <c r="B142" s="2">
        <v>1175</v>
      </c>
      <c r="H142" s="113" t="s">
        <v>147</v>
      </c>
      <c r="I142" s="114">
        <v>1175</v>
      </c>
      <c r="J142" s="114"/>
      <c r="K142" s="113"/>
      <c r="L142" s="113" t="str">
        <f t="shared" si="7"/>
        <v>TRUE</v>
      </c>
      <c r="M142" s="113" t="str">
        <f t="shared" si="8"/>
        <v>TRUE</v>
      </c>
      <c r="N142" s="113" t="str">
        <f t="shared" si="9"/>
        <v>TRUE</v>
      </c>
    </row>
    <row r="143" spans="1:14" x14ac:dyDescent="0.25">
      <c r="A143" t="s">
        <v>148</v>
      </c>
      <c r="B143" s="2">
        <v>1157</v>
      </c>
      <c r="H143" s="113" t="s">
        <v>148</v>
      </c>
      <c r="I143" s="114">
        <v>1157</v>
      </c>
      <c r="J143" s="114"/>
      <c r="K143" s="113"/>
      <c r="L143" s="113" t="str">
        <f t="shared" si="7"/>
        <v>TRUE</v>
      </c>
      <c r="M143" s="113" t="str">
        <f t="shared" si="8"/>
        <v>TRUE</v>
      </c>
      <c r="N143" s="113" t="str">
        <f t="shared" si="9"/>
        <v>TRUE</v>
      </c>
    </row>
    <row r="144" spans="1:14" x14ac:dyDescent="0.25">
      <c r="A144" t="s">
        <v>149</v>
      </c>
      <c r="B144" s="2">
        <v>1210</v>
      </c>
      <c r="H144" s="113" t="s">
        <v>149</v>
      </c>
      <c r="I144" s="114">
        <v>1210</v>
      </c>
      <c r="J144" s="114"/>
      <c r="K144" s="113"/>
      <c r="L144" s="113" t="str">
        <f t="shared" si="7"/>
        <v>TRUE</v>
      </c>
      <c r="M144" s="113" t="str">
        <f t="shared" si="8"/>
        <v>TRUE</v>
      </c>
      <c r="N144" s="113" t="str">
        <f t="shared" si="9"/>
        <v>TRUE</v>
      </c>
    </row>
    <row r="145" spans="1:14" x14ac:dyDescent="0.25">
      <c r="A145" t="s">
        <v>150</v>
      </c>
      <c r="B145">
        <v>8046</v>
      </c>
      <c r="H145" s="113" t="s">
        <v>150</v>
      </c>
      <c r="I145" s="113">
        <v>8046</v>
      </c>
      <c r="J145" s="113"/>
      <c r="K145" s="113"/>
      <c r="L145" s="113" t="str">
        <f t="shared" si="7"/>
        <v>TRUE</v>
      </c>
      <c r="M145" s="113" t="str">
        <f t="shared" si="8"/>
        <v>TRUE</v>
      </c>
      <c r="N145" s="113" t="str">
        <f t="shared" si="9"/>
        <v>TRUE</v>
      </c>
    </row>
    <row r="146" spans="1:14" x14ac:dyDescent="0.25">
      <c r="A146" t="s">
        <v>151</v>
      </c>
      <c r="B146">
        <v>3803</v>
      </c>
      <c r="H146" s="113" t="s">
        <v>151</v>
      </c>
      <c r="I146" s="113">
        <v>3803</v>
      </c>
      <c r="J146" s="113"/>
      <c r="K146" s="113"/>
      <c r="L146" s="113" t="str">
        <f t="shared" si="7"/>
        <v>TRUE</v>
      </c>
      <c r="M146" s="113" t="str">
        <f t="shared" si="8"/>
        <v>TRUE</v>
      </c>
      <c r="N146" s="113" t="str">
        <f t="shared" si="9"/>
        <v>TRUE</v>
      </c>
    </row>
    <row r="147" spans="1:14" x14ac:dyDescent="0.25">
      <c r="A147" t="s">
        <v>152</v>
      </c>
      <c r="B147">
        <v>1165</v>
      </c>
      <c r="H147" s="113" t="s">
        <v>152</v>
      </c>
      <c r="I147" s="113">
        <v>1165</v>
      </c>
      <c r="J147" s="113"/>
      <c r="K147" s="113"/>
      <c r="L147" s="113" t="str">
        <f t="shared" si="7"/>
        <v>TRUE</v>
      </c>
      <c r="M147" s="113" t="str">
        <f t="shared" si="8"/>
        <v>TRUE</v>
      </c>
      <c r="N147" s="113" t="str">
        <f t="shared" si="9"/>
        <v>TRUE</v>
      </c>
    </row>
    <row r="148" spans="1:14" x14ac:dyDescent="0.25">
      <c r="A148" t="s">
        <v>153</v>
      </c>
      <c r="B148">
        <v>4176</v>
      </c>
      <c r="H148" s="113" t="s">
        <v>153</v>
      </c>
      <c r="I148" s="113">
        <v>4176</v>
      </c>
      <c r="J148" s="113"/>
      <c r="K148" s="113"/>
      <c r="L148" s="113" t="str">
        <f t="shared" si="7"/>
        <v>TRUE</v>
      </c>
      <c r="M148" s="113" t="str">
        <f t="shared" si="8"/>
        <v>TRUE</v>
      </c>
      <c r="N148" s="113" t="str">
        <f t="shared" si="9"/>
        <v>TRUE</v>
      </c>
    </row>
    <row r="149" spans="1:14" x14ac:dyDescent="0.25">
      <c r="A149" t="s">
        <v>154</v>
      </c>
      <c r="B149" s="2">
        <v>2887</v>
      </c>
      <c r="H149" s="113" t="s">
        <v>154</v>
      </c>
      <c r="I149" s="114">
        <v>2887</v>
      </c>
      <c r="J149" s="114"/>
      <c r="K149" s="113"/>
      <c r="L149" s="113" t="str">
        <f t="shared" si="7"/>
        <v>TRUE</v>
      </c>
      <c r="M149" s="113" t="str">
        <f t="shared" si="8"/>
        <v>TRUE</v>
      </c>
      <c r="N149" s="113" t="str">
        <f t="shared" si="9"/>
        <v>TRUE</v>
      </c>
    </row>
    <row r="150" spans="1:14" x14ac:dyDescent="0.25">
      <c r="A150" t="s">
        <v>155</v>
      </c>
      <c r="B150" s="2">
        <v>3242</v>
      </c>
      <c r="H150" s="113" t="s">
        <v>155</v>
      </c>
      <c r="I150" s="114">
        <v>3242</v>
      </c>
      <c r="J150" s="114"/>
      <c r="K150" s="113"/>
      <c r="L150" s="113" t="str">
        <f t="shared" si="7"/>
        <v>TRUE</v>
      </c>
      <c r="M150" s="113" t="str">
        <f t="shared" si="8"/>
        <v>TRUE</v>
      </c>
      <c r="N150" s="113" t="str">
        <f t="shared" si="9"/>
        <v>TRUE</v>
      </c>
    </row>
    <row r="151" spans="1:14" x14ac:dyDescent="0.25">
      <c r="A151" t="s">
        <v>156</v>
      </c>
      <c r="B151">
        <v>6011</v>
      </c>
      <c r="H151" s="113" t="s">
        <v>156</v>
      </c>
      <c r="I151" s="113">
        <v>6011</v>
      </c>
      <c r="J151" s="113"/>
      <c r="K151" s="113"/>
      <c r="L151" s="113" t="str">
        <f t="shared" si="7"/>
        <v>TRUE</v>
      </c>
      <c r="M151" s="113" t="str">
        <f t="shared" si="8"/>
        <v>TRUE</v>
      </c>
      <c r="N151" s="113" t="str">
        <f t="shared" si="9"/>
        <v>TRUE</v>
      </c>
    </row>
    <row r="152" spans="1:14" x14ac:dyDescent="0.25">
      <c r="A152" t="s">
        <v>157</v>
      </c>
      <c r="B152">
        <v>29330</v>
      </c>
      <c r="H152" s="113" t="s">
        <v>157</v>
      </c>
      <c r="I152" s="113">
        <v>29330</v>
      </c>
      <c r="J152" s="113"/>
      <c r="K152" s="113"/>
      <c r="L152" s="113" t="str">
        <f t="shared" si="7"/>
        <v>TRUE</v>
      </c>
      <c r="M152" s="113" t="str">
        <f t="shared" si="8"/>
        <v>TRUE</v>
      </c>
      <c r="N152" s="113" t="str">
        <f t="shared" si="9"/>
        <v>TRUE</v>
      </c>
    </row>
    <row r="153" spans="1:14" x14ac:dyDescent="0.25">
      <c r="A153" t="s">
        <v>158</v>
      </c>
      <c r="B153" s="2">
        <v>1254</v>
      </c>
      <c r="H153" s="113" t="s">
        <v>158</v>
      </c>
      <c r="I153" s="114">
        <v>1254</v>
      </c>
      <c r="J153" s="114"/>
      <c r="K153" s="113"/>
      <c r="L153" s="113" t="str">
        <f t="shared" si="7"/>
        <v>TRUE</v>
      </c>
      <c r="M153" s="113" t="str">
        <f t="shared" si="8"/>
        <v>TRUE</v>
      </c>
      <c r="N153" s="113" t="str">
        <f t="shared" si="9"/>
        <v>TRUE</v>
      </c>
    </row>
    <row r="154" spans="1:14" x14ac:dyDescent="0.25">
      <c r="A154" t="s">
        <v>159</v>
      </c>
      <c r="B154" s="2">
        <v>1292</v>
      </c>
      <c r="H154" s="113" t="s">
        <v>159</v>
      </c>
      <c r="I154" s="114">
        <v>1292</v>
      </c>
      <c r="J154" s="114"/>
      <c r="K154" s="113"/>
      <c r="L154" s="113" t="str">
        <f t="shared" si="7"/>
        <v>TRUE</v>
      </c>
      <c r="M154" s="113" t="str">
        <f t="shared" si="8"/>
        <v>TRUE</v>
      </c>
      <c r="N154" s="113" t="str">
        <f t="shared" si="9"/>
        <v>TRUE</v>
      </c>
    </row>
    <row r="155" spans="1:14" x14ac:dyDescent="0.25">
      <c r="A155" t="s">
        <v>160</v>
      </c>
      <c r="B155" s="2">
        <v>1429</v>
      </c>
      <c r="H155" s="113" t="s">
        <v>160</v>
      </c>
      <c r="I155" s="114">
        <v>1429</v>
      </c>
      <c r="J155" s="114"/>
      <c r="K155" s="113"/>
      <c r="L155" s="113" t="str">
        <f t="shared" si="7"/>
        <v>TRUE</v>
      </c>
      <c r="M155" s="113" t="str">
        <f t="shared" si="8"/>
        <v>TRUE</v>
      </c>
      <c r="N155" s="113" t="str">
        <f t="shared" si="9"/>
        <v>TRUE</v>
      </c>
    </row>
    <row r="156" spans="1:14" x14ac:dyDescent="0.25">
      <c r="A156" t="s">
        <v>161</v>
      </c>
      <c r="B156" s="2">
        <v>1429</v>
      </c>
      <c r="H156" s="113" t="s">
        <v>161</v>
      </c>
      <c r="I156" s="114">
        <v>1429</v>
      </c>
      <c r="J156" s="114"/>
      <c r="K156" s="113"/>
      <c r="L156" s="113" t="str">
        <f t="shared" si="7"/>
        <v>TRUE</v>
      </c>
      <c r="M156" s="113" t="str">
        <f t="shared" si="8"/>
        <v>TRUE</v>
      </c>
      <c r="N156" s="113" t="str">
        <f t="shared" si="9"/>
        <v>TRUE</v>
      </c>
    </row>
    <row r="157" spans="1:14" x14ac:dyDescent="0.25">
      <c r="A157" t="s">
        <v>162</v>
      </c>
      <c r="B157" s="2">
        <v>1488</v>
      </c>
      <c r="H157" s="113" t="s">
        <v>162</v>
      </c>
      <c r="I157" s="114">
        <v>1488</v>
      </c>
      <c r="J157" s="114"/>
      <c r="K157" s="113"/>
      <c r="L157" s="113" t="str">
        <f t="shared" si="7"/>
        <v>TRUE</v>
      </c>
      <c r="M157" s="113" t="str">
        <f t="shared" si="8"/>
        <v>TRUE</v>
      </c>
      <c r="N157" s="113" t="str">
        <f t="shared" si="9"/>
        <v>TRUE</v>
      </c>
    </row>
    <row r="158" spans="1:14" x14ac:dyDescent="0.25">
      <c r="A158" t="s">
        <v>163</v>
      </c>
      <c r="B158" s="2">
        <v>1429</v>
      </c>
      <c r="H158" s="113" t="s">
        <v>163</v>
      </c>
      <c r="I158" s="114">
        <v>1429</v>
      </c>
      <c r="J158" s="114"/>
      <c r="K158" s="113"/>
      <c r="L158" s="113" t="str">
        <f t="shared" si="7"/>
        <v>TRUE</v>
      </c>
      <c r="M158" s="113" t="str">
        <f t="shared" si="8"/>
        <v>TRUE</v>
      </c>
      <c r="N158" s="113" t="str">
        <f t="shared" si="9"/>
        <v>TRUE</v>
      </c>
    </row>
    <row r="159" spans="1:14" x14ac:dyDescent="0.25">
      <c r="A159" t="s">
        <v>164</v>
      </c>
      <c r="B159" s="2">
        <v>1291</v>
      </c>
      <c r="H159" s="113" t="s">
        <v>164</v>
      </c>
      <c r="I159" s="114">
        <v>1291</v>
      </c>
      <c r="J159" s="114"/>
      <c r="K159" s="113"/>
      <c r="L159" s="113" t="str">
        <f t="shared" si="7"/>
        <v>TRUE</v>
      </c>
      <c r="M159" s="113" t="str">
        <f t="shared" si="8"/>
        <v>TRUE</v>
      </c>
      <c r="N159" s="113" t="str">
        <f t="shared" si="9"/>
        <v>TRUE</v>
      </c>
    </row>
    <row r="160" spans="1:14" x14ac:dyDescent="0.25">
      <c r="A160" t="s">
        <v>165</v>
      </c>
      <c r="B160" s="2">
        <v>1358</v>
      </c>
      <c r="H160" s="113" t="s">
        <v>165</v>
      </c>
      <c r="I160" s="114">
        <v>1358</v>
      </c>
      <c r="J160" s="114"/>
      <c r="K160" s="113"/>
      <c r="L160" s="113" t="str">
        <f t="shared" si="7"/>
        <v>TRUE</v>
      </c>
      <c r="M160" s="113" t="str">
        <f t="shared" si="8"/>
        <v>TRUE</v>
      </c>
      <c r="N160" s="113" t="str">
        <f t="shared" si="9"/>
        <v>TRUE</v>
      </c>
    </row>
    <row r="161" spans="1:14" x14ac:dyDescent="0.25">
      <c r="A161" t="s">
        <v>166</v>
      </c>
      <c r="B161" s="2">
        <v>1276</v>
      </c>
      <c r="H161" s="113" t="s">
        <v>166</v>
      </c>
      <c r="I161" s="114">
        <v>1276</v>
      </c>
      <c r="J161" s="114"/>
      <c r="K161" s="113"/>
      <c r="L161" s="113" t="str">
        <f t="shared" si="7"/>
        <v>TRUE</v>
      </c>
      <c r="M161" s="113" t="str">
        <f t="shared" si="8"/>
        <v>TRUE</v>
      </c>
      <c r="N161" s="113" t="str">
        <f t="shared" si="9"/>
        <v>TRUE</v>
      </c>
    </row>
    <row r="162" spans="1:14" x14ac:dyDescent="0.25">
      <c r="A162" t="s">
        <v>167</v>
      </c>
      <c r="B162" s="2">
        <v>1536</v>
      </c>
      <c r="H162" s="113" t="s">
        <v>167</v>
      </c>
      <c r="I162" s="114">
        <v>1536</v>
      </c>
      <c r="J162" s="114"/>
      <c r="K162" s="113"/>
      <c r="L162" s="113" t="str">
        <f t="shared" si="7"/>
        <v>TRUE</v>
      </c>
      <c r="M162" s="113" t="str">
        <f t="shared" si="8"/>
        <v>TRUE</v>
      </c>
      <c r="N162" s="113" t="str">
        <f t="shared" si="9"/>
        <v>TRUE</v>
      </c>
    </row>
    <row r="163" spans="1:14" x14ac:dyDescent="0.25">
      <c r="A163" t="s">
        <v>168</v>
      </c>
      <c r="B163" s="2">
        <v>1812</v>
      </c>
      <c r="H163" s="113" t="s">
        <v>168</v>
      </c>
      <c r="I163" s="114">
        <v>1812</v>
      </c>
      <c r="J163" s="114"/>
      <c r="K163" s="113"/>
      <c r="L163" s="113" t="str">
        <f t="shared" si="7"/>
        <v>TRUE</v>
      </c>
      <c r="M163" s="113" t="str">
        <f t="shared" si="8"/>
        <v>TRUE</v>
      </c>
      <c r="N163" s="113" t="str">
        <f t="shared" si="9"/>
        <v>TRUE</v>
      </c>
    </row>
    <row r="164" spans="1:14" x14ac:dyDescent="0.25">
      <c r="A164" t="s">
        <v>169</v>
      </c>
      <c r="B164" s="2">
        <v>1499</v>
      </c>
      <c r="H164" s="113" t="s">
        <v>169</v>
      </c>
      <c r="I164" s="114">
        <v>1499</v>
      </c>
      <c r="J164" s="114"/>
      <c r="K164" s="113"/>
      <c r="L164" s="113" t="str">
        <f t="shared" si="7"/>
        <v>TRUE</v>
      </c>
      <c r="M164" s="113" t="str">
        <f t="shared" si="8"/>
        <v>TRUE</v>
      </c>
      <c r="N164" s="113" t="str">
        <f t="shared" si="9"/>
        <v>TRUE</v>
      </c>
    </row>
    <row r="165" spans="1:14" x14ac:dyDescent="0.25">
      <c r="A165" t="s">
        <v>170</v>
      </c>
      <c r="B165" s="2">
        <v>1411</v>
      </c>
      <c r="H165" s="113" t="s">
        <v>170</v>
      </c>
      <c r="I165" s="114">
        <v>1411</v>
      </c>
      <c r="J165" s="114"/>
      <c r="K165" s="113"/>
      <c r="L165" s="113" t="str">
        <f t="shared" si="7"/>
        <v>TRUE</v>
      </c>
      <c r="M165" s="113" t="str">
        <f t="shared" si="8"/>
        <v>TRUE</v>
      </c>
      <c r="N165" s="113" t="str">
        <f t="shared" si="9"/>
        <v>TRUE</v>
      </c>
    </row>
    <row r="166" spans="1:14" x14ac:dyDescent="0.25">
      <c r="A166" t="s">
        <v>171</v>
      </c>
      <c r="B166" s="2">
        <v>1325</v>
      </c>
      <c r="H166" s="113" t="s">
        <v>171</v>
      </c>
      <c r="I166" s="114">
        <v>1325</v>
      </c>
      <c r="J166" s="114"/>
      <c r="K166" s="113"/>
      <c r="L166" s="113" t="str">
        <f t="shared" si="7"/>
        <v>TRUE</v>
      </c>
      <c r="M166" s="113" t="str">
        <f t="shared" si="8"/>
        <v>TRUE</v>
      </c>
      <c r="N166" s="113" t="str">
        <f t="shared" si="9"/>
        <v>TRUE</v>
      </c>
    </row>
    <row r="167" spans="1:14" x14ac:dyDescent="0.25">
      <c r="A167" t="s">
        <v>172</v>
      </c>
      <c r="B167" s="2">
        <v>2316</v>
      </c>
      <c r="H167" s="113" t="s">
        <v>172</v>
      </c>
      <c r="I167" s="114">
        <v>2316</v>
      </c>
      <c r="J167" s="114"/>
      <c r="K167" s="113"/>
      <c r="L167" s="113" t="str">
        <f t="shared" si="7"/>
        <v>TRUE</v>
      </c>
      <c r="M167" s="113" t="str">
        <f t="shared" si="8"/>
        <v>TRUE</v>
      </c>
      <c r="N167" s="113" t="str">
        <f t="shared" si="9"/>
        <v>TRUE</v>
      </c>
    </row>
    <row r="168" spans="1:14" x14ac:dyDescent="0.25">
      <c r="A168" t="s">
        <v>173</v>
      </c>
      <c r="B168" s="2">
        <v>1720</v>
      </c>
      <c r="H168" s="113" t="s">
        <v>173</v>
      </c>
      <c r="I168" s="114">
        <v>1720</v>
      </c>
      <c r="J168" s="114"/>
      <c r="K168" s="113"/>
      <c r="L168" s="113" t="str">
        <f t="shared" si="7"/>
        <v>TRUE</v>
      </c>
      <c r="M168" s="113" t="str">
        <f t="shared" si="8"/>
        <v>TRUE</v>
      </c>
      <c r="N168" s="113" t="str">
        <f t="shared" si="9"/>
        <v>TRUE</v>
      </c>
    </row>
    <row r="169" spans="1:14" x14ac:dyDescent="0.25">
      <c r="A169" t="s">
        <v>174</v>
      </c>
      <c r="B169" s="2">
        <v>1353</v>
      </c>
      <c r="H169" s="113" t="s">
        <v>174</v>
      </c>
      <c r="I169" s="114">
        <v>1353</v>
      </c>
      <c r="J169" s="114"/>
      <c r="K169" s="113"/>
      <c r="L169" s="113" t="str">
        <f t="shared" si="7"/>
        <v>TRUE</v>
      </c>
      <c r="M169" s="113" t="str">
        <f t="shared" si="8"/>
        <v>TRUE</v>
      </c>
      <c r="N169" s="113" t="str">
        <f t="shared" si="9"/>
        <v>TRUE</v>
      </c>
    </row>
    <row r="170" spans="1:14" x14ac:dyDescent="0.25">
      <c r="A170" t="s">
        <v>175</v>
      </c>
      <c r="B170" s="2">
        <v>1444</v>
      </c>
      <c r="H170" s="113" t="s">
        <v>175</v>
      </c>
      <c r="I170" s="114">
        <v>1444</v>
      </c>
      <c r="J170" s="114"/>
      <c r="K170" s="113"/>
      <c r="L170" s="113" t="str">
        <f t="shared" si="7"/>
        <v>TRUE</v>
      </c>
      <c r="M170" s="113" t="str">
        <f t="shared" si="8"/>
        <v>TRUE</v>
      </c>
      <c r="N170" s="113" t="str">
        <f t="shared" si="9"/>
        <v>TRUE</v>
      </c>
    </row>
    <row r="171" spans="1:14" x14ac:dyDescent="0.25">
      <c r="A171" t="s">
        <v>176</v>
      </c>
      <c r="B171" s="2">
        <v>1278</v>
      </c>
      <c r="H171" s="113" t="s">
        <v>176</v>
      </c>
      <c r="I171" s="114">
        <v>1278</v>
      </c>
      <c r="J171" s="114"/>
      <c r="K171" s="113"/>
      <c r="L171" s="113" t="str">
        <f t="shared" si="7"/>
        <v>TRUE</v>
      </c>
      <c r="M171" s="113" t="str">
        <f t="shared" si="8"/>
        <v>TRUE</v>
      </c>
      <c r="N171" s="113" t="str">
        <f t="shared" si="9"/>
        <v>TRUE</v>
      </c>
    </row>
    <row r="172" spans="1:14" x14ac:dyDescent="0.25">
      <c r="A172" t="s">
        <v>177</v>
      </c>
      <c r="B172" s="2">
        <v>1377</v>
      </c>
      <c r="H172" s="113" t="s">
        <v>177</v>
      </c>
      <c r="I172" s="114">
        <v>1377</v>
      </c>
      <c r="J172" s="114"/>
      <c r="K172" s="113"/>
      <c r="L172" s="113" t="str">
        <f t="shared" si="7"/>
        <v>TRUE</v>
      </c>
      <c r="M172" s="113" t="str">
        <f t="shared" si="8"/>
        <v>TRUE</v>
      </c>
      <c r="N172" s="113" t="str">
        <f t="shared" si="9"/>
        <v>TRUE</v>
      </c>
    </row>
    <row r="173" spans="1:14" x14ac:dyDescent="0.25">
      <c r="A173" t="s">
        <v>178</v>
      </c>
      <c r="B173" s="2">
        <v>1349</v>
      </c>
      <c r="H173" s="113" t="s">
        <v>178</v>
      </c>
      <c r="I173" s="114">
        <v>1349</v>
      </c>
      <c r="J173" s="114"/>
      <c r="K173" s="113"/>
      <c r="L173" s="113" t="str">
        <f t="shared" si="7"/>
        <v>TRUE</v>
      </c>
      <c r="M173" s="113" t="str">
        <f t="shared" si="8"/>
        <v>TRUE</v>
      </c>
      <c r="N173" s="113" t="str">
        <f t="shared" si="9"/>
        <v>TRUE</v>
      </c>
    </row>
    <row r="174" spans="1:14" x14ac:dyDescent="0.25">
      <c r="A174" t="s">
        <v>179</v>
      </c>
      <c r="B174" s="2">
        <v>1350</v>
      </c>
      <c r="H174" s="113" t="s">
        <v>179</v>
      </c>
      <c r="I174" s="114">
        <v>1350</v>
      </c>
      <c r="J174" s="114"/>
      <c r="K174" s="113"/>
      <c r="L174" s="113" t="str">
        <f t="shared" si="7"/>
        <v>TRUE</v>
      </c>
      <c r="M174" s="113" t="str">
        <f t="shared" si="8"/>
        <v>TRUE</v>
      </c>
      <c r="N174" s="113" t="str">
        <f t="shared" si="9"/>
        <v>TRUE</v>
      </c>
    </row>
    <row r="175" spans="1:14" x14ac:dyDescent="0.25">
      <c r="A175" t="s">
        <v>180</v>
      </c>
      <c r="B175">
        <v>8321</v>
      </c>
      <c r="H175" s="113" t="s">
        <v>180</v>
      </c>
      <c r="I175" s="113">
        <v>8321</v>
      </c>
      <c r="J175" s="113"/>
      <c r="K175" s="113"/>
      <c r="L175" s="113" t="str">
        <f t="shared" si="7"/>
        <v>TRUE</v>
      </c>
      <c r="M175" s="113" t="str">
        <f t="shared" si="8"/>
        <v>TRUE</v>
      </c>
      <c r="N175" s="113" t="str">
        <f t="shared" si="9"/>
        <v>TRUE</v>
      </c>
    </row>
    <row r="176" spans="1:14" x14ac:dyDescent="0.25">
      <c r="A176" t="s">
        <v>181</v>
      </c>
      <c r="B176">
        <v>4170</v>
      </c>
      <c r="H176" s="113" t="s">
        <v>181</v>
      </c>
      <c r="I176" s="113">
        <v>4170</v>
      </c>
      <c r="J176" s="113"/>
      <c r="K176" s="113"/>
      <c r="L176" s="113" t="str">
        <f t="shared" si="7"/>
        <v>TRUE</v>
      </c>
      <c r="M176" s="113" t="str">
        <f t="shared" si="8"/>
        <v>TRUE</v>
      </c>
      <c r="N176" s="113" t="str">
        <f t="shared" si="9"/>
        <v>TRUE</v>
      </c>
    </row>
    <row r="177" spans="1:14" x14ac:dyDescent="0.25">
      <c r="A177" t="s">
        <v>182</v>
      </c>
      <c r="B177">
        <v>1291</v>
      </c>
      <c r="H177" s="113" t="s">
        <v>182</v>
      </c>
      <c r="I177" s="113">
        <v>1291</v>
      </c>
      <c r="J177" s="113"/>
      <c r="K177" s="113"/>
      <c r="L177" s="113" t="str">
        <f t="shared" si="7"/>
        <v>TRUE</v>
      </c>
      <c r="M177" s="113" t="str">
        <f t="shared" si="8"/>
        <v>TRUE</v>
      </c>
      <c r="N177" s="113" t="str">
        <f t="shared" si="9"/>
        <v>TRUE</v>
      </c>
    </row>
    <row r="178" spans="1:14" x14ac:dyDescent="0.25">
      <c r="A178" t="s">
        <v>183</v>
      </c>
      <c r="B178">
        <v>4722</v>
      </c>
      <c r="H178" s="113" t="s">
        <v>183</v>
      </c>
      <c r="I178" s="113">
        <v>4722</v>
      </c>
      <c r="J178" s="113"/>
      <c r="K178" s="113"/>
      <c r="L178" s="113" t="str">
        <f t="shared" si="7"/>
        <v>TRUE</v>
      </c>
      <c r="M178" s="113" t="str">
        <f t="shared" si="8"/>
        <v>TRUE</v>
      </c>
      <c r="N178" s="113" t="str">
        <f t="shared" si="9"/>
        <v>TRUE</v>
      </c>
    </row>
    <row r="179" spans="1:14" x14ac:dyDescent="0.25">
      <c r="A179" t="s">
        <v>184</v>
      </c>
      <c r="B179" s="2">
        <v>3073</v>
      </c>
      <c r="H179" s="113" t="s">
        <v>184</v>
      </c>
      <c r="I179" s="114">
        <v>3073</v>
      </c>
      <c r="J179" s="114"/>
      <c r="K179" s="113"/>
      <c r="L179" s="113" t="str">
        <f t="shared" si="7"/>
        <v>TRUE</v>
      </c>
      <c r="M179" s="113" t="str">
        <f t="shared" si="8"/>
        <v>TRUE</v>
      </c>
      <c r="N179" s="113" t="str">
        <f t="shared" si="9"/>
        <v>TRUE</v>
      </c>
    </row>
    <row r="180" spans="1:14" x14ac:dyDescent="0.25">
      <c r="A180" t="s">
        <v>185</v>
      </c>
      <c r="B180" s="2">
        <v>3641</v>
      </c>
      <c r="H180" s="113" t="s">
        <v>185</v>
      </c>
      <c r="I180" s="114">
        <v>3641</v>
      </c>
      <c r="J180" s="114"/>
      <c r="K180" s="113"/>
      <c r="L180" s="113" t="str">
        <f t="shared" si="7"/>
        <v>TRUE</v>
      </c>
      <c r="M180" s="113" t="str">
        <f t="shared" si="8"/>
        <v>TRUE</v>
      </c>
      <c r="N180" s="113" t="str">
        <f t="shared" si="9"/>
        <v>TRUE</v>
      </c>
    </row>
    <row r="181" spans="1:14" x14ac:dyDescent="0.25">
      <c r="A181" t="s">
        <v>186</v>
      </c>
      <c r="B181">
        <v>6798</v>
      </c>
      <c r="H181" s="113" t="s">
        <v>186</v>
      </c>
      <c r="I181" s="113">
        <v>6798</v>
      </c>
      <c r="J181" s="113"/>
      <c r="K181" s="113"/>
      <c r="L181" s="113" t="str">
        <f t="shared" si="7"/>
        <v>TRUE</v>
      </c>
      <c r="M181" s="113" t="str">
        <f t="shared" si="8"/>
        <v>TRUE</v>
      </c>
      <c r="N181" s="113" t="str">
        <f t="shared" si="9"/>
        <v>TRUE</v>
      </c>
    </row>
    <row r="182" spans="1:14" x14ac:dyDescent="0.25">
      <c r="A182" t="s">
        <v>187</v>
      </c>
      <c r="B182">
        <v>32016</v>
      </c>
      <c r="H182" s="113" t="s">
        <v>187</v>
      </c>
      <c r="I182" s="113">
        <v>32016</v>
      </c>
      <c r="J182" s="113"/>
      <c r="K182" s="113"/>
      <c r="L182" s="113" t="str">
        <f t="shared" si="7"/>
        <v>TRUE</v>
      </c>
      <c r="M182" s="113" t="str">
        <f t="shared" si="8"/>
        <v>TRUE</v>
      </c>
      <c r="N182" s="113" t="str">
        <f t="shared" si="9"/>
        <v>TRUE</v>
      </c>
    </row>
    <row r="183" spans="1:14" x14ac:dyDescent="0.25">
      <c r="A183" t="s">
        <v>188</v>
      </c>
      <c r="B183" s="2">
        <v>1237</v>
      </c>
      <c r="H183" s="113" t="s">
        <v>188</v>
      </c>
      <c r="I183" s="114">
        <v>1237</v>
      </c>
      <c r="J183" s="114"/>
      <c r="K183" s="113"/>
      <c r="L183" s="113" t="str">
        <f t="shared" si="7"/>
        <v>TRUE</v>
      </c>
      <c r="M183" s="113" t="str">
        <f t="shared" si="8"/>
        <v>TRUE</v>
      </c>
      <c r="N183" s="113" t="str">
        <f t="shared" si="9"/>
        <v>TRUE</v>
      </c>
    </row>
    <row r="184" spans="1:14" x14ac:dyDescent="0.25">
      <c r="A184" t="s">
        <v>189</v>
      </c>
      <c r="B184" s="2">
        <v>1329</v>
      </c>
      <c r="H184" s="113" t="s">
        <v>189</v>
      </c>
      <c r="I184" s="114">
        <v>1329</v>
      </c>
      <c r="J184" s="114"/>
      <c r="K184" s="113"/>
      <c r="L184" s="113" t="str">
        <f t="shared" si="7"/>
        <v>TRUE</v>
      </c>
      <c r="M184" s="113" t="str">
        <f t="shared" si="8"/>
        <v>TRUE</v>
      </c>
      <c r="N184" s="113" t="str">
        <f t="shared" si="9"/>
        <v>TRUE</v>
      </c>
    </row>
    <row r="185" spans="1:14" x14ac:dyDescent="0.25">
      <c r="A185" t="s">
        <v>190</v>
      </c>
      <c r="B185" s="2">
        <v>1416</v>
      </c>
      <c r="H185" s="113" t="s">
        <v>190</v>
      </c>
      <c r="I185" s="114">
        <v>1416</v>
      </c>
      <c r="J185" s="114"/>
      <c r="K185" s="113"/>
      <c r="L185" s="113" t="str">
        <f t="shared" si="7"/>
        <v>TRUE</v>
      </c>
      <c r="M185" s="113" t="str">
        <f t="shared" si="8"/>
        <v>TRUE</v>
      </c>
      <c r="N185" s="113" t="str">
        <f t="shared" si="9"/>
        <v>TRUE</v>
      </c>
    </row>
    <row r="186" spans="1:14" x14ac:dyDescent="0.25">
      <c r="A186" t="s">
        <v>191</v>
      </c>
      <c r="B186" s="2">
        <v>1425</v>
      </c>
      <c r="H186" s="113" t="s">
        <v>191</v>
      </c>
      <c r="I186" s="114">
        <v>1425</v>
      </c>
      <c r="J186" s="114"/>
      <c r="K186" s="113"/>
      <c r="L186" s="113" t="str">
        <f t="shared" si="7"/>
        <v>TRUE</v>
      </c>
      <c r="M186" s="113" t="str">
        <f t="shared" si="8"/>
        <v>TRUE</v>
      </c>
      <c r="N186" s="113" t="str">
        <f t="shared" si="9"/>
        <v>TRUE</v>
      </c>
    </row>
    <row r="187" spans="1:14" x14ac:dyDescent="0.25">
      <c r="A187" t="s">
        <v>192</v>
      </c>
      <c r="B187" s="2">
        <v>1441</v>
      </c>
      <c r="H187" s="113" t="s">
        <v>192</v>
      </c>
      <c r="I187" s="114">
        <v>1441</v>
      </c>
      <c r="J187" s="114"/>
      <c r="K187" s="113"/>
      <c r="L187" s="113" t="str">
        <f t="shared" si="7"/>
        <v>TRUE</v>
      </c>
      <c r="M187" s="113" t="str">
        <f t="shared" si="8"/>
        <v>TRUE</v>
      </c>
      <c r="N187" s="113" t="str">
        <f t="shared" si="9"/>
        <v>TRUE</v>
      </c>
    </row>
    <row r="188" spans="1:14" x14ac:dyDescent="0.25">
      <c r="A188" t="s">
        <v>193</v>
      </c>
      <c r="B188" s="2">
        <v>1444</v>
      </c>
      <c r="H188" s="113" t="s">
        <v>193</v>
      </c>
      <c r="I188" s="114">
        <v>1444</v>
      </c>
      <c r="J188" s="114"/>
      <c r="K188" s="113"/>
      <c r="L188" s="113" t="str">
        <f t="shared" si="7"/>
        <v>TRUE</v>
      </c>
      <c r="M188" s="113" t="str">
        <f t="shared" si="8"/>
        <v>TRUE</v>
      </c>
      <c r="N188" s="113" t="str">
        <f t="shared" si="9"/>
        <v>TRUE</v>
      </c>
    </row>
    <row r="189" spans="1:14" x14ac:dyDescent="0.25">
      <c r="A189" t="s">
        <v>194</v>
      </c>
      <c r="B189" s="2">
        <v>1343</v>
      </c>
      <c r="H189" s="113" t="s">
        <v>194</v>
      </c>
      <c r="I189" s="114">
        <v>1343</v>
      </c>
      <c r="J189" s="114"/>
      <c r="K189" s="113"/>
      <c r="L189" s="113" t="str">
        <f t="shared" si="7"/>
        <v>TRUE</v>
      </c>
      <c r="M189" s="113" t="str">
        <f t="shared" si="8"/>
        <v>TRUE</v>
      </c>
      <c r="N189" s="113" t="str">
        <f t="shared" si="9"/>
        <v>TRUE</v>
      </c>
    </row>
    <row r="190" spans="1:14" x14ac:dyDescent="0.25">
      <c r="A190" t="s">
        <v>195</v>
      </c>
      <c r="B190" s="2">
        <v>1393</v>
      </c>
      <c r="H190" s="113" t="s">
        <v>195</v>
      </c>
      <c r="I190" s="114">
        <v>1393</v>
      </c>
      <c r="J190" s="114"/>
      <c r="K190" s="113"/>
      <c r="L190" s="113" t="str">
        <f t="shared" si="7"/>
        <v>TRUE</v>
      </c>
      <c r="M190" s="113" t="str">
        <f t="shared" si="8"/>
        <v>TRUE</v>
      </c>
      <c r="N190" s="113" t="str">
        <f t="shared" si="9"/>
        <v>TRUE</v>
      </c>
    </row>
    <row r="191" spans="1:14" x14ac:dyDescent="0.25">
      <c r="A191" t="s">
        <v>196</v>
      </c>
      <c r="B191" s="2">
        <v>1388</v>
      </c>
      <c r="H191" s="113" t="s">
        <v>196</v>
      </c>
      <c r="I191" s="114">
        <v>1388</v>
      </c>
      <c r="J191" s="114"/>
      <c r="K191" s="113"/>
      <c r="L191" s="113" t="str">
        <f t="shared" si="7"/>
        <v>TRUE</v>
      </c>
      <c r="M191" s="113" t="str">
        <f t="shared" si="8"/>
        <v>TRUE</v>
      </c>
      <c r="N191" s="113" t="str">
        <f t="shared" si="9"/>
        <v>TRUE</v>
      </c>
    </row>
    <row r="192" spans="1:14" x14ac:dyDescent="0.25">
      <c r="A192" t="s">
        <v>197</v>
      </c>
      <c r="B192" s="2">
        <v>1446</v>
      </c>
      <c r="H192" s="113" t="s">
        <v>197</v>
      </c>
      <c r="I192" s="114">
        <v>1446</v>
      </c>
      <c r="J192" s="114"/>
      <c r="K192" s="113"/>
      <c r="L192" s="113" t="str">
        <f t="shared" si="7"/>
        <v>TRUE</v>
      </c>
      <c r="M192" s="113" t="str">
        <f t="shared" si="8"/>
        <v>TRUE</v>
      </c>
      <c r="N192" s="113" t="str">
        <f t="shared" si="9"/>
        <v>TRUE</v>
      </c>
    </row>
    <row r="193" spans="1:14" x14ac:dyDescent="0.25">
      <c r="A193" t="s">
        <v>198</v>
      </c>
      <c r="B193" s="2">
        <v>1803</v>
      </c>
      <c r="H193" s="113" t="s">
        <v>198</v>
      </c>
      <c r="I193" s="114">
        <v>1803</v>
      </c>
      <c r="J193" s="114"/>
      <c r="K193" s="113"/>
      <c r="L193" s="113" t="str">
        <f t="shared" si="7"/>
        <v>TRUE</v>
      </c>
      <c r="M193" s="113" t="str">
        <f t="shared" si="8"/>
        <v>TRUE</v>
      </c>
      <c r="N193" s="113" t="str">
        <f t="shared" si="9"/>
        <v>TRUE</v>
      </c>
    </row>
    <row r="194" spans="1:14" x14ac:dyDescent="0.25">
      <c r="A194" t="s">
        <v>199</v>
      </c>
      <c r="B194" s="2">
        <v>1433</v>
      </c>
      <c r="H194" s="113" t="s">
        <v>199</v>
      </c>
      <c r="I194" s="114">
        <v>1433</v>
      </c>
      <c r="J194" s="114"/>
      <c r="K194" s="113"/>
      <c r="L194" s="113" t="str">
        <f t="shared" si="7"/>
        <v>TRUE</v>
      </c>
      <c r="M194" s="113" t="str">
        <f t="shared" si="8"/>
        <v>TRUE</v>
      </c>
      <c r="N194" s="113" t="str">
        <f t="shared" si="9"/>
        <v>TRUE</v>
      </c>
    </row>
    <row r="195" spans="1:14" x14ac:dyDescent="0.25">
      <c r="A195" t="s">
        <v>200</v>
      </c>
      <c r="B195" s="2">
        <v>1407</v>
      </c>
      <c r="H195" s="113" t="s">
        <v>200</v>
      </c>
      <c r="I195" s="114">
        <v>1407</v>
      </c>
      <c r="J195" s="114"/>
      <c r="K195" s="113"/>
      <c r="L195" s="113" t="str">
        <f t="shared" si="7"/>
        <v>TRUE</v>
      </c>
      <c r="M195" s="113" t="str">
        <f t="shared" si="8"/>
        <v>TRUE</v>
      </c>
      <c r="N195" s="113" t="str">
        <f t="shared" si="9"/>
        <v>TRUE</v>
      </c>
    </row>
    <row r="196" spans="1:14" x14ac:dyDescent="0.25">
      <c r="A196" t="s">
        <v>201</v>
      </c>
      <c r="B196" s="2">
        <v>1330</v>
      </c>
      <c r="H196" s="113" t="s">
        <v>201</v>
      </c>
      <c r="I196" s="114">
        <v>1330</v>
      </c>
      <c r="J196" s="114"/>
      <c r="K196" s="113"/>
      <c r="L196" s="113" t="str">
        <f t="shared" ref="L196:L259" si="10">IF(B196=I196,"TRUE","FALSE………………….")</f>
        <v>TRUE</v>
      </c>
      <c r="M196" s="113" t="str">
        <f t="shared" ref="M196:M259" si="11">IF(C196=J196,"TRUE","FALSE………………….")</f>
        <v>TRUE</v>
      </c>
      <c r="N196" s="113" t="str">
        <f t="shared" ref="N196:N259" si="12">IF(D196=K196,"TRUE","FALSE………………….")</f>
        <v>TRUE</v>
      </c>
    </row>
    <row r="197" spans="1:14" x14ac:dyDescent="0.25">
      <c r="A197" t="s">
        <v>202</v>
      </c>
      <c r="B197" s="2">
        <v>2197</v>
      </c>
      <c r="H197" s="113" t="s">
        <v>202</v>
      </c>
      <c r="I197" s="114">
        <v>2197</v>
      </c>
      <c r="J197" s="114"/>
      <c r="K197" s="113"/>
      <c r="L197" s="113" t="str">
        <f t="shared" si="10"/>
        <v>TRUE</v>
      </c>
      <c r="M197" s="113" t="str">
        <f t="shared" si="11"/>
        <v>TRUE</v>
      </c>
      <c r="N197" s="113" t="str">
        <f t="shared" si="12"/>
        <v>TRUE</v>
      </c>
    </row>
    <row r="198" spans="1:14" x14ac:dyDescent="0.25">
      <c r="A198" t="s">
        <v>203</v>
      </c>
      <c r="B198" s="2">
        <v>1727</v>
      </c>
      <c r="H198" s="113" t="s">
        <v>203</v>
      </c>
      <c r="I198" s="114">
        <v>1727</v>
      </c>
      <c r="J198" s="114"/>
      <c r="K198" s="113"/>
      <c r="L198" s="113" t="str">
        <f t="shared" si="10"/>
        <v>TRUE</v>
      </c>
      <c r="M198" s="113" t="str">
        <f t="shared" si="11"/>
        <v>TRUE</v>
      </c>
      <c r="N198" s="113" t="str">
        <f t="shared" si="12"/>
        <v>TRUE</v>
      </c>
    </row>
    <row r="199" spans="1:14" x14ac:dyDescent="0.25">
      <c r="A199" t="s">
        <v>204</v>
      </c>
      <c r="B199" s="2">
        <v>1368</v>
      </c>
      <c r="H199" s="113" t="s">
        <v>204</v>
      </c>
      <c r="I199" s="114">
        <v>1368</v>
      </c>
      <c r="J199" s="114"/>
      <c r="K199" s="113"/>
      <c r="L199" s="113" t="str">
        <f t="shared" si="10"/>
        <v>TRUE</v>
      </c>
      <c r="M199" s="113" t="str">
        <f t="shared" si="11"/>
        <v>TRUE</v>
      </c>
      <c r="N199" s="113" t="str">
        <f t="shared" si="12"/>
        <v>TRUE</v>
      </c>
    </row>
    <row r="200" spans="1:14" x14ac:dyDescent="0.25">
      <c r="A200" t="s">
        <v>205</v>
      </c>
      <c r="B200" s="2">
        <v>1472</v>
      </c>
      <c r="H200" s="113" t="s">
        <v>205</v>
      </c>
      <c r="I200" s="114">
        <v>1472</v>
      </c>
      <c r="J200" s="114"/>
      <c r="K200" s="113"/>
      <c r="L200" s="113" t="str">
        <f t="shared" si="10"/>
        <v>TRUE</v>
      </c>
      <c r="M200" s="113" t="str">
        <f t="shared" si="11"/>
        <v>TRUE</v>
      </c>
      <c r="N200" s="113" t="str">
        <f t="shared" si="12"/>
        <v>TRUE</v>
      </c>
    </row>
    <row r="201" spans="1:14" x14ac:dyDescent="0.25">
      <c r="A201" t="s">
        <v>206</v>
      </c>
      <c r="B201" s="2">
        <v>1297</v>
      </c>
      <c r="H201" s="113" t="s">
        <v>206</v>
      </c>
      <c r="I201" s="114">
        <v>1297</v>
      </c>
      <c r="J201" s="114"/>
      <c r="K201" s="113"/>
      <c r="L201" s="113" t="str">
        <f t="shared" si="10"/>
        <v>TRUE</v>
      </c>
      <c r="M201" s="113" t="str">
        <f t="shared" si="11"/>
        <v>TRUE</v>
      </c>
      <c r="N201" s="113" t="str">
        <f t="shared" si="12"/>
        <v>TRUE</v>
      </c>
    </row>
    <row r="202" spans="1:14" x14ac:dyDescent="0.25">
      <c r="A202" t="s">
        <v>207</v>
      </c>
      <c r="B202" s="2">
        <v>1380</v>
      </c>
      <c r="H202" s="113" t="s">
        <v>207</v>
      </c>
      <c r="I202" s="114">
        <v>1380</v>
      </c>
      <c r="J202" s="114"/>
      <c r="K202" s="113"/>
      <c r="L202" s="113" t="str">
        <f t="shared" si="10"/>
        <v>TRUE</v>
      </c>
      <c r="M202" s="113" t="str">
        <f t="shared" si="11"/>
        <v>TRUE</v>
      </c>
      <c r="N202" s="113" t="str">
        <f t="shared" si="12"/>
        <v>TRUE</v>
      </c>
    </row>
    <row r="203" spans="1:14" x14ac:dyDescent="0.25">
      <c r="A203" t="s">
        <v>208</v>
      </c>
      <c r="B203" s="2">
        <v>1420</v>
      </c>
      <c r="H203" s="113" t="s">
        <v>208</v>
      </c>
      <c r="I203" s="114">
        <v>1420</v>
      </c>
      <c r="J203" s="114"/>
      <c r="K203" s="113"/>
      <c r="L203" s="113" t="str">
        <f t="shared" si="10"/>
        <v>TRUE</v>
      </c>
      <c r="M203" s="113" t="str">
        <f t="shared" si="11"/>
        <v>TRUE</v>
      </c>
      <c r="N203" s="113" t="str">
        <f t="shared" si="12"/>
        <v>TRUE</v>
      </c>
    </row>
    <row r="204" spans="1:14" x14ac:dyDescent="0.25">
      <c r="A204" t="s">
        <v>209</v>
      </c>
      <c r="B204" s="2">
        <v>1361</v>
      </c>
      <c r="H204" s="113" t="s">
        <v>209</v>
      </c>
      <c r="I204" s="114">
        <v>1361</v>
      </c>
      <c r="J204" s="114"/>
      <c r="K204" s="113"/>
      <c r="L204" s="113" t="str">
        <f t="shared" si="10"/>
        <v>TRUE</v>
      </c>
      <c r="M204" s="113" t="str">
        <f t="shared" si="11"/>
        <v>TRUE</v>
      </c>
      <c r="N204" s="113" t="str">
        <f t="shared" si="12"/>
        <v>TRUE</v>
      </c>
    </row>
    <row r="205" spans="1:14" x14ac:dyDescent="0.25">
      <c r="A205" t="s">
        <v>210</v>
      </c>
      <c r="B205">
        <v>8292</v>
      </c>
      <c r="H205" s="113" t="s">
        <v>210</v>
      </c>
      <c r="I205" s="113">
        <v>8292</v>
      </c>
      <c r="J205" s="113"/>
      <c r="K205" s="113"/>
      <c r="L205" s="113" t="str">
        <f t="shared" si="10"/>
        <v>TRUE</v>
      </c>
      <c r="M205" s="113" t="str">
        <f t="shared" si="11"/>
        <v>TRUE</v>
      </c>
      <c r="N205" s="113" t="str">
        <f t="shared" si="12"/>
        <v>TRUE</v>
      </c>
    </row>
    <row r="206" spans="1:14" x14ac:dyDescent="0.25">
      <c r="A206" t="s">
        <v>211</v>
      </c>
      <c r="B206">
        <v>4227</v>
      </c>
      <c r="H206" s="113" t="s">
        <v>211</v>
      </c>
      <c r="I206" s="113">
        <v>4227</v>
      </c>
      <c r="J206" s="113"/>
      <c r="K206" s="113"/>
      <c r="L206" s="113" t="str">
        <f t="shared" si="10"/>
        <v>TRUE</v>
      </c>
      <c r="M206" s="113" t="str">
        <f t="shared" si="11"/>
        <v>TRUE</v>
      </c>
      <c r="N206" s="113" t="str">
        <f t="shared" si="12"/>
        <v>TRUE</v>
      </c>
    </row>
    <row r="207" spans="1:14" x14ac:dyDescent="0.25">
      <c r="A207" t="s">
        <v>212</v>
      </c>
      <c r="B207">
        <v>1343</v>
      </c>
      <c r="H207" s="113" t="s">
        <v>212</v>
      </c>
      <c r="I207" s="113">
        <v>1343</v>
      </c>
      <c r="J207" s="113"/>
      <c r="K207" s="113"/>
      <c r="L207" s="113" t="str">
        <f t="shared" si="10"/>
        <v>TRUE</v>
      </c>
      <c r="M207" s="113" t="str">
        <f t="shared" si="11"/>
        <v>TRUE</v>
      </c>
      <c r="N207" s="113" t="str">
        <f t="shared" si="12"/>
        <v>TRUE</v>
      </c>
    </row>
    <row r="208" spans="1:14" x14ac:dyDescent="0.25">
      <c r="A208" t="s">
        <v>213</v>
      </c>
      <c r="B208">
        <v>4643</v>
      </c>
      <c r="H208" s="113" t="s">
        <v>213</v>
      </c>
      <c r="I208" s="113">
        <v>4643</v>
      </c>
      <c r="J208" s="113"/>
      <c r="K208" s="113"/>
      <c r="L208" s="113" t="str">
        <f t="shared" si="10"/>
        <v>TRUE</v>
      </c>
      <c r="M208" s="113" t="str">
        <f t="shared" si="11"/>
        <v>TRUE</v>
      </c>
      <c r="N208" s="113" t="str">
        <f t="shared" si="12"/>
        <v>TRUE</v>
      </c>
    </row>
    <row r="209" spans="1:14" x14ac:dyDescent="0.25">
      <c r="A209" t="s">
        <v>214</v>
      </c>
      <c r="B209" s="2">
        <v>3095</v>
      </c>
      <c r="H209" s="113" t="s">
        <v>214</v>
      </c>
      <c r="I209" s="114">
        <v>3095</v>
      </c>
      <c r="J209" s="114"/>
      <c r="K209" s="113"/>
      <c r="L209" s="113" t="str">
        <f t="shared" si="10"/>
        <v>TRUE</v>
      </c>
      <c r="M209" s="113" t="str">
        <f t="shared" si="11"/>
        <v>TRUE</v>
      </c>
      <c r="N209" s="113" t="str">
        <f t="shared" si="12"/>
        <v>TRUE</v>
      </c>
    </row>
    <row r="210" spans="1:14" x14ac:dyDescent="0.25">
      <c r="A210" t="s">
        <v>215</v>
      </c>
      <c r="B210" s="2">
        <v>3527</v>
      </c>
      <c r="H210" s="113" t="s">
        <v>215</v>
      </c>
      <c r="I210" s="114">
        <v>3527</v>
      </c>
      <c r="J210" s="114"/>
      <c r="K210" s="113"/>
      <c r="L210" s="113" t="str">
        <f t="shared" si="10"/>
        <v>TRUE</v>
      </c>
      <c r="M210" s="113" t="str">
        <f t="shared" si="11"/>
        <v>TRUE</v>
      </c>
      <c r="N210" s="113" t="str">
        <f t="shared" si="12"/>
        <v>TRUE</v>
      </c>
    </row>
    <row r="211" spans="1:14" x14ac:dyDescent="0.25">
      <c r="A211" t="s">
        <v>216</v>
      </c>
      <c r="B211">
        <v>6930</v>
      </c>
      <c r="H211" s="113" t="s">
        <v>216</v>
      </c>
      <c r="I211" s="113">
        <v>6930</v>
      </c>
      <c r="J211" s="113"/>
      <c r="K211" s="113"/>
      <c r="L211" s="113" t="str">
        <f t="shared" si="10"/>
        <v>TRUE</v>
      </c>
      <c r="M211" s="113" t="str">
        <f t="shared" si="11"/>
        <v>TRUE</v>
      </c>
      <c r="N211" s="113" t="str">
        <f t="shared" si="12"/>
        <v>TRUE</v>
      </c>
    </row>
    <row r="212" spans="1:14" x14ac:dyDescent="0.25">
      <c r="A212" t="s">
        <v>217</v>
      </c>
      <c r="B212">
        <v>32057</v>
      </c>
      <c r="H212" s="113" t="s">
        <v>217</v>
      </c>
      <c r="I212" s="113">
        <v>32057</v>
      </c>
      <c r="J212" s="113"/>
      <c r="K212" s="113"/>
      <c r="L212" s="113" t="str">
        <f t="shared" si="10"/>
        <v>TRUE</v>
      </c>
      <c r="M212" s="113" t="str">
        <f t="shared" si="11"/>
        <v>TRUE</v>
      </c>
      <c r="N212" s="113" t="str">
        <f t="shared" si="12"/>
        <v>TRUE</v>
      </c>
    </row>
    <row r="213" spans="1:14" x14ac:dyDescent="0.25">
      <c r="A213" t="s">
        <v>218</v>
      </c>
      <c r="B213" s="2">
        <v>1313</v>
      </c>
      <c r="H213" s="113" t="s">
        <v>218</v>
      </c>
      <c r="I213" s="114">
        <v>1313</v>
      </c>
      <c r="J213" s="114"/>
      <c r="K213" s="113"/>
      <c r="L213" s="113" t="str">
        <f t="shared" si="10"/>
        <v>TRUE</v>
      </c>
      <c r="M213" s="113" t="str">
        <f t="shared" si="11"/>
        <v>TRUE</v>
      </c>
      <c r="N213" s="113" t="str">
        <f t="shared" si="12"/>
        <v>TRUE</v>
      </c>
    </row>
    <row r="214" spans="1:14" x14ac:dyDescent="0.25">
      <c r="A214" t="s">
        <v>219</v>
      </c>
      <c r="B214" s="2">
        <v>1350</v>
      </c>
      <c r="H214" s="113" t="s">
        <v>219</v>
      </c>
      <c r="I214" s="114">
        <v>1350</v>
      </c>
      <c r="J214" s="114"/>
      <c r="K214" s="113"/>
      <c r="L214" s="113" t="str">
        <f t="shared" si="10"/>
        <v>TRUE</v>
      </c>
      <c r="M214" s="113" t="str">
        <f t="shared" si="11"/>
        <v>TRUE</v>
      </c>
      <c r="N214" s="113" t="str">
        <f t="shared" si="12"/>
        <v>TRUE</v>
      </c>
    </row>
    <row r="215" spans="1:14" x14ac:dyDescent="0.25">
      <c r="A215" t="s">
        <v>220</v>
      </c>
      <c r="B215" s="2">
        <v>1427</v>
      </c>
      <c r="H215" s="113" t="s">
        <v>220</v>
      </c>
      <c r="I215" s="114">
        <v>1427</v>
      </c>
      <c r="J215" s="114"/>
      <c r="K215" s="113"/>
      <c r="L215" s="113" t="str">
        <f t="shared" si="10"/>
        <v>TRUE</v>
      </c>
      <c r="M215" s="113" t="str">
        <f t="shared" si="11"/>
        <v>TRUE</v>
      </c>
      <c r="N215" s="113" t="str">
        <f t="shared" si="12"/>
        <v>TRUE</v>
      </c>
    </row>
    <row r="216" spans="1:14" x14ac:dyDescent="0.25">
      <c r="A216" t="s">
        <v>221</v>
      </c>
      <c r="B216" s="2">
        <v>1347</v>
      </c>
      <c r="H216" s="113" t="s">
        <v>221</v>
      </c>
      <c r="I216" s="114">
        <v>1347</v>
      </c>
      <c r="J216" s="114"/>
      <c r="K216" s="113"/>
      <c r="L216" s="113" t="str">
        <f t="shared" si="10"/>
        <v>TRUE</v>
      </c>
      <c r="M216" s="113" t="str">
        <f t="shared" si="11"/>
        <v>TRUE</v>
      </c>
      <c r="N216" s="113" t="str">
        <f t="shared" si="12"/>
        <v>TRUE</v>
      </c>
    </row>
    <row r="217" spans="1:14" x14ac:dyDescent="0.25">
      <c r="A217" t="s">
        <v>222</v>
      </c>
      <c r="B217" s="2">
        <v>1389</v>
      </c>
      <c r="H217" s="113" t="s">
        <v>222</v>
      </c>
      <c r="I217" s="114">
        <v>1389</v>
      </c>
      <c r="J217" s="114"/>
      <c r="K217" s="113"/>
      <c r="L217" s="113" t="str">
        <f t="shared" si="10"/>
        <v>TRUE</v>
      </c>
      <c r="M217" s="113" t="str">
        <f t="shared" si="11"/>
        <v>TRUE</v>
      </c>
      <c r="N217" s="113" t="str">
        <f t="shared" si="12"/>
        <v>TRUE</v>
      </c>
    </row>
    <row r="218" spans="1:14" x14ac:dyDescent="0.25">
      <c r="A218" t="s">
        <v>223</v>
      </c>
      <c r="B218" s="2">
        <v>1437</v>
      </c>
      <c r="H218" s="113" t="s">
        <v>223</v>
      </c>
      <c r="I218" s="114">
        <v>1437</v>
      </c>
      <c r="J218" s="114"/>
      <c r="K218" s="113"/>
      <c r="L218" s="113" t="str">
        <f t="shared" si="10"/>
        <v>TRUE</v>
      </c>
      <c r="M218" s="113" t="str">
        <f t="shared" si="11"/>
        <v>TRUE</v>
      </c>
      <c r="N218" s="113" t="str">
        <f t="shared" si="12"/>
        <v>TRUE</v>
      </c>
    </row>
    <row r="219" spans="1:14" x14ac:dyDescent="0.25">
      <c r="A219" t="s">
        <v>224</v>
      </c>
      <c r="B219" s="2">
        <v>1391</v>
      </c>
      <c r="H219" s="113" t="s">
        <v>224</v>
      </c>
      <c r="I219" s="114">
        <v>1391</v>
      </c>
      <c r="J219" s="114"/>
      <c r="K219" s="113"/>
      <c r="L219" s="113" t="str">
        <f t="shared" si="10"/>
        <v>TRUE</v>
      </c>
      <c r="M219" s="113" t="str">
        <f t="shared" si="11"/>
        <v>TRUE</v>
      </c>
      <c r="N219" s="113" t="str">
        <f t="shared" si="12"/>
        <v>TRUE</v>
      </c>
    </row>
    <row r="220" spans="1:14" x14ac:dyDescent="0.25">
      <c r="A220" t="s">
        <v>225</v>
      </c>
      <c r="B220" s="2">
        <v>1359</v>
      </c>
      <c r="H220" s="113" t="s">
        <v>225</v>
      </c>
      <c r="I220" s="114">
        <v>1359</v>
      </c>
      <c r="J220" s="114"/>
      <c r="K220" s="113"/>
      <c r="L220" s="113" t="str">
        <f t="shared" si="10"/>
        <v>TRUE</v>
      </c>
      <c r="M220" s="113" t="str">
        <f t="shared" si="11"/>
        <v>TRUE</v>
      </c>
      <c r="N220" s="113" t="str">
        <f t="shared" si="12"/>
        <v>TRUE</v>
      </c>
    </row>
    <row r="221" spans="1:14" x14ac:dyDescent="0.25">
      <c r="A221" t="s">
        <v>226</v>
      </c>
      <c r="B221" s="2">
        <v>1321</v>
      </c>
      <c r="H221" s="113" t="s">
        <v>226</v>
      </c>
      <c r="I221" s="114">
        <v>1321</v>
      </c>
      <c r="J221" s="114"/>
      <c r="K221" s="113"/>
      <c r="L221" s="113" t="str">
        <f t="shared" si="10"/>
        <v>TRUE</v>
      </c>
      <c r="M221" s="113" t="str">
        <f t="shared" si="11"/>
        <v>TRUE</v>
      </c>
      <c r="N221" s="113" t="str">
        <f t="shared" si="12"/>
        <v>TRUE</v>
      </c>
    </row>
    <row r="222" spans="1:14" x14ac:dyDescent="0.25">
      <c r="A222" t="s">
        <v>227</v>
      </c>
      <c r="B222" s="2">
        <v>1414</v>
      </c>
      <c r="H222" s="113" t="s">
        <v>227</v>
      </c>
      <c r="I222" s="114">
        <v>1414</v>
      </c>
      <c r="J222" s="114"/>
      <c r="K222" s="113"/>
      <c r="L222" s="113" t="str">
        <f t="shared" si="10"/>
        <v>TRUE</v>
      </c>
      <c r="M222" s="113" t="str">
        <f t="shared" si="11"/>
        <v>TRUE</v>
      </c>
      <c r="N222" s="113" t="str">
        <f t="shared" si="12"/>
        <v>TRUE</v>
      </c>
    </row>
    <row r="223" spans="1:14" x14ac:dyDescent="0.25">
      <c r="A223" t="s">
        <v>228</v>
      </c>
      <c r="B223" s="2">
        <v>1731</v>
      </c>
      <c r="H223" s="113" t="s">
        <v>228</v>
      </c>
      <c r="I223" s="114">
        <v>1731</v>
      </c>
      <c r="J223" s="114"/>
      <c r="K223" s="113"/>
      <c r="L223" s="113" t="str">
        <f t="shared" si="10"/>
        <v>TRUE</v>
      </c>
      <c r="M223" s="113" t="str">
        <f t="shared" si="11"/>
        <v>TRUE</v>
      </c>
      <c r="N223" s="113" t="str">
        <f t="shared" si="12"/>
        <v>TRUE</v>
      </c>
    </row>
    <row r="224" spans="1:14" x14ac:dyDescent="0.25">
      <c r="A224" t="s">
        <v>229</v>
      </c>
      <c r="B224" s="2">
        <v>1389</v>
      </c>
      <c r="H224" s="113" t="s">
        <v>229</v>
      </c>
      <c r="I224" s="114">
        <v>1389</v>
      </c>
      <c r="J224" s="114"/>
      <c r="K224" s="113"/>
      <c r="L224" s="113" t="str">
        <f t="shared" si="10"/>
        <v>TRUE</v>
      </c>
      <c r="M224" s="113" t="str">
        <f t="shared" si="11"/>
        <v>TRUE</v>
      </c>
      <c r="N224" s="113" t="str">
        <f t="shared" si="12"/>
        <v>TRUE</v>
      </c>
    </row>
    <row r="225" spans="1:14" x14ac:dyDescent="0.25">
      <c r="A225" t="s">
        <v>230</v>
      </c>
      <c r="B225" s="2">
        <v>1367</v>
      </c>
      <c r="H225" s="113" t="s">
        <v>230</v>
      </c>
      <c r="I225" s="114">
        <v>1367</v>
      </c>
      <c r="J225" s="114"/>
      <c r="K225" s="113"/>
      <c r="L225" s="113" t="str">
        <f t="shared" si="10"/>
        <v>TRUE</v>
      </c>
      <c r="M225" s="113" t="str">
        <f t="shared" si="11"/>
        <v>TRUE</v>
      </c>
      <c r="N225" s="113" t="str">
        <f t="shared" si="12"/>
        <v>TRUE</v>
      </c>
    </row>
    <row r="226" spans="1:14" x14ac:dyDescent="0.25">
      <c r="A226" t="s">
        <v>231</v>
      </c>
      <c r="B226" s="2">
        <v>1317</v>
      </c>
      <c r="H226" s="113" t="s">
        <v>231</v>
      </c>
      <c r="I226" s="114">
        <v>1317</v>
      </c>
      <c r="J226" s="114"/>
      <c r="K226" s="113"/>
      <c r="L226" s="113" t="str">
        <f t="shared" si="10"/>
        <v>TRUE</v>
      </c>
      <c r="M226" s="113" t="str">
        <f t="shared" si="11"/>
        <v>TRUE</v>
      </c>
      <c r="N226" s="113" t="str">
        <f t="shared" si="12"/>
        <v>TRUE</v>
      </c>
    </row>
    <row r="227" spans="1:14" x14ac:dyDescent="0.25">
      <c r="A227" t="s">
        <v>232</v>
      </c>
      <c r="B227" s="2">
        <v>2136</v>
      </c>
      <c r="H227" s="113" t="s">
        <v>232</v>
      </c>
      <c r="I227" s="114">
        <v>2136</v>
      </c>
      <c r="J227" s="114"/>
      <c r="K227" s="113"/>
      <c r="L227" s="113" t="str">
        <f t="shared" si="10"/>
        <v>TRUE</v>
      </c>
      <c r="M227" s="113" t="str">
        <f t="shared" si="11"/>
        <v>TRUE</v>
      </c>
      <c r="N227" s="113" t="str">
        <f t="shared" si="12"/>
        <v>TRUE</v>
      </c>
    </row>
    <row r="228" spans="1:14" x14ac:dyDescent="0.25">
      <c r="A228" t="s">
        <v>233</v>
      </c>
      <c r="B228" s="2">
        <v>1807</v>
      </c>
      <c r="H228" s="113" t="s">
        <v>233</v>
      </c>
      <c r="I228" s="114">
        <v>1807</v>
      </c>
      <c r="J228" s="114"/>
      <c r="K228" s="113"/>
      <c r="L228" s="113" t="str">
        <f t="shared" si="10"/>
        <v>TRUE</v>
      </c>
      <c r="M228" s="113" t="str">
        <f t="shared" si="11"/>
        <v>TRUE</v>
      </c>
      <c r="N228" s="113" t="str">
        <f t="shared" si="12"/>
        <v>TRUE</v>
      </c>
    </row>
    <row r="229" spans="1:14" x14ac:dyDescent="0.25">
      <c r="A229" t="s">
        <v>234</v>
      </c>
      <c r="B229" s="2">
        <v>1330</v>
      </c>
      <c r="H229" s="113" t="s">
        <v>234</v>
      </c>
      <c r="I229" s="114">
        <v>1330</v>
      </c>
      <c r="J229" s="114"/>
      <c r="K229" s="113"/>
      <c r="L229" s="113" t="str">
        <f t="shared" si="10"/>
        <v>TRUE</v>
      </c>
      <c r="M229" s="113" t="str">
        <f t="shared" si="11"/>
        <v>TRUE</v>
      </c>
      <c r="N229" s="113" t="str">
        <f t="shared" si="12"/>
        <v>TRUE</v>
      </c>
    </row>
    <row r="230" spans="1:14" x14ac:dyDescent="0.25">
      <c r="A230" t="s">
        <v>235</v>
      </c>
      <c r="B230" s="2">
        <v>1580</v>
      </c>
      <c r="H230" s="113" t="s">
        <v>235</v>
      </c>
      <c r="I230" s="114">
        <v>1580</v>
      </c>
      <c r="J230" s="114"/>
      <c r="K230" s="113"/>
      <c r="L230" s="113" t="str">
        <f t="shared" si="10"/>
        <v>TRUE</v>
      </c>
      <c r="M230" s="113" t="str">
        <f t="shared" si="11"/>
        <v>TRUE</v>
      </c>
      <c r="N230" s="113" t="str">
        <f t="shared" si="12"/>
        <v>TRUE</v>
      </c>
    </row>
    <row r="231" spans="1:14" x14ac:dyDescent="0.25">
      <c r="A231" t="s">
        <v>236</v>
      </c>
      <c r="B231" s="2">
        <v>1295</v>
      </c>
      <c r="H231" s="113" t="s">
        <v>236</v>
      </c>
      <c r="I231" s="114">
        <v>1295</v>
      </c>
      <c r="J231" s="114"/>
      <c r="K231" s="113"/>
      <c r="L231" s="113" t="str">
        <f t="shared" si="10"/>
        <v>TRUE</v>
      </c>
      <c r="M231" s="113" t="str">
        <f t="shared" si="11"/>
        <v>TRUE</v>
      </c>
      <c r="N231" s="113" t="str">
        <f t="shared" si="12"/>
        <v>TRUE</v>
      </c>
    </row>
    <row r="232" spans="1:14" x14ac:dyDescent="0.25">
      <c r="A232" t="s">
        <v>237</v>
      </c>
      <c r="B232" s="2">
        <v>1316</v>
      </c>
      <c r="H232" s="113" t="s">
        <v>237</v>
      </c>
      <c r="I232" s="114">
        <v>1316</v>
      </c>
      <c r="J232" s="114"/>
      <c r="K232" s="113"/>
      <c r="L232" s="113" t="str">
        <f t="shared" si="10"/>
        <v>TRUE</v>
      </c>
      <c r="M232" s="113" t="str">
        <f t="shared" si="11"/>
        <v>TRUE</v>
      </c>
      <c r="N232" s="113" t="str">
        <f t="shared" si="12"/>
        <v>TRUE</v>
      </c>
    </row>
    <row r="233" spans="1:14" x14ac:dyDescent="0.25">
      <c r="A233" t="s">
        <v>238</v>
      </c>
      <c r="B233" s="2">
        <v>1396</v>
      </c>
      <c r="H233" s="113" t="s">
        <v>238</v>
      </c>
      <c r="I233" s="114">
        <v>1396</v>
      </c>
      <c r="J233" s="114"/>
      <c r="K233" s="113"/>
      <c r="L233" s="113" t="str">
        <f t="shared" si="10"/>
        <v>TRUE</v>
      </c>
      <c r="M233" s="113" t="str">
        <f t="shared" si="11"/>
        <v>TRUE</v>
      </c>
      <c r="N233" s="113" t="str">
        <f t="shared" si="12"/>
        <v>TRUE</v>
      </c>
    </row>
    <row r="234" spans="1:14" x14ac:dyDescent="0.25">
      <c r="A234" t="s">
        <v>239</v>
      </c>
      <c r="B234" s="2">
        <v>1333</v>
      </c>
      <c r="H234" s="113" t="s">
        <v>239</v>
      </c>
      <c r="I234" s="114">
        <v>1333</v>
      </c>
      <c r="J234" s="114"/>
      <c r="K234" s="113"/>
      <c r="L234" s="113" t="str">
        <f t="shared" si="10"/>
        <v>TRUE</v>
      </c>
      <c r="M234" s="113" t="str">
        <f t="shared" si="11"/>
        <v>TRUE</v>
      </c>
      <c r="N234" s="113" t="str">
        <f t="shared" si="12"/>
        <v>TRUE</v>
      </c>
    </row>
    <row r="235" spans="1:14" x14ac:dyDescent="0.25">
      <c r="A235" t="s">
        <v>240</v>
      </c>
      <c r="B235">
        <v>8263</v>
      </c>
      <c r="H235" s="113" t="s">
        <v>240</v>
      </c>
      <c r="I235" s="113">
        <v>8263</v>
      </c>
      <c r="J235" s="113"/>
      <c r="K235" s="113"/>
      <c r="L235" s="113" t="str">
        <f t="shared" si="10"/>
        <v>TRUE</v>
      </c>
      <c r="M235" s="113" t="str">
        <f t="shared" si="11"/>
        <v>TRUE</v>
      </c>
      <c r="N235" s="113" t="str">
        <f t="shared" si="12"/>
        <v>TRUE</v>
      </c>
    </row>
    <row r="236" spans="1:14" x14ac:dyDescent="0.25">
      <c r="A236" t="s">
        <v>241</v>
      </c>
      <c r="B236">
        <v>4094</v>
      </c>
      <c r="H236" s="113" t="s">
        <v>241</v>
      </c>
      <c r="I236" s="113">
        <v>4094</v>
      </c>
      <c r="J236" s="113"/>
      <c r="K236" s="113"/>
      <c r="L236" s="113" t="str">
        <f t="shared" si="10"/>
        <v>TRUE</v>
      </c>
      <c r="M236" s="113" t="str">
        <f t="shared" si="11"/>
        <v>TRUE</v>
      </c>
      <c r="N236" s="113" t="str">
        <f t="shared" si="12"/>
        <v>TRUE</v>
      </c>
    </row>
    <row r="237" spans="1:14" x14ac:dyDescent="0.25">
      <c r="A237" t="s">
        <v>242</v>
      </c>
      <c r="B237">
        <v>1391</v>
      </c>
      <c r="H237" s="113" t="s">
        <v>242</v>
      </c>
      <c r="I237" s="113">
        <v>1391</v>
      </c>
      <c r="J237" s="113"/>
      <c r="K237" s="113"/>
      <c r="L237" s="113" t="str">
        <f t="shared" si="10"/>
        <v>TRUE</v>
      </c>
      <c r="M237" s="113" t="str">
        <f t="shared" si="11"/>
        <v>TRUE</v>
      </c>
      <c r="N237" s="113" t="str">
        <f t="shared" si="12"/>
        <v>TRUE</v>
      </c>
    </row>
    <row r="238" spans="1:14" x14ac:dyDescent="0.25">
      <c r="A238" t="s">
        <v>243</v>
      </c>
      <c r="B238">
        <v>4487</v>
      </c>
      <c r="H238" s="113" t="s">
        <v>243</v>
      </c>
      <c r="I238" s="113">
        <v>4487</v>
      </c>
      <c r="J238" s="113"/>
      <c r="K238" s="113"/>
      <c r="L238" s="113" t="str">
        <f t="shared" si="10"/>
        <v>TRUE</v>
      </c>
      <c r="M238" s="113" t="str">
        <f t="shared" si="11"/>
        <v>TRUE</v>
      </c>
      <c r="N238" s="113" t="str">
        <f t="shared" si="12"/>
        <v>TRUE</v>
      </c>
    </row>
    <row r="239" spans="1:14" x14ac:dyDescent="0.25">
      <c r="A239" t="s">
        <v>244</v>
      </c>
      <c r="B239" s="2">
        <v>3137</v>
      </c>
      <c r="H239" s="113" t="s">
        <v>244</v>
      </c>
      <c r="I239" s="114">
        <v>3137</v>
      </c>
      <c r="J239" s="114"/>
      <c r="K239" s="113"/>
      <c r="L239" s="113" t="str">
        <f t="shared" si="10"/>
        <v>TRUE</v>
      </c>
      <c r="M239" s="113" t="str">
        <f t="shared" si="11"/>
        <v>TRUE</v>
      </c>
      <c r="N239" s="113" t="str">
        <f t="shared" si="12"/>
        <v>TRUE</v>
      </c>
    </row>
    <row r="240" spans="1:14" x14ac:dyDescent="0.25">
      <c r="A240" t="s">
        <v>245</v>
      </c>
      <c r="B240" s="2">
        <v>3453</v>
      </c>
      <c r="H240" s="113" t="s">
        <v>245</v>
      </c>
      <c r="I240" s="114">
        <v>3453</v>
      </c>
      <c r="J240" s="114"/>
      <c r="K240" s="113"/>
      <c r="L240" s="113" t="str">
        <f t="shared" si="10"/>
        <v>TRUE</v>
      </c>
      <c r="M240" s="113" t="str">
        <f t="shared" si="11"/>
        <v>TRUE</v>
      </c>
      <c r="N240" s="113" t="str">
        <f t="shared" si="12"/>
        <v>TRUE</v>
      </c>
    </row>
    <row r="241" spans="1:14" x14ac:dyDescent="0.25">
      <c r="A241" t="s">
        <v>246</v>
      </c>
      <c r="B241">
        <v>6920</v>
      </c>
      <c r="H241" s="113" t="s">
        <v>246</v>
      </c>
      <c r="I241" s="113">
        <v>6920</v>
      </c>
      <c r="J241" s="113"/>
      <c r="K241" s="113"/>
      <c r="L241" s="113" t="str">
        <f t="shared" si="10"/>
        <v>TRUE</v>
      </c>
      <c r="M241" s="113" t="str">
        <f t="shared" si="11"/>
        <v>TRUE</v>
      </c>
      <c r="N241" s="113" t="str">
        <f t="shared" si="12"/>
        <v>TRUE</v>
      </c>
    </row>
    <row r="242" spans="1:14" x14ac:dyDescent="0.25">
      <c r="A242" t="s">
        <v>247</v>
      </c>
      <c r="B242">
        <v>31745</v>
      </c>
      <c r="H242" s="113" t="s">
        <v>247</v>
      </c>
      <c r="I242" s="113">
        <v>31745</v>
      </c>
      <c r="J242" s="113"/>
      <c r="K242" s="113"/>
      <c r="L242" s="113" t="str">
        <f t="shared" si="10"/>
        <v>TRUE</v>
      </c>
      <c r="M242" s="113" t="str">
        <f t="shared" si="11"/>
        <v>TRUE</v>
      </c>
      <c r="N242" s="113" t="str">
        <f t="shared" si="12"/>
        <v>TRUE</v>
      </c>
    </row>
    <row r="243" spans="1:14" x14ac:dyDescent="0.25">
      <c r="B243" t="s">
        <v>248</v>
      </c>
      <c r="C243" s="3" t="s">
        <v>7</v>
      </c>
      <c r="H243" s="113"/>
      <c r="I243" s="113" t="s">
        <v>248</v>
      </c>
      <c r="J243" s="115" t="s">
        <v>7</v>
      </c>
      <c r="K243" s="113"/>
      <c r="L243" s="113" t="str">
        <f t="shared" si="10"/>
        <v>TRUE</v>
      </c>
      <c r="M243" s="113" t="str">
        <f t="shared" si="11"/>
        <v>TRUE</v>
      </c>
      <c r="N243" s="113" t="str">
        <f t="shared" si="12"/>
        <v>TRUE</v>
      </c>
    </row>
    <row r="244" spans="1:14" x14ac:dyDescent="0.25">
      <c r="A244" t="s">
        <v>249</v>
      </c>
      <c r="B244" s="4">
        <v>41.41</v>
      </c>
      <c r="C244" s="4">
        <v>763.95</v>
      </c>
      <c r="D244" s="4"/>
      <c r="H244" s="113" t="s">
        <v>249</v>
      </c>
      <c r="I244" s="116">
        <v>41.41</v>
      </c>
      <c r="J244" s="116">
        <v>763.95</v>
      </c>
      <c r="K244" s="116"/>
      <c r="L244" s="113" t="str">
        <f t="shared" si="10"/>
        <v>TRUE</v>
      </c>
      <c r="M244" s="113" t="str">
        <f t="shared" si="11"/>
        <v>TRUE</v>
      </c>
      <c r="N244" s="113" t="str">
        <f t="shared" si="12"/>
        <v>TRUE</v>
      </c>
    </row>
    <row r="245" spans="1:14" x14ac:dyDescent="0.25">
      <c r="A245" t="s">
        <v>250</v>
      </c>
      <c r="B245" s="4">
        <v>62.69</v>
      </c>
      <c r="C245" s="4">
        <v>1285.98</v>
      </c>
      <c r="D245" s="4"/>
      <c r="H245" s="113" t="s">
        <v>250</v>
      </c>
      <c r="I245" s="116">
        <v>62.69</v>
      </c>
      <c r="J245" s="116">
        <v>1285.98</v>
      </c>
      <c r="K245" s="116"/>
      <c r="L245" s="113" t="str">
        <f t="shared" si="10"/>
        <v>TRUE</v>
      </c>
      <c r="M245" s="113" t="str">
        <f t="shared" si="11"/>
        <v>TRUE</v>
      </c>
      <c r="N245" s="113" t="str">
        <f t="shared" si="12"/>
        <v>TRUE</v>
      </c>
    </row>
    <row r="246" spans="1:14" x14ac:dyDescent="0.25">
      <c r="A246" t="s">
        <v>251</v>
      </c>
      <c r="B246" s="4">
        <v>74.989999999999995</v>
      </c>
      <c r="C246" s="4">
        <v>1235.04</v>
      </c>
      <c r="D246" s="4"/>
      <c r="H246" s="113" t="s">
        <v>251</v>
      </c>
      <c r="I246" s="116">
        <v>74.989999999999995</v>
      </c>
      <c r="J246" s="116">
        <v>1235.04</v>
      </c>
      <c r="K246" s="116"/>
      <c r="L246" s="113" t="str">
        <f t="shared" si="10"/>
        <v>TRUE</v>
      </c>
      <c r="M246" s="113" t="str">
        <f t="shared" si="11"/>
        <v>TRUE</v>
      </c>
      <c r="N246" s="113" t="str">
        <f t="shared" si="12"/>
        <v>TRUE</v>
      </c>
    </row>
    <row r="247" spans="1:14" x14ac:dyDescent="0.25">
      <c r="A247" t="s">
        <v>252</v>
      </c>
      <c r="B247" s="4">
        <v>55.68</v>
      </c>
      <c r="C247" s="4">
        <v>1035.9000000000001</v>
      </c>
      <c r="D247" s="4"/>
      <c r="H247" s="113" t="s">
        <v>252</v>
      </c>
      <c r="I247" s="116">
        <v>55.68</v>
      </c>
      <c r="J247" s="116">
        <v>1035.9000000000001</v>
      </c>
      <c r="K247" s="116"/>
      <c r="L247" s="113" t="str">
        <f t="shared" si="10"/>
        <v>TRUE</v>
      </c>
      <c r="M247" s="113" t="str">
        <f t="shared" si="11"/>
        <v>TRUE</v>
      </c>
      <c r="N247" s="113" t="str">
        <f t="shared" si="12"/>
        <v>TRUE</v>
      </c>
    </row>
    <row r="248" spans="1:14" x14ac:dyDescent="0.25">
      <c r="A248" t="s">
        <v>253</v>
      </c>
      <c r="B248" s="4">
        <v>84.55</v>
      </c>
      <c r="C248" s="4">
        <v>1612.83</v>
      </c>
      <c r="D248" s="4"/>
      <c r="H248" s="113" t="s">
        <v>253</v>
      </c>
      <c r="I248" s="116">
        <v>84.55</v>
      </c>
      <c r="J248" s="116">
        <v>1612.83</v>
      </c>
      <c r="K248" s="116"/>
      <c r="L248" s="113" t="str">
        <f t="shared" si="10"/>
        <v>TRUE</v>
      </c>
      <c r="M248" s="113" t="str">
        <f t="shared" si="11"/>
        <v>TRUE</v>
      </c>
      <c r="N248" s="113" t="str">
        <f t="shared" si="12"/>
        <v>TRUE</v>
      </c>
    </row>
    <row r="249" spans="1:14" x14ac:dyDescent="0.25">
      <c r="A249" t="s">
        <v>254</v>
      </c>
      <c r="B249" s="4">
        <v>63.29</v>
      </c>
      <c r="C249" s="4">
        <v>1395.97</v>
      </c>
      <c r="D249" s="4"/>
      <c r="H249" s="113" t="s">
        <v>254</v>
      </c>
      <c r="I249" s="116">
        <v>63.29</v>
      </c>
      <c r="J249" s="116">
        <v>1395.97</v>
      </c>
      <c r="K249" s="116"/>
      <c r="L249" s="113" t="str">
        <f t="shared" si="10"/>
        <v>TRUE</v>
      </c>
      <c r="M249" s="113" t="str">
        <f t="shared" si="11"/>
        <v>TRUE</v>
      </c>
      <c r="N249" s="113" t="str">
        <f t="shared" si="12"/>
        <v>TRUE</v>
      </c>
    </row>
    <row r="250" spans="1:14" x14ac:dyDescent="0.25">
      <c r="A250" t="s">
        <v>255</v>
      </c>
      <c r="B250" s="4">
        <v>70.040000000000006</v>
      </c>
      <c r="C250" s="4">
        <v>1427.15</v>
      </c>
      <c r="D250" s="4"/>
      <c r="H250" s="113" t="s">
        <v>255</v>
      </c>
      <c r="I250" s="116">
        <v>70.040000000000006</v>
      </c>
      <c r="J250" s="116">
        <v>1427.15</v>
      </c>
      <c r="K250" s="116"/>
      <c r="L250" s="113" t="str">
        <f t="shared" si="10"/>
        <v>TRUE</v>
      </c>
      <c r="M250" s="113" t="str">
        <f t="shared" si="11"/>
        <v>TRUE</v>
      </c>
      <c r="N250" s="113" t="str">
        <f t="shared" si="12"/>
        <v>TRUE</v>
      </c>
    </row>
    <row r="251" spans="1:14" x14ac:dyDescent="0.25">
      <c r="A251" t="s">
        <v>256</v>
      </c>
      <c r="B251" s="4">
        <v>41.75</v>
      </c>
      <c r="C251" s="4">
        <v>872.56</v>
      </c>
      <c r="D251" s="4"/>
      <c r="H251" s="113" t="s">
        <v>256</v>
      </c>
      <c r="I251" s="116">
        <v>41.75</v>
      </c>
      <c r="J251" s="116">
        <v>872.56</v>
      </c>
      <c r="K251" s="116"/>
      <c r="L251" s="113" t="str">
        <f t="shared" si="10"/>
        <v>TRUE</v>
      </c>
      <c r="M251" s="113" t="str">
        <f t="shared" si="11"/>
        <v>TRUE</v>
      </c>
      <c r="N251" s="113" t="str">
        <f t="shared" si="12"/>
        <v>TRUE</v>
      </c>
    </row>
    <row r="252" spans="1:14" x14ac:dyDescent="0.25">
      <c r="A252" t="s">
        <v>257</v>
      </c>
      <c r="B252" s="4">
        <v>64.17</v>
      </c>
      <c r="C252" s="4">
        <v>1281.23</v>
      </c>
      <c r="D252" s="4"/>
      <c r="H252" s="113" t="s">
        <v>257</v>
      </c>
      <c r="I252" s="116">
        <v>64.17</v>
      </c>
      <c r="J252" s="116">
        <v>1281.23</v>
      </c>
      <c r="K252" s="116"/>
      <c r="L252" s="113" t="str">
        <f t="shared" si="10"/>
        <v>TRUE</v>
      </c>
      <c r="M252" s="113" t="str">
        <f t="shared" si="11"/>
        <v>TRUE</v>
      </c>
      <c r="N252" s="113" t="str">
        <f t="shared" si="12"/>
        <v>TRUE</v>
      </c>
    </row>
    <row r="253" spans="1:14" x14ac:dyDescent="0.25">
      <c r="A253" t="s">
        <v>258</v>
      </c>
      <c r="B253" s="4">
        <v>102.38</v>
      </c>
      <c r="C253" s="4">
        <v>2004.37</v>
      </c>
      <c r="D253" s="4"/>
      <c r="H253" s="113" t="s">
        <v>258</v>
      </c>
      <c r="I253" s="116">
        <v>102.38</v>
      </c>
      <c r="J253" s="116">
        <v>2004.37</v>
      </c>
      <c r="K253" s="116"/>
      <c r="L253" s="113" t="str">
        <f t="shared" si="10"/>
        <v>TRUE</v>
      </c>
      <c r="M253" s="113" t="str">
        <f t="shared" si="11"/>
        <v>TRUE</v>
      </c>
      <c r="N253" s="113" t="str">
        <f t="shared" si="12"/>
        <v>TRUE</v>
      </c>
    </row>
    <row r="254" spans="1:14" x14ac:dyDescent="0.25">
      <c r="A254" t="s">
        <v>259</v>
      </c>
      <c r="B254" s="4">
        <v>117.75</v>
      </c>
      <c r="C254" s="4">
        <v>2471.34</v>
      </c>
      <c r="D254" s="4"/>
      <c r="H254" s="113" t="s">
        <v>259</v>
      </c>
      <c r="I254" s="116">
        <v>117.75</v>
      </c>
      <c r="J254" s="116">
        <v>2471.34</v>
      </c>
      <c r="K254" s="116"/>
      <c r="L254" s="113" t="str">
        <f t="shared" si="10"/>
        <v>TRUE</v>
      </c>
      <c r="M254" s="113" t="str">
        <f t="shared" si="11"/>
        <v>TRUE</v>
      </c>
      <c r="N254" s="113" t="str">
        <f t="shared" si="12"/>
        <v>TRUE</v>
      </c>
    </row>
    <row r="255" spans="1:14" x14ac:dyDescent="0.25">
      <c r="A255" t="s">
        <v>260</v>
      </c>
      <c r="B255" s="4">
        <v>86.75</v>
      </c>
      <c r="C255" s="4">
        <v>1501.36</v>
      </c>
      <c r="D255" s="4"/>
      <c r="H255" s="113" t="s">
        <v>260</v>
      </c>
      <c r="I255" s="116">
        <v>86.75</v>
      </c>
      <c r="J255" s="116">
        <v>1501.36</v>
      </c>
      <c r="K255" s="116"/>
      <c r="L255" s="113" t="str">
        <f t="shared" si="10"/>
        <v>TRUE</v>
      </c>
      <c r="M255" s="113" t="str">
        <f t="shared" si="11"/>
        <v>TRUE</v>
      </c>
      <c r="N255" s="113" t="str">
        <f t="shared" si="12"/>
        <v>TRUE</v>
      </c>
    </row>
    <row r="256" spans="1:14" x14ac:dyDescent="0.25">
      <c r="A256" t="s">
        <v>261</v>
      </c>
      <c r="B256" s="4">
        <v>82.09</v>
      </c>
      <c r="C256" s="4">
        <v>1452.31</v>
      </c>
      <c r="D256" s="4"/>
      <c r="H256" s="113" t="s">
        <v>261</v>
      </c>
      <c r="I256" s="116">
        <v>82.09</v>
      </c>
      <c r="J256" s="116">
        <v>1452.31</v>
      </c>
      <c r="K256" s="116"/>
      <c r="L256" s="113" t="str">
        <f t="shared" si="10"/>
        <v>TRUE</v>
      </c>
      <c r="M256" s="113" t="str">
        <f t="shared" si="11"/>
        <v>TRUE</v>
      </c>
      <c r="N256" s="113" t="str">
        <f t="shared" si="12"/>
        <v>TRUE</v>
      </c>
    </row>
    <row r="257" spans="1:14" x14ac:dyDescent="0.25">
      <c r="A257" t="s">
        <v>262</v>
      </c>
      <c r="B257" s="4">
        <v>52.51</v>
      </c>
      <c r="C257" s="4">
        <v>1336.58</v>
      </c>
      <c r="D257" s="4"/>
      <c r="H257" s="113" t="s">
        <v>262</v>
      </c>
      <c r="I257" s="116">
        <v>52.51</v>
      </c>
      <c r="J257" s="116">
        <v>1336.58</v>
      </c>
      <c r="K257" s="116"/>
      <c r="L257" s="113" t="str">
        <f t="shared" si="10"/>
        <v>TRUE</v>
      </c>
      <c r="M257" s="113" t="str">
        <f t="shared" si="11"/>
        <v>TRUE</v>
      </c>
      <c r="N257" s="113" t="str">
        <f t="shared" si="12"/>
        <v>TRUE</v>
      </c>
    </row>
    <row r="258" spans="1:14" x14ac:dyDescent="0.25">
      <c r="A258" t="s">
        <v>263</v>
      </c>
      <c r="B258" s="4">
        <v>222.95</v>
      </c>
      <c r="C258" s="4">
        <v>3464.69</v>
      </c>
      <c r="D258" s="4"/>
      <c r="H258" s="113" t="s">
        <v>263</v>
      </c>
      <c r="I258" s="116">
        <v>222.95</v>
      </c>
      <c r="J258" s="116">
        <v>3464.69</v>
      </c>
      <c r="K258" s="116"/>
      <c r="L258" s="113" t="str">
        <f t="shared" si="10"/>
        <v>TRUE</v>
      </c>
      <c r="M258" s="113" t="str">
        <f t="shared" si="11"/>
        <v>TRUE</v>
      </c>
      <c r="N258" s="113" t="str">
        <f t="shared" si="12"/>
        <v>TRUE</v>
      </c>
    </row>
    <row r="259" spans="1:14" x14ac:dyDescent="0.25">
      <c r="A259" t="s">
        <v>264</v>
      </c>
      <c r="B259" s="4">
        <v>144.16999999999999</v>
      </c>
      <c r="C259" s="4">
        <v>2593.5300000000002</v>
      </c>
      <c r="D259" s="4"/>
      <c r="H259" s="113" t="s">
        <v>264</v>
      </c>
      <c r="I259" s="116">
        <v>144.16999999999999</v>
      </c>
      <c r="J259" s="116">
        <v>2593.5300000000002</v>
      </c>
      <c r="K259" s="116"/>
      <c r="L259" s="113" t="str">
        <f t="shared" si="10"/>
        <v>TRUE</v>
      </c>
      <c r="M259" s="113" t="str">
        <f t="shared" si="11"/>
        <v>TRUE</v>
      </c>
      <c r="N259" s="113" t="str">
        <f t="shared" si="12"/>
        <v>TRUE</v>
      </c>
    </row>
    <row r="260" spans="1:14" x14ac:dyDescent="0.25">
      <c r="A260" t="s">
        <v>265</v>
      </c>
      <c r="B260" s="4">
        <v>28.45</v>
      </c>
      <c r="C260" s="4">
        <v>607.33000000000004</v>
      </c>
      <c r="D260" s="4"/>
      <c r="H260" s="113" t="s">
        <v>265</v>
      </c>
      <c r="I260" s="116">
        <v>28.45</v>
      </c>
      <c r="J260" s="116">
        <v>607.33000000000004</v>
      </c>
      <c r="K260" s="116"/>
      <c r="L260" s="113" t="str">
        <f t="shared" ref="L260:L323" si="13">IF(B260=I260,"TRUE","FALSE………………….")</f>
        <v>TRUE</v>
      </c>
      <c r="M260" s="113" t="str">
        <f t="shared" ref="M260:M323" si="14">IF(C260=J260,"TRUE","FALSE………………….")</f>
        <v>TRUE</v>
      </c>
      <c r="N260" s="113" t="str">
        <f t="shared" ref="N260:N323" si="15">IF(D260=K260,"TRUE","FALSE………………….")</f>
        <v>TRUE</v>
      </c>
    </row>
    <row r="261" spans="1:14" x14ac:dyDescent="0.25">
      <c r="A261" t="s">
        <v>266</v>
      </c>
      <c r="B261" s="4">
        <v>102.39</v>
      </c>
      <c r="C261" s="4">
        <v>1844.88</v>
      </c>
      <c r="D261" s="4"/>
      <c r="H261" s="113" t="s">
        <v>266</v>
      </c>
      <c r="I261" s="116">
        <v>102.39</v>
      </c>
      <c r="J261" s="116">
        <v>1844.88</v>
      </c>
      <c r="K261" s="116"/>
      <c r="L261" s="113" t="str">
        <f t="shared" si="13"/>
        <v>TRUE</v>
      </c>
      <c r="M261" s="113" t="str">
        <f t="shared" si="14"/>
        <v>TRUE</v>
      </c>
      <c r="N261" s="113" t="str">
        <f t="shared" si="15"/>
        <v>TRUE</v>
      </c>
    </row>
    <row r="262" spans="1:14" x14ac:dyDescent="0.25">
      <c r="A262" t="s">
        <v>267</v>
      </c>
      <c r="B262" s="4">
        <v>46.71</v>
      </c>
      <c r="C262" s="4">
        <v>754.12</v>
      </c>
      <c r="D262" s="4"/>
      <c r="H262" s="113" t="s">
        <v>267</v>
      </c>
      <c r="I262" s="116">
        <v>46.71</v>
      </c>
      <c r="J262" s="116">
        <v>754.12</v>
      </c>
      <c r="K262" s="116"/>
      <c r="L262" s="113" t="str">
        <f t="shared" si="13"/>
        <v>TRUE</v>
      </c>
      <c r="M262" s="113" t="str">
        <f t="shared" si="14"/>
        <v>TRUE</v>
      </c>
      <c r="N262" s="113" t="str">
        <f t="shared" si="15"/>
        <v>TRUE</v>
      </c>
    </row>
    <row r="263" spans="1:14" x14ac:dyDescent="0.25">
      <c r="A263" t="s">
        <v>268</v>
      </c>
      <c r="B263" s="4">
        <v>61.44</v>
      </c>
      <c r="C263" s="4">
        <v>945.91</v>
      </c>
      <c r="D263" s="4"/>
      <c r="H263" s="113" t="s">
        <v>268</v>
      </c>
      <c r="I263" s="116">
        <v>61.44</v>
      </c>
      <c r="J263" s="116">
        <v>945.91</v>
      </c>
      <c r="K263" s="116"/>
      <c r="L263" s="113" t="str">
        <f t="shared" si="13"/>
        <v>TRUE</v>
      </c>
      <c r="M263" s="113" t="str">
        <f t="shared" si="14"/>
        <v>TRUE</v>
      </c>
      <c r="N263" s="113" t="str">
        <f t="shared" si="15"/>
        <v>TRUE</v>
      </c>
    </row>
    <row r="264" spans="1:14" x14ac:dyDescent="0.25">
      <c r="A264" t="s">
        <v>269</v>
      </c>
      <c r="B264" s="4">
        <v>50.81</v>
      </c>
      <c r="C264" s="4">
        <v>950.66</v>
      </c>
      <c r="D264" s="4"/>
      <c r="H264" s="113" t="s">
        <v>269</v>
      </c>
      <c r="I264" s="116">
        <v>50.81</v>
      </c>
      <c r="J264" s="116">
        <v>950.66</v>
      </c>
      <c r="K264" s="116"/>
      <c r="L264" s="113" t="str">
        <f t="shared" si="13"/>
        <v>TRUE</v>
      </c>
      <c r="M264" s="113" t="str">
        <f t="shared" si="14"/>
        <v>TRUE</v>
      </c>
      <c r="N264" s="113" t="str">
        <f t="shared" si="15"/>
        <v>TRUE</v>
      </c>
    </row>
    <row r="265" spans="1:14" x14ac:dyDescent="0.25">
      <c r="A265" t="s">
        <v>270</v>
      </c>
      <c r="B265" s="4">
        <v>83.89</v>
      </c>
      <c r="C265" s="4">
        <v>1495.31</v>
      </c>
      <c r="D265" s="4"/>
      <c r="H265" s="113" t="s">
        <v>270</v>
      </c>
      <c r="I265" s="116">
        <v>83.89</v>
      </c>
      <c r="J265" s="116">
        <v>1495.31</v>
      </c>
      <c r="K265" s="116"/>
      <c r="L265" s="113" t="str">
        <f t="shared" si="13"/>
        <v>TRUE</v>
      </c>
      <c r="M265" s="113" t="str">
        <f t="shared" si="14"/>
        <v>TRUE</v>
      </c>
      <c r="N265" s="113" t="str">
        <f t="shared" si="15"/>
        <v>TRUE</v>
      </c>
    </row>
    <row r="266" spans="1:14" x14ac:dyDescent="0.25">
      <c r="A266" t="s">
        <v>271</v>
      </c>
      <c r="B266" s="4">
        <v>382.61</v>
      </c>
      <c r="C266" s="4">
        <v>7329.68</v>
      </c>
      <c r="D266" s="4"/>
      <c r="H266" s="113" t="s">
        <v>271</v>
      </c>
      <c r="I266" s="116">
        <v>382.61</v>
      </c>
      <c r="J266" s="116">
        <v>7329.68</v>
      </c>
      <c r="K266" s="116"/>
      <c r="L266" s="113" t="str">
        <f t="shared" si="13"/>
        <v>TRUE</v>
      </c>
      <c r="M266" s="113" t="str">
        <f t="shared" si="14"/>
        <v>TRUE</v>
      </c>
      <c r="N266" s="113" t="str">
        <f t="shared" si="15"/>
        <v>TRUE</v>
      </c>
    </row>
    <row r="267" spans="1:14" x14ac:dyDescent="0.25">
      <c r="A267" t="s">
        <v>272</v>
      </c>
      <c r="B267" s="4">
        <v>208.3</v>
      </c>
      <c r="C267" s="4">
        <v>4158.1499999999996</v>
      </c>
      <c r="D267" s="4"/>
      <c r="H267" s="113" t="s">
        <v>272</v>
      </c>
      <c r="I267" s="116">
        <v>208.3</v>
      </c>
      <c r="J267" s="116">
        <v>4158.1499999999996</v>
      </c>
      <c r="K267" s="116"/>
      <c r="L267" s="113" t="str">
        <f t="shared" si="13"/>
        <v>TRUE</v>
      </c>
      <c r="M267" s="113" t="str">
        <f t="shared" si="14"/>
        <v>TRUE</v>
      </c>
      <c r="N267" s="113" t="str">
        <f t="shared" si="15"/>
        <v>TRUE</v>
      </c>
    </row>
    <row r="268" spans="1:14" x14ac:dyDescent="0.25">
      <c r="A268" t="s">
        <v>273</v>
      </c>
      <c r="B268" s="4">
        <v>70.040000000000006</v>
      </c>
      <c r="C268" s="4">
        <v>1427.15</v>
      </c>
      <c r="D268" s="4"/>
      <c r="H268" s="113" t="s">
        <v>273</v>
      </c>
      <c r="I268" s="116">
        <v>70.040000000000006</v>
      </c>
      <c r="J268" s="116">
        <v>1427.15</v>
      </c>
      <c r="K268" s="116"/>
      <c r="L268" s="113" t="str">
        <f t="shared" si="13"/>
        <v>TRUE</v>
      </c>
      <c r="M268" s="113" t="str">
        <f t="shared" si="14"/>
        <v>TRUE</v>
      </c>
      <c r="N268" s="113" t="str">
        <f t="shared" si="15"/>
        <v>TRUE</v>
      </c>
    </row>
    <row r="269" spans="1:14" x14ac:dyDescent="0.25">
      <c r="A269" t="s">
        <v>274</v>
      </c>
      <c r="B269" s="4">
        <v>286.58999999999997</v>
      </c>
      <c r="C269" s="4">
        <v>5425.01</v>
      </c>
      <c r="D269" s="4"/>
      <c r="H269" s="113" t="s">
        <v>274</v>
      </c>
      <c r="I269" s="116">
        <v>286.58999999999997</v>
      </c>
      <c r="J269" s="116">
        <v>5425.01</v>
      </c>
      <c r="K269" s="116"/>
      <c r="L269" s="113" t="str">
        <f t="shared" si="13"/>
        <v>TRUE</v>
      </c>
      <c r="M269" s="113" t="str">
        <f t="shared" si="14"/>
        <v>TRUE</v>
      </c>
      <c r="N269" s="113" t="str">
        <f t="shared" si="15"/>
        <v>TRUE</v>
      </c>
    </row>
    <row r="270" spans="1:14" x14ac:dyDescent="0.25">
      <c r="A270" t="s">
        <v>275</v>
      </c>
      <c r="B270" s="4">
        <v>172.63</v>
      </c>
      <c r="C270" s="4">
        <v>3200.87</v>
      </c>
      <c r="D270" s="4"/>
      <c r="H270" s="113" t="s">
        <v>275</v>
      </c>
      <c r="I270" s="116">
        <v>172.63</v>
      </c>
      <c r="J270" s="116">
        <v>3200.87</v>
      </c>
      <c r="K270" s="116"/>
      <c r="L270" s="113" t="str">
        <f t="shared" si="13"/>
        <v>TRUE</v>
      </c>
      <c r="M270" s="113" t="str">
        <f t="shared" si="14"/>
        <v>TRUE</v>
      </c>
      <c r="N270" s="113" t="str">
        <f t="shared" si="15"/>
        <v>TRUE</v>
      </c>
    </row>
    <row r="271" spans="1:14" x14ac:dyDescent="0.25">
      <c r="A271" t="s">
        <v>276</v>
      </c>
      <c r="B271" s="4">
        <v>275.45</v>
      </c>
      <c r="C271" s="4">
        <v>4801.2700000000004</v>
      </c>
      <c r="D271" s="4"/>
      <c r="H271" s="113" t="s">
        <v>276</v>
      </c>
      <c r="I271" s="116">
        <v>275.45</v>
      </c>
      <c r="J271" s="116">
        <v>4801.2700000000004</v>
      </c>
      <c r="K271" s="116"/>
      <c r="L271" s="113" t="str">
        <f t="shared" si="13"/>
        <v>TRUE</v>
      </c>
      <c r="M271" s="113" t="str">
        <f t="shared" si="14"/>
        <v>TRUE</v>
      </c>
      <c r="N271" s="113" t="str">
        <f t="shared" si="15"/>
        <v>TRUE</v>
      </c>
    </row>
    <row r="272" spans="1:14" x14ac:dyDescent="0.25">
      <c r="A272" t="s">
        <v>277</v>
      </c>
      <c r="B272" s="4">
        <v>345.24</v>
      </c>
      <c r="C272" s="4">
        <v>5990.87</v>
      </c>
      <c r="D272" s="4"/>
      <c r="H272" s="113" t="s">
        <v>277</v>
      </c>
      <c r="I272" s="116">
        <v>345.24</v>
      </c>
      <c r="J272" s="116">
        <v>5990.87</v>
      </c>
      <c r="K272" s="116"/>
      <c r="L272" s="113" t="str">
        <f t="shared" si="13"/>
        <v>TRUE</v>
      </c>
      <c r="M272" s="113" t="str">
        <f t="shared" si="14"/>
        <v>TRUE</v>
      </c>
      <c r="N272" s="113" t="str">
        <f t="shared" si="15"/>
        <v>TRUE</v>
      </c>
    </row>
    <row r="273" spans="1:14" x14ac:dyDescent="0.25">
      <c r="A273" t="s">
        <v>278</v>
      </c>
      <c r="B273" s="4">
        <v>1740.86</v>
      </c>
      <c r="C273" s="4">
        <v>32333</v>
      </c>
      <c r="D273" s="4"/>
      <c r="H273" s="113" t="s">
        <v>278</v>
      </c>
      <c r="I273" s="116">
        <v>1740.86</v>
      </c>
      <c r="J273" s="116">
        <v>32333</v>
      </c>
      <c r="K273" s="116"/>
      <c r="L273" s="113" t="str">
        <f t="shared" si="13"/>
        <v>TRUE</v>
      </c>
      <c r="M273" s="113" t="str">
        <f t="shared" si="14"/>
        <v>TRUE</v>
      </c>
      <c r="N273" s="113" t="str">
        <f t="shared" si="15"/>
        <v>TRUE</v>
      </c>
    </row>
    <row r="274" spans="1:14" x14ac:dyDescent="0.25">
      <c r="A274" t="s">
        <v>279</v>
      </c>
      <c r="B274" s="4">
        <v>36.869999999999997</v>
      </c>
      <c r="C274" s="4">
        <v>732.63</v>
      </c>
      <c r="D274" s="4"/>
      <c r="H274" s="113" t="s">
        <v>279</v>
      </c>
      <c r="I274" s="116">
        <v>36.869999999999997</v>
      </c>
      <c r="J274" s="116">
        <v>732.63</v>
      </c>
      <c r="K274" s="116"/>
      <c r="L274" s="113" t="str">
        <f t="shared" si="13"/>
        <v>TRUE</v>
      </c>
      <c r="M274" s="113" t="str">
        <f t="shared" si="14"/>
        <v>TRUE</v>
      </c>
      <c r="N274" s="113" t="str">
        <f t="shared" si="15"/>
        <v>TRUE</v>
      </c>
    </row>
    <row r="275" spans="1:14" x14ac:dyDescent="0.25">
      <c r="A275" t="s">
        <v>280</v>
      </c>
      <c r="B275" s="4">
        <v>78.77</v>
      </c>
      <c r="C275" s="4">
        <v>1188.27</v>
      </c>
      <c r="D275" s="4"/>
      <c r="H275" s="113" t="s">
        <v>280</v>
      </c>
      <c r="I275" s="116">
        <v>78.77</v>
      </c>
      <c r="J275" s="116">
        <v>1188.27</v>
      </c>
      <c r="K275" s="116"/>
      <c r="L275" s="113" t="str">
        <f t="shared" si="13"/>
        <v>TRUE</v>
      </c>
      <c r="M275" s="113" t="str">
        <f t="shared" si="14"/>
        <v>TRUE</v>
      </c>
      <c r="N275" s="113" t="str">
        <f t="shared" si="15"/>
        <v>TRUE</v>
      </c>
    </row>
    <row r="276" spans="1:14" x14ac:dyDescent="0.25">
      <c r="A276" t="s">
        <v>281</v>
      </c>
      <c r="B276" s="4">
        <v>61.58</v>
      </c>
      <c r="C276" s="4">
        <v>1156.21</v>
      </c>
      <c r="D276" s="4"/>
      <c r="H276" s="113" t="s">
        <v>281</v>
      </c>
      <c r="I276" s="116">
        <v>61.58</v>
      </c>
      <c r="J276" s="116">
        <v>1156.21</v>
      </c>
      <c r="K276" s="116"/>
      <c r="L276" s="113" t="str">
        <f t="shared" si="13"/>
        <v>TRUE</v>
      </c>
      <c r="M276" s="113" t="str">
        <f t="shared" si="14"/>
        <v>TRUE</v>
      </c>
      <c r="N276" s="113" t="str">
        <f t="shared" si="15"/>
        <v>TRUE</v>
      </c>
    </row>
    <row r="277" spans="1:14" x14ac:dyDescent="0.25">
      <c r="A277" t="s">
        <v>282</v>
      </c>
      <c r="B277" s="4">
        <v>63.71</v>
      </c>
      <c r="C277" s="4">
        <v>960.75</v>
      </c>
      <c r="D277" s="4"/>
      <c r="H277" s="113" t="s">
        <v>282</v>
      </c>
      <c r="I277" s="116">
        <v>63.71</v>
      </c>
      <c r="J277" s="116">
        <v>960.75</v>
      </c>
      <c r="K277" s="116"/>
      <c r="L277" s="113" t="str">
        <f t="shared" si="13"/>
        <v>TRUE</v>
      </c>
      <c r="M277" s="113" t="str">
        <f t="shared" si="14"/>
        <v>TRUE</v>
      </c>
      <c r="N277" s="113" t="str">
        <f t="shared" si="15"/>
        <v>TRUE</v>
      </c>
    </row>
    <row r="278" spans="1:14" x14ac:dyDescent="0.25">
      <c r="A278" t="s">
        <v>283</v>
      </c>
      <c r="B278" s="4">
        <v>77.25</v>
      </c>
      <c r="C278" s="4">
        <v>1525.34</v>
      </c>
      <c r="D278" s="4"/>
      <c r="H278" s="113" t="s">
        <v>283</v>
      </c>
      <c r="I278" s="116">
        <v>77.25</v>
      </c>
      <c r="J278" s="116">
        <v>1525.34</v>
      </c>
      <c r="K278" s="116"/>
      <c r="L278" s="113" t="str">
        <f t="shared" si="13"/>
        <v>TRUE</v>
      </c>
      <c r="M278" s="113" t="str">
        <f t="shared" si="14"/>
        <v>TRUE</v>
      </c>
      <c r="N278" s="113" t="str">
        <f t="shared" si="15"/>
        <v>TRUE</v>
      </c>
    </row>
    <row r="279" spans="1:14" x14ac:dyDescent="0.25">
      <c r="A279" t="s">
        <v>284</v>
      </c>
      <c r="B279" s="4">
        <v>76.83</v>
      </c>
      <c r="C279" s="4">
        <v>1312.73</v>
      </c>
      <c r="D279" s="4"/>
      <c r="H279" s="113" t="s">
        <v>284</v>
      </c>
      <c r="I279" s="116">
        <v>76.83</v>
      </c>
      <c r="J279" s="116">
        <v>1312.73</v>
      </c>
      <c r="K279" s="116"/>
      <c r="L279" s="113" t="str">
        <f t="shared" si="13"/>
        <v>TRUE</v>
      </c>
      <c r="M279" s="113" t="str">
        <f t="shared" si="14"/>
        <v>TRUE</v>
      </c>
      <c r="N279" s="113" t="str">
        <f t="shared" si="15"/>
        <v>TRUE</v>
      </c>
    </row>
    <row r="280" spans="1:14" x14ac:dyDescent="0.25">
      <c r="A280" t="s">
        <v>285</v>
      </c>
      <c r="B280" s="4">
        <v>69.45</v>
      </c>
      <c r="C280" s="4">
        <v>1362.27</v>
      </c>
      <c r="D280" s="4"/>
      <c r="H280" s="113" t="s">
        <v>285</v>
      </c>
      <c r="I280" s="116">
        <v>69.45</v>
      </c>
      <c r="J280" s="116">
        <v>1362.27</v>
      </c>
      <c r="K280" s="116"/>
      <c r="L280" s="113" t="str">
        <f t="shared" si="13"/>
        <v>TRUE</v>
      </c>
      <c r="M280" s="113" t="str">
        <f t="shared" si="14"/>
        <v>TRUE</v>
      </c>
      <c r="N280" s="113" t="str">
        <f t="shared" si="15"/>
        <v>TRUE</v>
      </c>
    </row>
    <row r="281" spans="1:14" x14ac:dyDescent="0.25">
      <c r="A281" t="s">
        <v>286</v>
      </c>
      <c r="B281" s="4">
        <v>47.38</v>
      </c>
      <c r="C281" s="4">
        <v>816.26</v>
      </c>
      <c r="D281" s="4"/>
      <c r="H281" s="113" t="s">
        <v>286</v>
      </c>
      <c r="I281" s="116">
        <v>47.38</v>
      </c>
      <c r="J281" s="116">
        <v>816.26</v>
      </c>
      <c r="K281" s="116"/>
      <c r="L281" s="113" t="str">
        <f t="shared" si="13"/>
        <v>TRUE</v>
      </c>
      <c r="M281" s="113" t="str">
        <f t="shared" si="14"/>
        <v>TRUE</v>
      </c>
      <c r="N281" s="113" t="str">
        <f t="shared" si="15"/>
        <v>TRUE</v>
      </c>
    </row>
    <row r="282" spans="1:14" x14ac:dyDescent="0.25">
      <c r="A282" t="s">
        <v>287</v>
      </c>
      <c r="B282" s="4">
        <v>66.53</v>
      </c>
      <c r="C282" s="4">
        <v>1224.53</v>
      </c>
      <c r="D282" s="4"/>
      <c r="H282" s="113" t="s">
        <v>287</v>
      </c>
      <c r="I282" s="116">
        <v>66.53</v>
      </c>
      <c r="J282" s="116">
        <v>1224.53</v>
      </c>
      <c r="K282" s="116"/>
      <c r="L282" s="113" t="str">
        <f t="shared" si="13"/>
        <v>TRUE</v>
      </c>
      <c r="M282" s="113" t="str">
        <f t="shared" si="14"/>
        <v>TRUE</v>
      </c>
      <c r="N282" s="113" t="str">
        <f t="shared" si="15"/>
        <v>TRUE</v>
      </c>
    </row>
    <row r="283" spans="1:14" x14ac:dyDescent="0.25">
      <c r="A283" t="s">
        <v>288</v>
      </c>
      <c r="B283" s="4">
        <v>107.13</v>
      </c>
      <c r="C283" s="4">
        <v>1863.48</v>
      </c>
      <c r="D283" s="4"/>
      <c r="H283" s="113" t="s">
        <v>288</v>
      </c>
      <c r="I283" s="116">
        <v>107.13</v>
      </c>
      <c r="J283" s="116">
        <v>1863.48</v>
      </c>
      <c r="K283" s="116"/>
      <c r="L283" s="113" t="str">
        <f t="shared" si="13"/>
        <v>TRUE</v>
      </c>
      <c r="M283" s="113" t="str">
        <f t="shared" si="14"/>
        <v>TRUE</v>
      </c>
      <c r="N283" s="113" t="str">
        <f t="shared" si="15"/>
        <v>TRUE</v>
      </c>
    </row>
    <row r="284" spans="1:14" x14ac:dyDescent="0.25">
      <c r="A284" t="s">
        <v>289</v>
      </c>
      <c r="B284" s="4">
        <v>118.2</v>
      </c>
      <c r="C284" s="4">
        <v>2379.3200000000002</v>
      </c>
      <c r="D284" s="4"/>
      <c r="H284" s="113" t="s">
        <v>289</v>
      </c>
      <c r="I284" s="116">
        <v>118.2</v>
      </c>
      <c r="J284" s="116">
        <v>2379.3200000000002</v>
      </c>
      <c r="K284" s="116"/>
      <c r="L284" s="113" t="str">
        <f t="shared" si="13"/>
        <v>TRUE</v>
      </c>
      <c r="M284" s="113" t="str">
        <f t="shared" si="14"/>
        <v>TRUE</v>
      </c>
      <c r="N284" s="113" t="str">
        <f t="shared" si="15"/>
        <v>TRUE</v>
      </c>
    </row>
    <row r="285" spans="1:14" x14ac:dyDescent="0.25">
      <c r="A285" t="s">
        <v>290</v>
      </c>
      <c r="B285" s="4">
        <v>93.21</v>
      </c>
      <c r="C285" s="4">
        <v>1407.22</v>
      </c>
      <c r="D285" s="4"/>
      <c r="H285" s="113" t="s">
        <v>290</v>
      </c>
      <c r="I285" s="116">
        <v>93.21</v>
      </c>
      <c r="J285" s="116">
        <v>1407.22</v>
      </c>
      <c r="K285" s="116"/>
      <c r="L285" s="113" t="str">
        <f t="shared" si="13"/>
        <v>TRUE</v>
      </c>
      <c r="M285" s="113" t="str">
        <f t="shared" si="14"/>
        <v>TRUE</v>
      </c>
      <c r="N285" s="113" t="str">
        <f t="shared" si="15"/>
        <v>TRUE</v>
      </c>
    </row>
    <row r="286" spans="1:14" x14ac:dyDescent="0.25">
      <c r="A286" t="s">
        <v>291</v>
      </c>
      <c r="B286" s="4">
        <v>79.349999999999994</v>
      </c>
      <c r="C286" s="4">
        <v>1355.69</v>
      </c>
      <c r="D286" s="4"/>
      <c r="H286" s="113" t="s">
        <v>291</v>
      </c>
      <c r="I286" s="116">
        <v>79.349999999999994</v>
      </c>
      <c r="J286" s="116">
        <v>1355.69</v>
      </c>
      <c r="K286" s="116"/>
      <c r="L286" s="113" t="str">
        <f t="shared" si="13"/>
        <v>TRUE</v>
      </c>
      <c r="M286" s="113" t="str">
        <f t="shared" si="14"/>
        <v>TRUE</v>
      </c>
      <c r="N286" s="113" t="str">
        <f t="shared" si="15"/>
        <v>TRUE</v>
      </c>
    </row>
    <row r="287" spans="1:14" x14ac:dyDescent="0.25">
      <c r="A287" t="s">
        <v>292</v>
      </c>
      <c r="B287" s="4">
        <v>56.72</v>
      </c>
      <c r="C287" s="4">
        <v>1251.1300000000001</v>
      </c>
      <c r="D287" s="4"/>
      <c r="H287" s="113" t="s">
        <v>292</v>
      </c>
      <c r="I287" s="116">
        <v>56.72</v>
      </c>
      <c r="J287" s="116">
        <v>1251.1300000000001</v>
      </c>
      <c r="K287" s="116"/>
      <c r="L287" s="113" t="str">
        <f t="shared" si="13"/>
        <v>TRUE</v>
      </c>
      <c r="M287" s="113" t="str">
        <f t="shared" si="14"/>
        <v>TRUE</v>
      </c>
      <c r="N287" s="113" t="str">
        <f t="shared" si="15"/>
        <v>TRUE</v>
      </c>
    </row>
    <row r="288" spans="1:14" x14ac:dyDescent="0.25">
      <c r="A288" t="s">
        <v>293</v>
      </c>
      <c r="B288" s="4">
        <v>212.86</v>
      </c>
      <c r="C288" s="4">
        <v>3322.26</v>
      </c>
      <c r="D288" s="4"/>
      <c r="H288" s="113" t="s">
        <v>293</v>
      </c>
      <c r="I288" s="116">
        <v>212.86</v>
      </c>
      <c r="J288" s="116">
        <v>3322.26</v>
      </c>
      <c r="K288" s="116"/>
      <c r="L288" s="113" t="str">
        <f t="shared" si="13"/>
        <v>TRUE</v>
      </c>
      <c r="M288" s="113" t="str">
        <f t="shared" si="14"/>
        <v>TRUE</v>
      </c>
      <c r="N288" s="113" t="str">
        <f t="shared" si="15"/>
        <v>TRUE</v>
      </c>
    </row>
    <row r="289" spans="1:14" x14ac:dyDescent="0.25">
      <c r="A289" t="s">
        <v>294</v>
      </c>
      <c r="B289" s="4">
        <v>141.66999999999999</v>
      </c>
      <c r="C289" s="4">
        <v>2324.91</v>
      </c>
      <c r="D289" s="4"/>
      <c r="H289" s="113" t="s">
        <v>294</v>
      </c>
      <c r="I289" s="116">
        <v>141.66999999999999</v>
      </c>
      <c r="J289" s="116">
        <v>2324.91</v>
      </c>
      <c r="K289" s="116"/>
      <c r="L289" s="113" t="str">
        <f t="shared" si="13"/>
        <v>TRUE</v>
      </c>
      <c r="M289" s="113" t="str">
        <f t="shared" si="14"/>
        <v>TRUE</v>
      </c>
      <c r="N289" s="113" t="str">
        <f t="shared" si="15"/>
        <v>TRUE</v>
      </c>
    </row>
    <row r="290" spans="1:14" x14ac:dyDescent="0.25">
      <c r="A290" t="s">
        <v>295</v>
      </c>
      <c r="B290" s="4">
        <v>33.090000000000003</v>
      </c>
      <c r="C290" s="4">
        <v>562</v>
      </c>
      <c r="D290" s="4"/>
      <c r="H290" s="113" t="s">
        <v>295</v>
      </c>
      <c r="I290" s="116">
        <v>33.090000000000003</v>
      </c>
      <c r="J290" s="116">
        <v>562</v>
      </c>
      <c r="K290" s="116"/>
      <c r="L290" s="113" t="str">
        <f t="shared" si="13"/>
        <v>TRUE</v>
      </c>
      <c r="M290" s="113" t="str">
        <f t="shared" si="14"/>
        <v>TRUE</v>
      </c>
      <c r="N290" s="113" t="str">
        <f t="shared" si="15"/>
        <v>TRUE</v>
      </c>
    </row>
    <row r="291" spans="1:14" x14ac:dyDescent="0.25">
      <c r="A291" t="s">
        <v>296</v>
      </c>
      <c r="B291" s="4">
        <v>93.23</v>
      </c>
      <c r="C291" s="4">
        <v>1701.31</v>
      </c>
      <c r="D291" s="4"/>
      <c r="H291" s="113" t="s">
        <v>296</v>
      </c>
      <c r="I291" s="116">
        <v>93.23</v>
      </c>
      <c r="J291" s="116">
        <v>1701.31</v>
      </c>
      <c r="K291" s="116"/>
      <c r="L291" s="113" t="str">
        <f t="shared" si="13"/>
        <v>TRUE</v>
      </c>
      <c r="M291" s="113" t="str">
        <f t="shared" si="14"/>
        <v>TRUE</v>
      </c>
      <c r="N291" s="113" t="str">
        <f t="shared" si="15"/>
        <v>TRUE</v>
      </c>
    </row>
    <row r="292" spans="1:14" x14ac:dyDescent="0.25">
      <c r="A292" t="s">
        <v>297</v>
      </c>
      <c r="B292" s="4">
        <v>50.45</v>
      </c>
      <c r="C292" s="4">
        <v>710.97</v>
      </c>
      <c r="D292" s="4"/>
      <c r="H292" s="113" t="s">
        <v>297</v>
      </c>
      <c r="I292" s="116">
        <v>50.45</v>
      </c>
      <c r="J292" s="116">
        <v>710.97</v>
      </c>
      <c r="K292" s="116"/>
      <c r="L292" s="113" t="str">
        <f t="shared" si="13"/>
        <v>TRUE</v>
      </c>
      <c r="M292" s="113" t="str">
        <f t="shared" si="14"/>
        <v>TRUE</v>
      </c>
      <c r="N292" s="113" t="str">
        <f t="shared" si="15"/>
        <v>TRUE</v>
      </c>
    </row>
    <row r="293" spans="1:14" x14ac:dyDescent="0.25">
      <c r="A293" t="s">
        <v>298</v>
      </c>
      <c r="B293" s="4">
        <v>51.69</v>
      </c>
      <c r="C293" s="4">
        <v>894.7</v>
      </c>
      <c r="D293" s="4"/>
      <c r="H293" s="113" t="s">
        <v>298</v>
      </c>
      <c r="I293" s="116">
        <v>51.69</v>
      </c>
      <c r="J293" s="116">
        <v>894.7</v>
      </c>
      <c r="K293" s="116"/>
      <c r="L293" s="113" t="str">
        <f t="shared" si="13"/>
        <v>TRUE</v>
      </c>
      <c r="M293" s="113" t="str">
        <f t="shared" si="14"/>
        <v>TRUE</v>
      </c>
      <c r="N293" s="113" t="str">
        <f t="shared" si="15"/>
        <v>TRUE</v>
      </c>
    </row>
    <row r="294" spans="1:14" x14ac:dyDescent="0.25">
      <c r="A294" t="s">
        <v>299</v>
      </c>
      <c r="B294" s="4">
        <v>52.29</v>
      </c>
      <c r="C294" s="4">
        <v>870.23</v>
      </c>
      <c r="D294" s="4"/>
      <c r="H294" s="113" t="s">
        <v>299</v>
      </c>
      <c r="I294" s="116">
        <v>52.29</v>
      </c>
      <c r="J294" s="116">
        <v>870.23</v>
      </c>
      <c r="K294" s="116"/>
      <c r="L294" s="113" t="str">
        <f t="shared" si="13"/>
        <v>TRUE</v>
      </c>
      <c r="M294" s="113" t="str">
        <f t="shared" si="14"/>
        <v>TRUE</v>
      </c>
      <c r="N294" s="113" t="str">
        <f t="shared" si="15"/>
        <v>TRUE</v>
      </c>
    </row>
    <row r="295" spans="1:14" x14ac:dyDescent="0.25">
      <c r="A295" t="s">
        <v>300</v>
      </c>
      <c r="B295" s="4">
        <v>88.37</v>
      </c>
      <c r="C295" s="4">
        <v>1417.79</v>
      </c>
      <c r="D295" s="4"/>
      <c r="H295" s="113" t="s">
        <v>300</v>
      </c>
      <c r="I295" s="116">
        <v>88.37</v>
      </c>
      <c r="J295" s="116">
        <v>1417.79</v>
      </c>
      <c r="K295" s="116"/>
      <c r="L295" s="113" t="str">
        <f t="shared" si="13"/>
        <v>TRUE</v>
      </c>
      <c r="M295" s="113" t="str">
        <f t="shared" si="14"/>
        <v>TRUE</v>
      </c>
      <c r="N295" s="113" t="str">
        <f t="shared" si="15"/>
        <v>TRUE</v>
      </c>
    </row>
    <row r="296" spans="1:14" x14ac:dyDescent="0.25">
      <c r="A296" t="s">
        <v>301</v>
      </c>
      <c r="B296" s="4">
        <v>395.02</v>
      </c>
      <c r="C296" s="4">
        <v>6875.92</v>
      </c>
      <c r="D296" s="4"/>
      <c r="H296" s="113" t="s">
        <v>301</v>
      </c>
      <c r="I296" s="116">
        <v>395.02</v>
      </c>
      <c r="J296" s="116">
        <v>6875.92</v>
      </c>
      <c r="K296" s="116"/>
      <c r="L296" s="113" t="str">
        <f t="shared" si="13"/>
        <v>TRUE</v>
      </c>
      <c r="M296" s="113" t="str">
        <f t="shared" si="14"/>
        <v>TRUE</v>
      </c>
      <c r="N296" s="113" t="str">
        <f t="shared" si="15"/>
        <v>TRUE</v>
      </c>
    </row>
    <row r="297" spans="1:14" x14ac:dyDescent="0.25">
      <c r="A297" t="s">
        <v>302</v>
      </c>
      <c r="B297" s="4">
        <v>221.04</v>
      </c>
      <c r="C297" s="4">
        <v>3904.27</v>
      </c>
      <c r="D297" s="4"/>
      <c r="H297" s="113" t="s">
        <v>302</v>
      </c>
      <c r="I297" s="116">
        <v>221.04</v>
      </c>
      <c r="J297" s="116">
        <v>3904.27</v>
      </c>
      <c r="K297" s="116"/>
      <c r="L297" s="113" t="str">
        <f t="shared" si="13"/>
        <v>TRUE</v>
      </c>
      <c r="M297" s="113" t="str">
        <f t="shared" si="14"/>
        <v>TRUE</v>
      </c>
      <c r="N297" s="113" t="str">
        <f t="shared" si="15"/>
        <v>TRUE</v>
      </c>
    </row>
    <row r="298" spans="1:14" x14ac:dyDescent="0.25">
      <c r="A298" t="s">
        <v>303</v>
      </c>
      <c r="B298" s="4">
        <v>69.45</v>
      </c>
      <c r="C298" s="4">
        <v>1362.27</v>
      </c>
      <c r="D298" s="4"/>
      <c r="H298" s="113" t="s">
        <v>303</v>
      </c>
      <c r="I298" s="116">
        <v>69.45</v>
      </c>
      <c r="J298" s="116">
        <v>1362.27</v>
      </c>
      <c r="K298" s="116"/>
      <c r="L298" s="113" t="str">
        <f t="shared" si="13"/>
        <v>TRUE</v>
      </c>
      <c r="M298" s="113" t="str">
        <f t="shared" si="14"/>
        <v>TRUE</v>
      </c>
      <c r="N298" s="113" t="str">
        <f t="shared" si="15"/>
        <v>TRUE</v>
      </c>
    </row>
    <row r="299" spans="1:14" x14ac:dyDescent="0.25">
      <c r="A299" t="s">
        <v>304</v>
      </c>
      <c r="B299" s="4">
        <v>290.76</v>
      </c>
      <c r="C299" s="4">
        <v>5142.22</v>
      </c>
      <c r="D299" s="4"/>
      <c r="H299" s="113" t="s">
        <v>304</v>
      </c>
      <c r="I299" s="116">
        <v>290.76</v>
      </c>
      <c r="J299" s="116">
        <v>5142.22</v>
      </c>
      <c r="K299" s="116"/>
      <c r="L299" s="113" t="str">
        <f t="shared" si="13"/>
        <v>TRUE</v>
      </c>
      <c r="M299" s="113" t="str">
        <f t="shared" si="14"/>
        <v>TRUE</v>
      </c>
      <c r="N299" s="113" t="str">
        <f t="shared" si="15"/>
        <v>TRUE</v>
      </c>
    </row>
    <row r="300" spans="1:14" x14ac:dyDescent="0.25">
      <c r="A300" t="s">
        <v>305</v>
      </c>
      <c r="B300" s="4">
        <v>174.75</v>
      </c>
      <c r="C300" s="4">
        <v>2886.91</v>
      </c>
      <c r="D300" s="4"/>
      <c r="H300" s="113" t="s">
        <v>305</v>
      </c>
      <c r="I300" s="116">
        <v>174.75</v>
      </c>
      <c r="J300" s="116">
        <v>2886.91</v>
      </c>
      <c r="K300" s="116"/>
      <c r="L300" s="113" t="str">
        <f t="shared" si="13"/>
        <v>TRUE</v>
      </c>
      <c r="M300" s="113" t="str">
        <f t="shared" si="14"/>
        <v>TRUE</v>
      </c>
      <c r="N300" s="113" t="str">
        <f t="shared" si="15"/>
        <v>TRUE</v>
      </c>
    </row>
    <row r="301" spans="1:14" x14ac:dyDescent="0.25">
      <c r="A301" t="s">
        <v>306</v>
      </c>
      <c r="B301" s="4">
        <v>269.58</v>
      </c>
      <c r="C301" s="4">
        <v>4573.3900000000003</v>
      </c>
      <c r="D301" s="4"/>
      <c r="H301" s="113" t="s">
        <v>306</v>
      </c>
      <c r="I301" s="116">
        <v>269.58</v>
      </c>
      <c r="J301" s="116">
        <v>4573.3900000000003</v>
      </c>
      <c r="K301" s="116"/>
      <c r="L301" s="113" t="str">
        <f t="shared" si="13"/>
        <v>TRUE</v>
      </c>
      <c r="M301" s="113" t="str">
        <f t="shared" si="14"/>
        <v>TRUE</v>
      </c>
      <c r="N301" s="113" t="str">
        <f t="shared" si="15"/>
        <v>TRUE</v>
      </c>
    </row>
    <row r="302" spans="1:14" x14ac:dyDescent="0.25">
      <c r="A302" t="s">
        <v>307</v>
      </c>
      <c r="B302" s="4">
        <v>336.02</v>
      </c>
      <c r="C302" s="4">
        <v>5595</v>
      </c>
      <c r="D302" s="4"/>
      <c r="H302" s="113" t="s">
        <v>307</v>
      </c>
      <c r="I302" s="116">
        <v>336.02</v>
      </c>
      <c r="J302" s="116">
        <v>5595</v>
      </c>
      <c r="K302" s="116"/>
      <c r="L302" s="113" t="str">
        <f t="shared" si="13"/>
        <v>TRUE</v>
      </c>
      <c r="M302" s="113" t="str">
        <f t="shared" si="14"/>
        <v>TRUE</v>
      </c>
      <c r="N302" s="113" t="str">
        <f t="shared" si="15"/>
        <v>TRUE</v>
      </c>
    </row>
    <row r="303" spans="1:14" x14ac:dyDescent="0.25">
      <c r="A303" t="s">
        <v>308</v>
      </c>
      <c r="B303" s="4">
        <v>1756.62</v>
      </c>
      <c r="C303" s="4">
        <v>30340</v>
      </c>
      <c r="D303" s="4"/>
      <c r="H303" s="113" t="s">
        <v>308</v>
      </c>
      <c r="I303" s="116">
        <v>1756.62</v>
      </c>
      <c r="J303" s="116">
        <v>30340</v>
      </c>
      <c r="K303" s="116"/>
      <c r="L303" s="113" t="str">
        <f t="shared" si="13"/>
        <v>TRUE</v>
      </c>
      <c r="M303" s="113" t="str">
        <f t="shared" si="14"/>
        <v>TRUE</v>
      </c>
      <c r="N303" s="113" t="str">
        <f t="shared" si="15"/>
        <v>TRUE</v>
      </c>
    </row>
    <row r="304" spans="1:14" x14ac:dyDescent="0.25">
      <c r="A304" t="s">
        <v>309</v>
      </c>
      <c r="B304" s="4">
        <v>47.01</v>
      </c>
      <c r="C304" s="4">
        <v>683.27</v>
      </c>
      <c r="D304" s="4"/>
      <c r="H304" s="113" t="s">
        <v>309</v>
      </c>
      <c r="I304" s="116">
        <v>47.01</v>
      </c>
      <c r="J304" s="116">
        <v>683.27</v>
      </c>
      <c r="K304" s="116"/>
      <c r="L304" s="113" t="str">
        <f t="shared" si="13"/>
        <v>TRUE</v>
      </c>
      <c r="M304" s="113" t="str">
        <f t="shared" si="14"/>
        <v>TRUE</v>
      </c>
      <c r="N304" s="113" t="str">
        <f t="shared" si="15"/>
        <v>TRUE</v>
      </c>
    </row>
    <row r="305" spans="1:14" x14ac:dyDescent="0.25">
      <c r="A305" t="s">
        <v>310</v>
      </c>
      <c r="B305" s="4">
        <v>98.01</v>
      </c>
      <c r="C305" s="4">
        <v>1116.0999999999999</v>
      </c>
      <c r="D305" s="4"/>
      <c r="H305" s="113" t="s">
        <v>310</v>
      </c>
      <c r="I305" s="116">
        <v>98.01</v>
      </c>
      <c r="J305" s="116">
        <v>1116.0999999999999</v>
      </c>
      <c r="K305" s="116"/>
      <c r="L305" s="113" t="str">
        <f t="shared" si="13"/>
        <v>TRUE</v>
      </c>
      <c r="M305" s="113" t="str">
        <f t="shared" si="14"/>
        <v>TRUE</v>
      </c>
      <c r="N305" s="113" t="str">
        <f t="shared" si="15"/>
        <v>TRUE</v>
      </c>
    </row>
    <row r="306" spans="1:14" x14ac:dyDescent="0.25">
      <c r="A306" t="s">
        <v>311</v>
      </c>
      <c r="B306" s="4">
        <v>64.53</v>
      </c>
      <c r="C306" s="4">
        <v>1069.6099999999999</v>
      </c>
      <c r="D306" s="4"/>
      <c r="H306" s="113" t="s">
        <v>311</v>
      </c>
      <c r="I306" s="116">
        <v>64.53</v>
      </c>
      <c r="J306" s="116">
        <v>1069.6099999999999</v>
      </c>
      <c r="K306" s="116"/>
      <c r="L306" s="113" t="str">
        <f t="shared" si="13"/>
        <v>TRUE</v>
      </c>
      <c r="M306" s="113" t="str">
        <f t="shared" si="14"/>
        <v>TRUE</v>
      </c>
      <c r="N306" s="113" t="str">
        <f t="shared" si="15"/>
        <v>TRUE</v>
      </c>
    </row>
    <row r="307" spans="1:14" x14ac:dyDescent="0.25">
      <c r="A307" t="s">
        <v>312</v>
      </c>
      <c r="B307" s="4">
        <v>82.51</v>
      </c>
      <c r="C307" s="4">
        <v>927.97</v>
      </c>
      <c r="D307" s="4"/>
      <c r="H307" s="113" t="s">
        <v>312</v>
      </c>
      <c r="I307" s="116">
        <v>82.51</v>
      </c>
      <c r="J307" s="116">
        <v>927.97</v>
      </c>
      <c r="K307" s="116"/>
      <c r="L307" s="113" t="str">
        <f t="shared" si="13"/>
        <v>TRUE</v>
      </c>
      <c r="M307" s="113" t="str">
        <f t="shared" si="14"/>
        <v>TRUE</v>
      </c>
      <c r="N307" s="113" t="str">
        <f t="shared" si="15"/>
        <v>TRUE</v>
      </c>
    </row>
    <row r="308" spans="1:14" x14ac:dyDescent="0.25">
      <c r="A308" t="s">
        <v>313</v>
      </c>
      <c r="B308" s="4">
        <v>95.36</v>
      </c>
      <c r="C308" s="4">
        <v>1425.66</v>
      </c>
      <c r="D308" s="4"/>
      <c r="H308" s="113" t="s">
        <v>313</v>
      </c>
      <c r="I308" s="116">
        <v>95.36</v>
      </c>
      <c r="J308" s="116">
        <v>1425.66</v>
      </c>
      <c r="K308" s="116"/>
      <c r="L308" s="113" t="str">
        <f t="shared" si="13"/>
        <v>TRUE</v>
      </c>
      <c r="M308" s="113" t="str">
        <f t="shared" si="14"/>
        <v>TRUE</v>
      </c>
      <c r="N308" s="113" t="str">
        <f t="shared" si="15"/>
        <v>TRUE</v>
      </c>
    </row>
    <row r="309" spans="1:14" x14ac:dyDescent="0.25">
      <c r="A309" t="s">
        <v>314</v>
      </c>
      <c r="B309" s="4">
        <v>83.51</v>
      </c>
      <c r="C309" s="4">
        <v>1251.1400000000001</v>
      </c>
      <c r="D309" s="4"/>
      <c r="H309" s="113" t="s">
        <v>314</v>
      </c>
      <c r="I309" s="116">
        <v>83.51</v>
      </c>
      <c r="J309" s="116">
        <v>1251.1400000000001</v>
      </c>
      <c r="K309" s="116"/>
      <c r="L309" s="113" t="str">
        <f t="shared" si="13"/>
        <v>TRUE</v>
      </c>
      <c r="M309" s="113" t="str">
        <f t="shared" si="14"/>
        <v>TRUE</v>
      </c>
      <c r="N309" s="113" t="str">
        <f t="shared" si="15"/>
        <v>TRUE</v>
      </c>
    </row>
    <row r="310" spans="1:14" x14ac:dyDescent="0.25">
      <c r="A310" t="s">
        <v>315</v>
      </c>
      <c r="B310" s="4">
        <v>84.37</v>
      </c>
      <c r="C310" s="4">
        <v>1227.67</v>
      </c>
      <c r="D310" s="4"/>
      <c r="H310" s="113" t="s">
        <v>315</v>
      </c>
      <c r="I310" s="116">
        <v>84.37</v>
      </c>
      <c r="J310" s="116">
        <v>1227.67</v>
      </c>
      <c r="K310" s="116"/>
      <c r="L310" s="113" t="str">
        <f t="shared" si="13"/>
        <v>TRUE</v>
      </c>
      <c r="M310" s="113" t="str">
        <f t="shared" si="14"/>
        <v>TRUE</v>
      </c>
      <c r="N310" s="113" t="str">
        <f t="shared" si="15"/>
        <v>TRUE</v>
      </c>
    </row>
    <row r="311" spans="1:14" x14ac:dyDescent="0.25">
      <c r="A311" t="s">
        <v>316</v>
      </c>
      <c r="B311" s="4">
        <v>55.34</v>
      </c>
      <c r="C311" s="4">
        <v>747.46</v>
      </c>
      <c r="D311" s="4"/>
      <c r="H311" s="113" t="s">
        <v>316</v>
      </c>
      <c r="I311" s="116">
        <v>55.34</v>
      </c>
      <c r="J311" s="116">
        <v>747.46</v>
      </c>
      <c r="K311" s="116"/>
      <c r="L311" s="113" t="str">
        <f t="shared" si="13"/>
        <v>TRUE</v>
      </c>
      <c r="M311" s="113" t="str">
        <f t="shared" si="14"/>
        <v>TRUE</v>
      </c>
      <c r="N311" s="113" t="str">
        <f t="shared" si="15"/>
        <v>TRUE</v>
      </c>
    </row>
    <row r="312" spans="1:14" x14ac:dyDescent="0.25">
      <c r="A312" t="s">
        <v>317</v>
      </c>
      <c r="B312" s="4">
        <v>74.900000000000006</v>
      </c>
      <c r="C312" s="4">
        <v>1142.71</v>
      </c>
      <c r="D312" s="4"/>
      <c r="H312" s="113" t="s">
        <v>317</v>
      </c>
      <c r="I312" s="116">
        <v>74.900000000000006</v>
      </c>
      <c r="J312" s="116">
        <v>1142.71</v>
      </c>
      <c r="K312" s="116"/>
      <c r="L312" s="113" t="str">
        <f t="shared" si="13"/>
        <v>TRUE</v>
      </c>
      <c r="M312" s="113" t="str">
        <f t="shared" si="14"/>
        <v>TRUE</v>
      </c>
      <c r="N312" s="113" t="str">
        <f t="shared" si="15"/>
        <v>TRUE</v>
      </c>
    </row>
    <row r="313" spans="1:14" x14ac:dyDescent="0.25">
      <c r="A313" t="s">
        <v>318</v>
      </c>
      <c r="B313" s="4">
        <v>149.58000000000001</v>
      </c>
      <c r="C313" s="4">
        <v>1725.39</v>
      </c>
      <c r="D313" s="4"/>
      <c r="H313" s="113" t="s">
        <v>318</v>
      </c>
      <c r="I313" s="116">
        <v>149.58000000000001</v>
      </c>
      <c r="J313" s="116">
        <v>1725.39</v>
      </c>
      <c r="K313" s="116"/>
      <c r="L313" s="113" t="str">
        <f t="shared" si="13"/>
        <v>TRUE</v>
      </c>
      <c r="M313" s="113" t="str">
        <f t="shared" si="14"/>
        <v>TRUE</v>
      </c>
      <c r="N313" s="113" t="str">
        <f t="shared" si="15"/>
        <v>TRUE</v>
      </c>
    </row>
    <row r="314" spans="1:14" x14ac:dyDescent="0.25">
      <c r="A314" t="s">
        <v>319</v>
      </c>
      <c r="B314" s="4">
        <v>171.65</v>
      </c>
      <c r="C314" s="4">
        <v>2210.73</v>
      </c>
      <c r="D314" s="4"/>
      <c r="H314" s="113" t="s">
        <v>319</v>
      </c>
      <c r="I314" s="116">
        <v>171.65</v>
      </c>
      <c r="J314" s="116">
        <v>2210.73</v>
      </c>
      <c r="K314" s="116"/>
      <c r="L314" s="113" t="str">
        <f t="shared" si="13"/>
        <v>TRUE</v>
      </c>
      <c r="M314" s="113" t="str">
        <f t="shared" si="14"/>
        <v>TRUE</v>
      </c>
      <c r="N314" s="113" t="str">
        <f t="shared" si="15"/>
        <v>TRUE</v>
      </c>
    </row>
    <row r="315" spans="1:14" x14ac:dyDescent="0.25">
      <c r="A315" t="s">
        <v>320</v>
      </c>
      <c r="B315" s="4">
        <v>90.99</v>
      </c>
      <c r="C315" s="4">
        <v>1302.25</v>
      </c>
      <c r="D315" s="4"/>
      <c r="H315" s="113" t="s">
        <v>320</v>
      </c>
      <c r="I315" s="116">
        <v>90.99</v>
      </c>
      <c r="J315" s="116">
        <v>1302.25</v>
      </c>
      <c r="K315" s="116"/>
      <c r="L315" s="113" t="str">
        <f t="shared" si="13"/>
        <v>TRUE</v>
      </c>
      <c r="M315" s="113" t="str">
        <f t="shared" si="14"/>
        <v>TRUE</v>
      </c>
      <c r="N315" s="113" t="str">
        <f t="shared" si="15"/>
        <v>TRUE</v>
      </c>
    </row>
    <row r="316" spans="1:14" x14ac:dyDescent="0.25">
      <c r="A316" t="s">
        <v>321</v>
      </c>
      <c r="B316" s="4">
        <v>80.83</v>
      </c>
      <c r="C316" s="4">
        <v>1277.21</v>
      </c>
      <c r="D316" s="4"/>
      <c r="H316" s="113" t="s">
        <v>321</v>
      </c>
      <c r="I316" s="116">
        <v>80.83</v>
      </c>
      <c r="J316" s="116">
        <v>1277.21</v>
      </c>
      <c r="K316" s="116"/>
      <c r="L316" s="113" t="str">
        <f t="shared" si="13"/>
        <v>TRUE</v>
      </c>
      <c r="M316" s="113" t="str">
        <f t="shared" si="14"/>
        <v>TRUE</v>
      </c>
      <c r="N316" s="113" t="str">
        <f t="shared" si="15"/>
        <v>TRUE</v>
      </c>
    </row>
    <row r="317" spans="1:14" x14ac:dyDescent="0.25">
      <c r="A317" t="s">
        <v>322</v>
      </c>
      <c r="B317" s="4">
        <v>78.72</v>
      </c>
      <c r="C317" s="4">
        <v>1133.23</v>
      </c>
      <c r="D317" s="4"/>
      <c r="H317" s="113" t="s">
        <v>322</v>
      </c>
      <c r="I317" s="116">
        <v>78.72</v>
      </c>
      <c r="J317" s="116">
        <v>1133.23</v>
      </c>
      <c r="K317" s="116"/>
      <c r="L317" s="113" t="str">
        <f t="shared" si="13"/>
        <v>TRUE</v>
      </c>
      <c r="M317" s="113" t="str">
        <f t="shared" si="14"/>
        <v>TRUE</v>
      </c>
      <c r="N317" s="113" t="str">
        <f t="shared" si="15"/>
        <v>TRUE</v>
      </c>
    </row>
    <row r="318" spans="1:14" x14ac:dyDescent="0.25">
      <c r="A318" t="s">
        <v>323</v>
      </c>
      <c r="B318" s="4">
        <v>227.15</v>
      </c>
      <c r="C318" s="4">
        <v>3051.62</v>
      </c>
      <c r="D318" s="4"/>
      <c r="H318" s="113" t="s">
        <v>323</v>
      </c>
      <c r="I318" s="116">
        <v>227.15</v>
      </c>
      <c r="J318" s="116">
        <v>3051.62</v>
      </c>
      <c r="K318" s="116"/>
      <c r="L318" s="113" t="str">
        <f t="shared" si="13"/>
        <v>TRUE</v>
      </c>
      <c r="M318" s="113" t="str">
        <f t="shared" si="14"/>
        <v>TRUE</v>
      </c>
      <c r="N318" s="113" t="str">
        <f t="shared" si="15"/>
        <v>TRUE</v>
      </c>
    </row>
    <row r="319" spans="1:14" x14ac:dyDescent="0.25">
      <c r="A319" t="s">
        <v>324</v>
      </c>
      <c r="B319" s="4">
        <v>160.55000000000001</v>
      </c>
      <c r="C319" s="4">
        <v>2154.71</v>
      </c>
      <c r="D319" s="4"/>
      <c r="H319" s="113" t="s">
        <v>324</v>
      </c>
      <c r="I319" s="116">
        <v>160.55000000000001</v>
      </c>
      <c r="J319" s="116">
        <v>2154.71</v>
      </c>
      <c r="K319" s="116"/>
      <c r="L319" s="113" t="str">
        <f t="shared" si="13"/>
        <v>TRUE</v>
      </c>
      <c r="M319" s="113" t="str">
        <f t="shared" si="14"/>
        <v>TRUE</v>
      </c>
      <c r="N319" s="113" t="str">
        <f t="shared" si="15"/>
        <v>TRUE</v>
      </c>
    </row>
    <row r="320" spans="1:14" x14ac:dyDescent="0.25">
      <c r="A320" t="s">
        <v>325</v>
      </c>
      <c r="B320" s="4">
        <v>35.770000000000003</v>
      </c>
      <c r="C320" s="4">
        <v>525.78</v>
      </c>
      <c r="D320" s="4"/>
      <c r="H320" s="113" t="s">
        <v>325</v>
      </c>
      <c r="I320" s="116">
        <v>35.770000000000003</v>
      </c>
      <c r="J320" s="116">
        <v>525.78</v>
      </c>
      <c r="K320" s="116"/>
      <c r="L320" s="113" t="str">
        <f t="shared" si="13"/>
        <v>TRUE</v>
      </c>
      <c r="M320" s="113" t="str">
        <f t="shared" si="14"/>
        <v>TRUE</v>
      </c>
      <c r="N320" s="113" t="str">
        <f t="shared" si="15"/>
        <v>TRUE</v>
      </c>
    </row>
    <row r="321" spans="1:14" x14ac:dyDescent="0.25">
      <c r="A321" t="s">
        <v>326</v>
      </c>
      <c r="B321" s="4">
        <v>97.32</v>
      </c>
      <c r="C321" s="4">
        <v>1592.49</v>
      </c>
      <c r="D321" s="4"/>
      <c r="H321" s="113" t="s">
        <v>326</v>
      </c>
      <c r="I321" s="116">
        <v>97.32</v>
      </c>
      <c r="J321" s="116">
        <v>1592.49</v>
      </c>
      <c r="K321" s="116"/>
      <c r="L321" s="113" t="str">
        <f t="shared" si="13"/>
        <v>TRUE</v>
      </c>
      <c r="M321" s="113" t="str">
        <f t="shared" si="14"/>
        <v>TRUE</v>
      </c>
      <c r="N321" s="113" t="str">
        <f t="shared" si="15"/>
        <v>TRUE</v>
      </c>
    </row>
    <row r="322" spans="1:14" x14ac:dyDescent="0.25">
      <c r="A322" t="s">
        <v>327</v>
      </c>
      <c r="B322" s="4">
        <v>57.19</v>
      </c>
      <c r="C322" s="4">
        <v>658.02</v>
      </c>
      <c r="D322" s="4"/>
      <c r="H322" s="113" t="s">
        <v>327</v>
      </c>
      <c r="I322" s="116">
        <v>57.19</v>
      </c>
      <c r="J322" s="116">
        <v>658.02</v>
      </c>
      <c r="K322" s="116"/>
      <c r="L322" s="113" t="str">
        <f t="shared" si="13"/>
        <v>TRUE</v>
      </c>
      <c r="M322" s="113" t="str">
        <f t="shared" si="14"/>
        <v>TRUE</v>
      </c>
      <c r="N322" s="113" t="str">
        <f t="shared" si="15"/>
        <v>TRUE</v>
      </c>
    </row>
    <row r="323" spans="1:14" x14ac:dyDescent="0.25">
      <c r="A323" t="s">
        <v>328</v>
      </c>
      <c r="B323" s="4">
        <v>53.72</v>
      </c>
      <c r="C323" s="4">
        <v>848.5</v>
      </c>
      <c r="D323" s="4"/>
      <c r="H323" s="113" t="s">
        <v>328</v>
      </c>
      <c r="I323" s="116">
        <v>53.72</v>
      </c>
      <c r="J323" s="116">
        <v>848.5</v>
      </c>
      <c r="K323" s="116"/>
      <c r="L323" s="113" t="str">
        <f t="shared" si="13"/>
        <v>TRUE</v>
      </c>
      <c r="M323" s="113" t="str">
        <f t="shared" si="14"/>
        <v>TRUE</v>
      </c>
      <c r="N323" s="113" t="str">
        <f t="shared" si="15"/>
        <v>TRUE</v>
      </c>
    </row>
    <row r="324" spans="1:14" x14ac:dyDescent="0.25">
      <c r="A324" t="s">
        <v>329</v>
      </c>
      <c r="B324" s="4">
        <v>57.8</v>
      </c>
      <c r="C324" s="4">
        <v>833.9</v>
      </c>
      <c r="D324" s="4"/>
      <c r="H324" s="113" t="s">
        <v>329</v>
      </c>
      <c r="I324" s="116">
        <v>57.8</v>
      </c>
      <c r="J324" s="116">
        <v>833.9</v>
      </c>
      <c r="K324" s="116"/>
      <c r="L324" s="113" t="str">
        <f t="shared" ref="L324:L387" si="16">IF(B324=I324,"TRUE","FALSE………………….")</f>
        <v>TRUE</v>
      </c>
      <c r="M324" s="113" t="str">
        <f t="shared" ref="M324:M387" si="17">IF(C324=J324,"TRUE","FALSE………………….")</f>
        <v>TRUE</v>
      </c>
      <c r="N324" s="113" t="str">
        <f t="shared" ref="N324:N387" si="18">IF(D324=K324,"TRUE","FALSE………………….")</f>
        <v>TRUE</v>
      </c>
    </row>
    <row r="325" spans="1:14" x14ac:dyDescent="0.25">
      <c r="A325" t="s">
        <v>330</v>
      </c>
      <c r="B325" s="4">
        <v>116.69</v>
      </c>
      <c r="C325" s="4">
        <v>1316.58</v>
      </c>
      <c r="D325" s="4"/>
      <c r="H325" s="113" t="s">
        <v>330</v>
      </c>
      <c r="I325" s="116">
        <v>116.69</v>
      </c>
      <c r="J325" s="116">
        <v>1316.58</v>
      </c>
      <c r="K325" s="116"/>
      <c r="L325" s="113" t="str">
        <f t="shared" si="16"/>
        <v>TRUE</v>
      </c>
      <c r="M325" s="113" t="str">
        <f t="shared" si="17"/>
        <v>TRUE</v>
      </c>
      <c r="N325" s="113" t="str">
        <f t="shared" si="18"/>
        <v>TRUE</v>
      </c>
    </row>
    <row r="326" spans="1:14" x14ac:dyDescent="0.25">
      <c r="A326" t="s">
        <v>331</v>
      </c>
      <c r="B326" s="4">
        <v>470.92</v>
      </c>
      <c r="C326" s="4">
        <v>6473.74</v>
      </c>
      <c r="D326" s="4"/>
      <c r="H326" s="113" t="s">
        <v>331</v>
      </c>
      <c r="I326" s="116">
        <v>470.92</v>
      </c>
      <c r="J326" s="116">
        <v>6473.74</v>
      </c>
      <c r="K326" s="116"/>
      <c r="L326" s="113" t="str">
        <f t="shared" si="16"/>
        <v>TRUE</v>
      </c>
      <c r="M326" s="113" t="str">
        <f t="shared" si="17"/>
        <v>TRUE</v>
      </c>
      <c r="N326" s="113" t="str">
        <f t="shared" si="18"/>
        <v>TRUE</v>
      </c>
    </row>
    <row r="327" spans="1:14" x14ac:dyDescent="0.25">
      <c r="A327" t="s">
        <v>332</v>
      </c>
      <c r="B327" s="4">
        <v>279.82</v>
      </c>
      <c r="C327" s="4">
        <v>3615.56</v>
      </c>
      <c r="D327" s="4"/>
      <c r="H327" s="113" t="s">
        <v>332</v>
      </c>
      <c r="I327" s="116">
        <v>279.82</v>
      </c>
      <c r="J327" s="116">
        <v>3615.56</v>
      </c>
      <c r="K327" s="116"/>
      <c r="L327" s="113" t="str">
        <f t="shared" si="16"/>
        <v>TRUE</v>
      </c>
      <c r="M327" s="113" t="str">
        <f t="shared" si="17"/>
        <v>TRUE</v>
      </c>
      <c r="N327" s="113" t="str">
        <f t="shared" si="18"/>
        <v>TRUE</v>
      </c>
    </row>
    <row r="328" spans="1:14" x14ac:dyDescent="0.25">
      <c r="A328" t="s">
        <v>333</v>
      </c>
      <c r="B328" s="4">
        <v>84.37</v>
      </c>
      <c r="C328" s="4">
        <v>1227.67</v>
      </c>
      <c r="D328" s="4"/>
      <c r="H328" s="113" t="s">
        <v>333</v>
      </c>
      <c r="I328" s="116">
        <v>84.37</v>
      </c>
      <c r="J328" s="116">
        <v>1227.67</v>
      </c>
      <c r="K328" s="116"/>
      <c r="L328" s="113" t="str">
        <f t="shared" si="16"/>
        <v>TRUE</v>
      </c>
      <c r="M328" s="113" t="str">
        <f t="shared" si="17"/>
        <v>TRUE</v>
      </c>
      <c r="N328" s="113" t="str">
        <f t="shared" si="18"/>
        <v>TRUE</v>
      </c>
    </row>
    <row r="329" spans="1:14" x14ac:dyDescent="0.25">
      <c r="A329" t="s">
        <v>334</v>
      </c>
      <c r="B329" s="4">
        <v>343.47</v>
      </c>
      <c r="C329" s="4">
        <v>4790.2</v>
      </c>
      <c r="D329" s="4"/>
      <c r="H329" s="113" t="s">
        <v>334</v>
      </c>
      <c r="I329" s="116">
        <v>343.47</v>
      </c>
      <c r="J329" s="116">
        <v>4790.2</v>
      </c>
      <c r="K329" s="116"/>
      <c r="L329" s="113" t="str">
        <f t="shared" si="16"/>
        <v>TRUE</v>
      </c>
      <c r="M329" s="113" t="str">
        <f t="shared" si="17"/>
        <v>TRUE</v>
      </c>
      <c r="N329" s="113" t="str">
        <f t="shared" si="18"/>
        <v>TRUE</v>
      </c>
    </row>
    <row r="330" spans="1:14" x14ac:dyDescent="0.25">
      <c r="A330" t="s">
        <v>335</v>
      </c>
      <c r="B330" s="4">
        <v>196.31</v>
      </c>
      <c r="C330" s="4">
        <v>2680.49</v>
      </c>
      <c r="D330" s="4"/>
      <c r="H330" s="113" t="s">
        <v>335</v>
      </c>
      <c r="I330" s="116">
        <v>196.31</v>
      </c>
      <c r="J330" s="116">
        <v>2680.49</v>
      </c>
      <c r="K330" s="116"/>
      <c r="L330" s="113" t="str">
        <f t="shared" si="16"/>
        <v>TRUE</v>
      </c>
      <c r="M330" s="113" t="str">
        <f t="shared" si="17"/>
        <v>TRUE</v>
      </c>
      <c r="N330" s="113" t="str">
        <f t="shared" si="18"/>
        <v>TRUE</v>
      </c>
    </row>
    <row r="331" spans="1:14" x14ac:dyDescent="0.25">
      <c r="A331" t="s">
        <v>336</v>
      </c>
      <c r="B331" s="4">
        <v>305.86</v>
      </c>
      <c r="C331" s="4">
        <v>4184.8599999999997</v>
      </c>
      <c r="D331" s="4"/>
      <c r="H331" s="113" t="s">
        <v>336</v>
      </c>
      <c r="I331" s="116">
        <v>305.86</v>
      </c>
      <c r="J331" s="116">
        <v>4184.8599999999997</v>
      </c>
      <c r="K331" s="116"/>
      <c r="L331" s="113" t="str">
        <f t="shared" si="16"/>
        <v>TRUE</v>
      </c>
      <c r="M331" s="113" t="str">
        <f t="shared" si="17"/>
        <v>TRUE</v>
      </c>
      <c r="N331" s="113" t="str">
        <f t="shared" si="18"/>
        <v>TRUE</v>
      </c>
    </row>
    <row r="332" spans="1:14" x14ac:dyDescent="0.25">
      <c r="A332" t="s">
        <v>337</v>
      </c>
      <c r="B332" s="4">
        <v>382.72</v>
      </c>
      <c r="C332" s="4">
        <v>5249.48</v>
      </c>
      <c r="D332" s="4"/>
      <c r="H332" s="113" t="s">
        <v>337</v>
      </c>
      <c r="I332" s="116">
        <v>382.72</v>
      </c>
      <c r="J332" s="116">
        <v>5249.48</v>
      </c>
      <c r="K332" s="116"/>
      <c r="L332" s="113" t="str">
        <f t="shared" si="16"/>
        <v>TRUE</v>
      </c>
      <c r="M332" s="113" t="str">
        <f t="shared" si="17"/>
        <v>TRUE</v>
      </c>
      <c r="N332" s="113" t="str">
        <f t="shared" si="18"/>
        <v>TRUE</v>
      </c>
    </row>
    <row r="333" spans="1:14" x14ac:dyDescent="0.25">
      <c r="A333" t="s">
        <v>338</v>
      </c>
      <c r="B333" s="4">
        <v>2063.48</v>
      </c>
      <c r="C333" s="4">
        <v>28222</v>
      </c>
      <c r="D333" s="4"/>
      <c r="H333" s="113" t="s">
        <v>338</v>
      </c>
      <c r="I333" s="116">
        <v>2063.48</v>
      </c>
      <c r="J333" s="116">
        <v>28222</v>
      </c>
      <c r="K333" s="116"/>
      <c r="L333" s="113" t="str">
        <f t="shared" si="16"/>
        <v>TRUE</v>
      </c>
      <c r="M333" s="113" t="str">
        <f t="shared" si="17"/>
        <v>TRUE</v>
      </c>
      <c r="N333" s="113" t="str">
        <f t="shared" si="18"/>
        <v>TRUE</v>
      </c>
    </row>
    <row r="334" spans="1:14" x14ac:dyDescent="0.25">
      <c r="A334" t="s">
        <v>339</v>
      </c>
      <c r="B334" s="4">
        <v>47.48</v>
      </c>
      <c r="C334" s="4">
        <v>645.4</v>
      </c>
      <c r="D334" s="4"/>
      <c r="H334" s="113" t="s">
        <v>339</v>
      </c>
      <c r="I334" s="116">
        <v>47.48</v>
      </c>
      <c r="J334" s="116">
        <v>645.4</v>
      </c>
      <c r="K334" s="116"/>
      <c r="L334" s="113" t="str">
        <f t="shared" si="16"/>
        <v>TRUE</v>
      </c>
      <c r="M334" s="113" t="str">
        <f t="shared" si="17"/>
        <v>TRUE</v>
      </c>
      <c r="N334" s="113" t="str">
        <f t="shared" si="18"/>
        <v>TRUE</v>
      </c>
    </row>
    <row r="335" spans="1:14" x14ac:dyDescent="0.25">
      <c r="A335" t="s">
        <v>340</v>
      </c>
      <c r="B335" s="4">
        <v>91.23</v>
      </c>
      <c r="C335" s="4">
        <v>1090.5899999999999</v>
      </c>
      <c r="D335" s="4"/>
      <c r="H335" s="113" t="s">
        <v>340</v>
      </c>
      <c r="I335" s="116">
        <v>91.23</v>
      </c>
      <c r="J335" s="116">
        <v>1090.5899999999999</v>
      </c>
      <c r="K335" s="116"/>
      <c r="L335" s="113" t="str">
        <f t="shared" si="16"/>
        <v>TRUE</v>
      </c>
      <c r="M335" s="113" t="str">
        <f t="shared" si="17"/>
        <v>TRUE</v>
      </c>
      <c r="N335" s="113" t="str">
        <f t="shared" si="18"/>
        <v>TRUE</v>
      </c>
    </row>
    <row r="336" spans="1:14" x14ac:dyDescent="0.25">
      <c r="A336" t="s">
        <v>341</v>
      </c>
      <c r="B336" s="4">
        <v>78.36</v>
      </c>
      <c r="C336" s="4">
        <v>1040.8900000000001</v>
      </c>
      <c r="D336" s="4"/>
      <c r="H336" s="113" t="s">
        <v>341</v>
      </c>
      <c r="I336" s="116">
        <v>78.36</v>
      </c>
      <c r="J336" s="116">
        <v>1040.8900000000001</v>
      </c>
      <c r="K336" s="116"/>
      <c r="L336" s="113" t="str">
        <f t="shared" si="16"/>
        <v>TRUE</v>
      </c>
      <c r="M336" s="113" t="str">
        <f t="shared" si="17"/>
        <v>TRUE</v>
      </c>
      <c r="N336" s="113" t="str">
        <f t="shared" si="18"/>
        <v>TRUE</v>
      </c>
    </row>
    <row r="337" spans="1:14" x14ac:dyDescent="0.25">
      <c r="A337" t="s">
        <v>342</v>
      </c>
      <c r="B337" s="4">
        <v>81.17</v>
      </c>
      <c r="C337" s="4">
        <v>896.19</v>
      </c>
      <c r="D337" s="4"/>
      <c r="H337" s="113" t="s">
        <v>342</v>
      </c>
      <c r="I337" s="116">
        <v>81.17</v>
      </c>
      <c r="J337" s="116">
        <v>896.19</v>
      </c>
      <c r="K337" s="116"/>
      <c r="L337" s="113" t="str">
        <f t="shared" si="16"/>
        <v>TRUE</v>
      </c>
      <c r="M337" s="113" t="str">
        <f t="shared" si="17"/>
        <v>TRUE</v>
      </c>
      <c r="N337" s="113" t="str">
        <f t="shared" si="18"/>
        <v>TRUE</v>
      </c>
    </row>
    <row r="338" spans="1:14" x14ac:dyDescent="0.25">
      <c r="A338" t="s">
        <v>343</v>
      </c>
      <c r="B338" s="4">
        <v>118.98</v>
      </c>
      <c r="C338" s="4">
        <v>1372.27</v>
      </c>
      <c r="D338" s="4"/>
      <c r="H338" s="113" t="s">
        <v>343</v>
      </c>
      <c r="I338" s="116">
        <v>118.98</v>
      </c>
      <c r="J338" s="116">
        <v>1372.27</v>
      </c>
      <c r="K338" s="116"/>
      <c r="L338" s="113" t="str">
        <f t="shared" si="16"/>
        <v>TRUE</v>
      </c>
      <c r="M338" s="113" t="str">
        <f t="shared" si="17"/>
        <v>TRUE</v>
      </c>
      <c r="N338" s="113" t="str">
        <f t="shared" si="18"/>
        <v>TRUE</v>
      </c>
    </row>
    <row r="339" spans="1:14" x14ac:dyDescent="0.25">
      <c r="A339" t="s">
        <v>344</v>
      </c>
      <c r="B339" s="4">
        <v>92.83</v>
      </c>
      <c r="C339" s="4">
        <v>1205.8900000000001</v>
      </c>
      <c r="D339" s="4"/>
      <c r="H339" s="113" t="s">
        <v>344</v>
      </c>
      <c r="I339" s="116">
        <v>92.83</v>
      </c>
      <c r="J339" s="116">
        <v>1205.8900000000001</v>
      </c>
      <c r="K339" s="116"/>
      <c r="L339" s="113" t="str">
        <f t="shared" si="16"/>
        <v>TRUE</v>
      </c>
      <c r="M339" s="113" t="str">
        <f t="shared" si="17"/>
        <v>TRUE</v>
      </c>
      <c r="N339" s="113" t="str">
        <f t="shared" si="18"/>
        <v>TRUE</v>
      </c>
    </row>
    <row r="340" spans="1:14" x14ac:dyDescent="0.25">
      <c r="A340" t="s">
        <v>345</v>
      </c>
      <c r="B340" s="4">
        <v>87.75</v>
      </c>
      <c r="C340" s="4">
        <v>1181.92</v>
      </c>
      <c r="D340" s="4"/>
      <c r="H340" s="113" t="s">
        <v>345</v>
      </c>
      <c r="I340" s="116">
        <v>87.75</v>
      </c>
      <c r="J340" s="116">
        <v>1181.92</v>
      </c>
      <c r="K340" s="116"/>
      <c r="L340" s="113" t="str">
        <f t="shared" si="16"/>
        <v>TRUE</v>
      </c>
      <c r="M340" s="113" t="str">
        <f t="shared" si="17"/>
        <v>TRUE</v>
      </c>
      <c r="N340" s="113" t="str">
        <f t="shared" si="18"/>
        <v>TRUE</v>
      </c>
    </row>
    <row r="341" spans="1:14" x14ac:dyDescent="0.25">
      <c r="A341" t="s">
        <v>346</v>
      </c>
      <c r="B341" s="4">
        <v>59.09</v>
      </c>
      <c r="C341" s="4">
        <v>723.11</v>
      </c>
      <c r="D341" s="4"/>
      <c r="H341" s="113" t="s">
        <v>346</v>
      </c>
      <c r="I341" s="116">
        <v>59.09</v>
      </c>
      <c r="J341" s="116">
        <v>723.11</v>
      </c>
      <c r="K341" s="116"/>
      <c r="L341" s="113" t="str">
        <f t="shared" si="16"/>
        <v>TRUE</v>
      </c>
      <c r="M341" s="113" t="str">
        <f t="shared" si="17"/>
        <v>TRUE</v>
      </c>
      <c r="N341" s="113" t="str">
        <f t="shared" si="18"/>
        <v>TRUE</v>
      </c>
    </row>
    <row r="342" spans="1:14" x14ac:dyDescent="0.25">
      <c r="A342" t="s">
        <v>347</v>
      </c>
      <c r="B342" s="4">
        <v>85.37</v>
      </c>
      <c r="C342" s="4">
        <v>1093.33</v>
      </c>
      <c r="D342" s="4"/>
      <c r="H342" s="113" t="s">
        <v>347</v>
      </c>
      <c r="I342" s="116">
        <v>85.37</v>
      </c>
      <c r="J342" s="116">
        <v>1093.33</v>
      </c>
      <c r="K342" s="116"/>
      <c r="L342" s="113" t="str">
        <f t="shared" si="16"/>
        <v>TRUE</v>
      </c>
      <c r="M342" s="113" t="str">
        <f t="shared" si="17"/>
        <v>TRUE</v>
      </c>
      <c r="N342" s="113" t="str">
        <f t="shared" si="18"/>
        <v>TRUE</v>
      </c>
    </row>
    <row r="343" spans="1:14" x14ac:dyDescent="0.25">
      <c r="A343" t="s">
        <v>348</v>
      </c>
      <c r="B343" s="4">
        <v>153.87</v>
      </c>
      <c r="C343" s="4">
        <v>1656.52</v>
      </c>
      <c r="D343" s="4"/>
      <c r="H343" s="113" t="s">
        <v>348</v>
      </c>
      <c r="I343" s="116">
        <v>153.87</v>
      </c>
      <c r="J343" s="116">
        <v>1656.52</v>
      </c>
      <c r="K343" s="116"/>
      <c r="L343" s="113" t="str">
        <f t="shared" si="16"/>
        <v>TRUE</v>
      </c>
      <c r="M343" s="113" t="str">
        <f t="shared" si="17"/>
        <v>TRUE</v>
      </c>
      <c r="N343" s="113" t="str">
        <f t="shared" si="18"/>
        <v>TRUE</v>
      </c>
    </row>
    <row r="344" spans="1:14" x14ac:dyDescent="0.25">
      <c r="A344" t="s">
        <v>349</v>
      </c>
      <c r="B344" s="4">
        <v>196.24</v>
      </c>
      <c r="C344" s="4">
        <v>2118.65</v>
      </c>
      <c r="D344" s="4"/>
      <c r="H344" s="113" t="s">
        <v>349</v>
      </c>
      <c r="I344" s="116">
        <v>196.24</v>
      </c>
      <c r="J344" s="116">
        <v>2118.65</v>
      </c>
      <c r="K344" s="116"/>
      <c r="L344" s="113" t="str">
        <f t="shared" si="16"/>
        <v>TRUE</v>
      </c>
      <c r="M344" s="113" t="str">
        <f t="shared" si="17"/>
        <v>TRUE</v>
      </c>
      <c r="N344" s="113" t="str">
        <f t="shared" si="18"/>
        <v>TRUE</v>
      </c>
    </row>
    <row r="345" spans="1:14" x14ac:dyDescent="0.25">
      <c r="A345" t="s">
        <v>350</v>
      </c>
      <c r="B345" s="4">
        <v>88.12</v>
      </c>
      <c r="C345" s="4">
        <v>1262.4100000000001</v>
      </c>
      <c r="D345" s="4"/>
      <c r="H345" s="113" t="s">
        <v>350</v>
      </c>
      <c r="I345" s="116">
        <v>88.12</v>
      </c>
      <c r="J345" s="116">
        <v>1262.4100000000001</v>
      </c>
      <c r="K345" s="116"/>
      <c r="L345" s="113" t="str">
        <f t="shared" si="16"/>
        <v>TRUE</v>
      </c>
      <c r="M345" s="113" t="str">
        <f t="shared" si="17"/>
        <v>TRUE</v>
      </c>
      <c r="N345" s="113" t="str">
        <f t="shared" si="18"/>
        <v>TRUE</v>
      </c>
    </row>
    <row r="346" spans="1:14" x14ac:dyDescent="0.25">
      <c r="A346" t="s">
        <v>351</v>
      </c>
      <c r="B346" s="4">
        <v>85.45</v>
      </c>
      <c r="C346" s="4">
        <v>1223.31</v>
      </c>
      <c r="D346" s="4"/>
      <c r="H346" s="113" t="s">
        <v>351</v>
      </c>
      <c r="I346" s="116">
        <v>85.45</v>
      </c>
      <c r="J346" s="116">
        <v>1223.31</v>
      </c>
      <c r="K346" s="116"/>
      <c r="L346" s="113" t="str">
        <f t="shared" si="16"/>
        <v>TRUE</v>
      </c>
      <c r="M346" s="113" t="str">
        <f t="shared" si="17"/>
        <v>TRUE</v>
      </c>
      <c r="N346" s="113" t="str">
        <f t="shared" si="18"/>
        <v>TRUE</v>
      </c>
    </row>
    <row r="347" spans="1:14" x14ac:dyDescent="0.25">
      <c r="A347" t="s">
        <v>352</v>
      </c>
      <c r="B347" s="4">
        <v>88.44</v>
      </c>
      <c r="C347" s="4">
        <v>1105.3900000000001</v>
      </c>
      <c r="D347" s="4"/>
      <c r="H347" s="113" t="s">
        <v>352</v>
      </c>
      <c r="I347" s="116">
        <v>88.44</v>
      </c>
      <c r="J347" s="116">
        <v>1105.3900000000001</v>
      </c>
      <c r="K347" s="116"/>
      <c r="L347" s="113" t="str">
        <f t="shared" si="16"/>
        <v>TRUE</v>
      </c>
      <c r="M347" s="113" t="str">
        <f t="shared" si="17"/>
        <v>TRUE</v>
      </c>
      <c r="N347" s="113" t="str">
        <f t="shared" si="18"/>
        <v>TRUE</v>
      </c>
    </row>
    <row r="348" spans="1:14" x14ac:dyDescent="0.25">
      <c r="A348" t="s">
        <v>353</v>
      </c>
      <c r="B348" s="4">
        <v>253.13</v>
      </c>
      <c r="C348" s="4">
        <v>2898.27</v>
      </c>
      <c r="D348" s="4"/>
      <c r="H348" s="113" t="s">
        <v>353</v>
      </c>
      <c r="I348" s="116">
        <v>253.13</v>
      </c>
      <c r="J348" s="116">
        <v>2898.27</v>
      </c>
      <c r="K348" s="116"/>
      <c r="L348" s="113" t="str">
        <f t="shared" si="16"/>
        <v>TRUE</v>
      </c>
      <c r="M348" s="113" t="str">
        <f t="shared" si="17"/>
        <v>TRUE</v>
      </c>
      <c r="N348" s="113" t="str">
        <f t="shared" si="18"/>
        <v>TRUE</v>
      </c>
    </row>
    <row r="349" spans="1:14" x14ac:dyDescent="0.25">
      <c r="A349" t="s">
        <v>354</v>
      </c>
      <c r="B349" s="4">
        <v>181.32</v>
      </c>
      <c r="C349" s="4">
        <v>2134.8200000000002</v>
      </c>
      <c r="D349" s="4"/>
      <c r="H349" s="113" t="s">
        <v>354</v>
      </c>
      <c r="I349" s="116">
        <v>181.32</v>
      </c>
      <c r="J349" s="116">
        <v>2134.8200000000002</v>
      </c>
      <c r="K349" s="116"/>
      <c r="L349" s="113" t="str">
        <f t="shared" si="16"/>
        <v>TRUE</v>
      </c>
      <c r="M349" s="113" t="str">
        <f t="shared" si="17"/>
        <v>TRUE</v>
      </c>
      <c r="N349" s="113" t="str">
        <f t="shared" si="18"/>
        <v>TRUE</v>
      </c>
    </row>
    <row r="350" spans="1:14" x14ac:dyDescent="0.25">
      <c r="A350" t="s">
        <v>355</v>
      </c>
      <c r="B350" s="4">
        <v>40.4</v>
      </c>
      <c r="C350" s="4">
        <v>504.69</v>
      </c>
      <c r="D350" s="4"/>
      <c r="H350" s="113" t="s">
        <v>355</v>
      </c>
      <c r="I350" s="116">
        <v>40.4</v>
      </c>
      <c r="J350" s="116">
        <v>504.69</v>
      </c>
      <c r="K350" s="116"/>
      <c r="L350" s="113" t="str">
        <f t="shared" si="16"/>
        <v>TRUE</v>
      </c>
      <c r="M350" s="113" t="str">
        <f t="shared" si="17"/>
        <v>TRUE</v>
      </c>
      <c r="N350" s="113" t="str">
        <f t="shared" si="18"/>
        <v>TRUE</v>
      </c>
    </row>
    <row r="351" spans="1:14" x14ac:dyDescent="0.25">
      <c r="A351" t="s">
        <v>356</v>
      </c>
      <c r="B351" s="4">
        <v>116.11</v>
      </c>
      <c r="C351" s="4">
        <v>1552.3</v>
      </c>
      <c r="D351" s="4"/>
      <c r="H351" s="113" t="s">
        <v>356</v>
      </c>
      <c r="I351" s="116">
        <v>116.11</v>
      </c>
      <c r="J351" s="116">
        <v>1552.3</v>
      </c>
      <c r="K351" s="116"/>
      <c r="L351" s="113" t="str">
        <f t="shared" si="16"/>
        <v>TRUE</v>
      </c>
      <c r="M351" s="113" t="str">
        <f t="shared" si="17"/>
        <v>TRUE</v>
      </c>
      <c r="N351" s="113" t="str">
        <f t="shared" si="18"/>
        <v>TRUE</v>
      </c>
    </row>
    <row r="352" spans="1:14" x14ac:dyDescent="0.25">
      <c r="A352" t="s">
        <v>357</v>
      </c>
      <c r="B352" s="4">
        <v>58.5</v>
      </c>
      <c r="C352" s="4">
        <v>629.49</v>
      </c>
      <c r="D352" s="4"/>
      <c r="H352" s="113" t="s">
        <v>357</v>
      </c>
      <c r="I352" s="116">
        <v>58.5</v>
      </c>
      <c r="J352" s="116">
        <v>629.49</v>
      </c>
      <c r="K352" s="116"/>
      <c r="L352" s="113" t="str">
        <f t="shared" si="16"/>
        <v>TRUE</v>
      </c>
      <c r="M352" s="113" t="str">
        <f t="shared" si="17"/>
        <v>TRUE</v>
      </c>
      <c r="N352" s="113" t="str">
        <f t="shared" si="18"/>
        <v>TRUE</v>
      </c>
    </row>
    <row r="353" spans="1:14" x14ac:dyDescent="0.25">
      <c r="A353" t="s">
        <v>358</v>
      </c>
      <c r="B353" s="4">
        <v>63.49</v>
      </c>
      <c r="C353" s="4">
        <v>822.1</v>
      </c>
      <c r="D353" s="4"/>
      <c r="H353" s="113" t="s">
        <v>358</v>
      </c>
      <c r="I353" s="116">
        <v>63.49</v>
      </c>
      <c r="J353" s="116">
        <v>822.1</v>
      </c>
      <c r="K353" s="116"/>
      <c r="L353" s="113" t="str">
        <f t="shared" si="16"/>
        <v>TRUE</v>
      </c>
      <c r="M353" s="113" t="str">
        <f t="shared" si="17"/>
        <v>TRUE</v>
      </c>
      <c r="N353" s="113" t="str">
        <f t="shared" si="18"/>
        <v>TRUE</v>
      </c>
    </row>
    <row r="354" spans="1:14" x14ac:dyDescent="0.25">
      <c r="A354" t="s">
        <v>359</v>
      </c>
      <c r="B354" s="4">
        <v>68.290000000000006</v>
      </c>
      <c r="C354" s="4">
        <v>816.17</v>
      </c>
      <c r="D354" s="4"/>
      <c r="H354" s="113" t="s">
        <v>359</v>
      </c>
      <c r="I354" s="116">
        <v>68.290000000000006</v>
      </c>
      <c r="J354" s="116">
        <v>816.17</v>
      </c>
      <c r="K354" s="116"/>
      <c r="L354" s="113" t="str">
        <f t="shared" si="16"/>
        <v>TRUE</v>
      </c>
      <c r="M354" s="113" t="str">
        <f t="shared" si="17"/>
        <v>TRUE</v>
      </c>
      <c r="N354" s="113" t="str">
        <f t="shared" si="18"/>
        <v>TRUE</v>
      </c>
    </row>
    <row r="355" spans="1:14" x14ac:dyDescent="0.25">
      <c r="A355" t="s">
        <v>360</v>
      </c>
      <c r="B355" s="4">
        <v>130.05000000000001</v>
      </c>
      <c r="C355" s="4">
        <v>1256.3</v>
      </c>
      <c r="D355" s="4"/>
      <c r="H355" s="113" t="s">
        <v>360</v>
      </c>
      <c r="I355" s="116">
        <v>130.05000000000001</v>
      </c>
      <c r="J355" s="116">
        <v>1256.3</v>
      </c>
      <c r="K355" s="116"/>
      <c r="L355" s="113" t="str">
        <f t="shared" si="16"/>
        <v>TRUE</v>
      </c>
      <c r="M355" s="113" t="str">
        <f t="shared" si="17"/>
        <v>TRUE</v>
      </c>
      <c r="N355" s="113" t="str">
        <f t="shared" si="18"/>
        <v>TRUE</v>
      </c>
    </row>
    <row r="356" spans="1:14" x14ac:dyDescent="0.25">
      <c r="A356" t="s">
        <v>361</v>
      </c>
      <c r="B356" s="4">
        <v>510.05</v>
      </c>
      <c r="C356" s="4">
        <v>6251.23</v>
      </c>
      <c r="D356" s="4"/>
      <c r="H356" s="113" t="s">
        <v>361</v>
      </c>
      <c r="I356" s="116">
        <v>510.05</v>
      </c>
      <c r="J356" s="116">
        <v>6251.23</v>
      </c>
      <c r="K356" s="116"/>
      <c r="L356" s="113" t="str">
        <f t="shared" si="16"/>
        <v>TRUE</v>
      </c>
      <c r="M356" s="113" t="str">
        <f t="shared" si="17"/>
        <v>TRUE</v>
      </c>
      <c r="N356" s="113" t="str">
        <f t="shared" si="18"/>
        <v>TRUE</v>
      </c>
    </row>
    <row r="357" spans="1:14" x14ac:dyDescent="0.25">
      <c r="A357" t="s">
        <v>362</v>
      </c>
      <c r="B357" s="4">
        <v>298.33</v>
      </c>
      <c r="C357" s="4">
        <v>3472.97</v>
      </c>
      <c r="D357" s="4"/>
      <c r="H357" s="113" t="s">
        <v>362</v>
      </c>
      <c r="I357" s="116">
        <v>298.33</v>
      </c>
      <c r="J357" s="116">
        <v>3472.97</v>
      </c>
      <c r="K357" s="116"/>
      <c r="L357" s="113" t="str">
        <f t="shared" si="16"/>
        <v>TRUE</v>
      </c>
      <c r="M357" s="113" t="str">
        <f t="shared" si="17"/>
        <v>TRUE</v>
      </c>
      <c r="N357" s="113" t="str">
        <f t="shared" si="18"/>
        <v>TRUE</v>
      </c>
    </row>
    <row r="358" spans="1:14" x14ac:dyDescent="0.25">
      <c r="A358" t="s">
        <v>363</v>
      </c>
      <c r="B358" s="4">
        <v>87.75</v>
      </c>
      <c r="C358" s="4">
        <v>1181.92</v>
      </c>
      <c r="D358" s="4"/>
      <c r="H358" s="113" t="s">
        <v>363</v>
      </c>
      <c r="I358" s="116">
        <v>87.75</v>
      </c>
      <c r="J358" s="116">
        <v>1181.92</v>
      </c>
      <c r="K358" s="116"/>
      <c r="L358" s="113" t="str">
        <f t="shared" si="16"/>
        <v>TRUE</v>
      </c>
      <c r="M358" s="113" t="str">
        <f t="shared" si="17"/>
        <v>TRUE</v>
      </c>
      <c r="N358" s="113" t="str">
        <f t="shared" si="18"/>
        <v>TRUE</v>
      </c>
    </row>
    <row r="359" spans="1:14" x14ac:dyDescent="0.25">
      <c r="A359" t="s">
        <v>364</v>
      </c>
      <c r="B359" s="4">
        <v>369.8</v>
      </c>
      <c r="C359" s="4">
        <v>4604.3599999999997</v>
      </c>
      <c r="D359" s="4"/>
      <c r="H359" s="113" t="s">
        <v>364</v>
      </c>
      <c r="I359" s="116">
        <v>369.8</v>
      </c>
      <c r="J359" s="116">
        <v>4604.3599999999997</v>
      </c>
      <c r="K359" s="116"/>
      <c r="L359" s="113" t="str">
        <f t="shared" si="16"/>
        <v>TRUE</v>
      </c>
      <c r="M359" s="113" t="str">
        <f t="shared" si="17"/>
        <v>TRUE</v>
      </c>
      <c r="N359" s="113" t="str">
        <f t="shared" si="18"/>
        <v>TRUE</v>
      </c>
    </row>
    <row r="360" spans="1:14" x14ac:dyDescent="0.25">
      <c r="A360" t="s">
        <v>365</v>
      </c>
      <c r="B360" s="4">
        <v>221.72</v>
      </c>
      <c r="C360" s="4">
        <v>2639.51</v>
      </c>
      <c r="D360" s="4"/>
      <c r="H360" s="113" t="s">
        <v>365</v>
      </c>
      <c r="I360" s="116">
        <v>221.72</v>
      </c>
      <c r="J360" s="116">
        <v>2639.51</v>
      </c>
      <c r="K360" s="116"/>
      <c r="L360" s="113" t="str">
        <f t="shared" si="16"/>
        <v>TRUE</v>
      </c>
      <c r="M360" s="113" t="str">
        <f t="shared" si="17"/>
        <v>TRUE</v>
      </c>
      <c r="N360" s="113" t="str">
        <f t="shared" si="18"/>
        <v>TRUE</v>
      </c>
    </row>
    <row r="361" spans="1:14" x14ac:dyDescent="0.25">
      <c r="A361" t="s">
        <v>366</v>
      </c>
      <c r="B361" s="4">
        <v>341.57</v>
      </c>
      <c r="C361" s="4">
        <v>4003.66</v>
      </c>
      <c r="D361" s="4"/>
      <c r="H361" s="113" t="s">
        <v>366</v>
      </c>
      <c r="I361" s="116">
        <v>341.57</v>
      </c>
      <c r="J361" s="116">
        <v>4003.66</v>
      </c>
      <c r="K361" s="116"/>
      <c r="L361" s="113" t="str">
        <f t="shared" si="16"/>
        <v>TRUE</v>
      </c>
      <c r="M361" s="113" t="str">
        <f t="shared" si="17"/>
        <v>TRUE</v>
      </c>
      <c r="N361" s="113" t="str">
        <f t="shared" si="18"/>
        <v>TRUE</v>
      </c>
    </row>
    <row r="362" spans="1:14" x14ac:dyDescent="0.25">
      <c r="A362" t="s">
        <v>367</v>
      </c>
      <c r="B362" s="4">
        <v>436.44</v>
      </c>
      <c r="C362" s="4">
        <v>5076.3500000000004</v>
      </c>
      <c r="D362" s="4"/>
      <c r="H362" s="113" t="s">
        <v>367</v>
      </c>
      <c r="I362" s="116">
        <v>436.44</v>
      </c>
      <c r="J362" s="116">
        <v>5076.3500000000004</v>
      </c>
      <c r="K362" s="116"/>
      <c r="L362" s="113" t="str">
        <f t="shared" si="16"/>
        <v>TRUE</v>
      </c>
      <c r="M362" s="113" t="str">
        <f t="shared" si="17"/>
        <v>TRUE</v>
      </c>
      <c r="N362" s="113" t="str">
        <f t="shared" si="18"/>
        <v>TRUE</v>
      </c>
    </row>
    <row r="363" spans="1:14" x14ac:dyDescent="0.25">
      <c r="A363" t="s">
        <v>368</v>
      </c>
      <c r="B363" s="4">
        <v>2265.66</v>
      </c>
      <c r="C363" s="4">
        <v>27230</v>
      </c>
      <c r="D363" s="4"/>
      <c r="H363" s="113" t="s">
        <v>368</v>
      </c>
      <c r="I363" s="116">
        <v>2265.66</v>
      </c>
      <c r="J363" s="116">
        <v>27230</v>
      </c>
      <c r="K363" s="116"/>
      <c r="L363" s="113" t="str">
        <f t="shared" si="16"/>
        <v>TRUE</v>
      </c>
      <c r="M363" s="113" t="str">
        <f t="shared" si="17"/>
        <v>TRUE</v>
      </c>
      <c r="N363" s="113" t="str">
        <f t="shared" si="18"/>
        <v>TRUE</v>
      </c>
    </row>
    <row r="364" spans="1:14" x14ac:dyDescent="0.25">
      <c r="A364" t="s">
        <v>369</v>
      </c>
      <c r="B364" s="4">
        <v>56.08</v>
      </c>
      <c r="C364" s="4">
        <v>681.85</v>
      </c>
      <c r="D364" s="4"/>
      <c r="H364" s="113" t="s">
        <v>369</v>
      </c>
      <c r="I364" s="116">
        <v>56.08</v>
      </c>
      <c r="J364" s="116">
        <v>681.85</v>
      </c>
      <c r="K364" s="116"/>
      <c r="L364" s="113" t="str">
        <f t="shared" si="16"/>
        <v>TRUE</v>
      </c>
      <c r="M364" s="113" t="str">
        <f t="shared" si="17"/>
        <v>TRUE</v>
      </c>
      <c r="N364" s="113" t="str">
        <f t="shared" si="18"/>
        <v>TRUE</v>
      </c>
    </row>
    <row r="365" spans="1:14" x14ac:dyDescent="0.25">
      <c r="A365" t="s">
        <v>370</v>
      </c>
      <c r="B365" s="4">
        <v>103.19</v>
      </c>
      <c r="C365" s="4">
        <v>1168.8</v>
      </c>
      <c r="D365" s="4"/>
      <c r="H365" s="113" t="s">
        <v>370</v>
      </c>
      <c r="I365" s="116">
        <v>103.19</v>
      </c>
      <c r="J365" s="116">
        <v>1168.8</v>
      </c>
      <c r="K365" s="116"/>
      <c r="L365" s="113" t="str">
        <f t="shared" si="16"/>
        <v>TRUE</v>
      </c>
      <c r="M365" s="113" t="str">
        <f t="shared" si="17"/>
        <v>TRUE</v>
      </c>
      <c r="N365" s="113" t="str">
        <f t="shared" si="18"/>
        <v>TRUE</v>
      </c>
    </row>
    <row r="366" spans="1:14" x14ac:dyDescent="0.25">
      <c r="A366" t="s">
        <v>371</v>
      </c>
      <c r="B366" s="4">
        <v>87.04</v>
      </c>
      <c r="C366" s="4">
        <v>1115.6199999999999</v>
      </c>
      <c r="D366" s="4"/>
      <c r="H366" s="113" t="s">
        <v>371</v>
      </c>
      <c r="I366" s="116">
        <v>87.04</v>
      </c>
      <c r="J366" s="116">
        <v>1115.6199999999999</v>
      </c>
      <c r="K366" s="116"/>
      <c r="L366" s="113" t="str">
        <f t="shared" si="16"/>
        <v>TRUE</v>
      </c>
      <c r="M366" s="113" t="str">
        <f t="shared" si="17"/>
        <v>TRUE</v>
      </c>
      <c r="N366" s="113" t="str">
        <f t="shared" si="18"/>
        <v>TRUE</v>
      </c>
    </row>
    <row r="367" spans="1:14" x14ac:dyDescent="0.25">
      <c r="A367" t="s">
        <v>372</v>
      </c>
      <c r="B367" s="4">
        <v>69.989999999999995</v>
      </c>
      <c r="C367" s="4">
        <v>961.33</v>
      </c>
      <c r="D367" s="4"/>
      <c r="H367" s="113" t="s">
        <v>372</v>
      </c>
      <c r="I367" s="116">
        <v>69.989999999999995</v>
      </c>
      <c r="J367" s="116">
        <v>961.33</v>
      </c>
      <c r="K367" s="116"/>
      <c r="L367" s="113" t="str">
        <f t="shared" si="16"/>
        <v>TRUE</v>
      </c>
      <c r="M367" s="113" t="str">
        <f t="shared" si="17"/>
        <v>TRUE</v>
      </c>
      <c r="N367" s="113" t="str">
        <f t="shared" si="18"/>
        <v>TRUE</v>
      </c>
    </row>
    <row r="368" spans="1:14" x14ac:dyDescent="0.25">
      <c r="A368" t="s">
        <v>373</v>
      </c>
      <c r="B368" s="4">
        <v>126.45</v>
      </c>
      <c r="C368" s="4">
        <v>1473.82</v>
      </c>
      <c r="D368" s="4"/>
      <c r="H368" s="113" t="s">
        <v>373</v>
      </c>
      <c r="I368" s="116">
        <v>126.45</v>
      </c>
      <c r="J368" s="116">
        <v>1473.82</v>
      </c>
      <c r="K368" s="116"/>
      <c r="L368" s="113" t="str">
        <f t="shared" si="16"/>
        <v>TRUE</v>
      </c>
      <c r="M368" s="113" t="str">
        <f t="shared" si="17"/>
        <v>TRUE</v>
      </c>
      <c r="N368" s="113" t="str">
        <f t="shared" si="18"/>
        <v>TRUE</v>
      </c>
    </row>
    <row r="369" spans="1:14" x14ac:dyDescent="0.25">
      <c r="A369" t="s">
        <v>374</v>
      </c>
      <c r="B369" s="4">
        <v>110.41</v>
      </c>
      <c r="C369" s="4">
        <v>1297.51</v>
      </c>
      <c r="D369" s="4"/>
      <c r="H369" s="113" t="s">
        <v>374</v>
      </c>
      <c r="I369" s="116">
        <v>110.41</v>
      </c>
      <c r="J369" s="116">
        <v>1297.51</v>
      </c>
      <c r="K369" s="116"/>
      <c r="L369" s="113" t="str">
        <f t="shared" si="16"/>
        <v>TRUE</v>
      </c>
      <c r="M369" s="113" t="str">
        <f t="shared" si="17"/>
        <v>TRUE</v>
      </c>
      <c r="N369" s="113" t="str">
        <f t="shared" si="18"/>
        <v>TRUE</v>
      </c>
    </row>
    <row r="370" spans="1:14" x14ac:dyDescent="0.25">
      <c r="A370" t="s">
        <v>375</v>
      </c>
      <c r="B370" s="4">
        <v>100.34</v>
      </c>
      <c r="C370" s="4">
        <v>1311.21</v>
      </c>
      <c r="D370" s="4"/>
      <c r="H370" s="113" t="s">
        <v>375</v>
      </c>
      <c r="I370" s="116">
        <v>100.34</v>
      </c>
      <c r="J370" s="116">
        <v>1311.21</v>
      </c>
      <c r="K370" s="116"/>
      <c r="L370" s="113" t="str">
        <f t="shared" si="16"/>
        <v>TRUE</v>
      </c>
      <c r="M370" s="113" t="str">
        <f t="shared" si="17"/>
        <v>TRUE</v>
      </c>
      <c r="N370" s="113" t="str">
        <f t="shared" si="18"/>
        <v>TRUE</v>
      </c>
    </row>
    <row r="371" spans="1:14" x14ac:dyDescent="0.25">
      <c r="A371" t="s">
        <v>376</v>
      </c>
      <c r="B371" s="4">
        <v>65.37</v>
      </c>
      <c r="C371" s="4">
        <v>796.14</v>
      </c>
      <c r="D371" s="4"/>
      <c r="H371" s="113" t="s">
        <v>376</v>
      </c>
      <c r="I371" s="116">
        <v>65.37</v>
      </c>
      <c r="J371" s="116">
        <v>796.14</v>
      </c>
      <c r="K371" s="116"/>
      <c r="L371" s="113" t="str">
        <f t="shared" si="16"/>
        <v>TRUE</v>
      </c>
      <c r="M371" s="113" t="str">
        <f t="shared" si="17"/>
        <v>TRUE</v>
      </c>
      <c r="N371" s="113" t="str">
        <f t="shared" si="18"/>
        <v>TRUE</v>
      </c>
    </row>
    <row r="372" spans="1:14" x14ac:dyDescent="0.25">
      <c r="A372" t="s">
        <v>377</v>
      </c>
      <c r="B372" s="4">
        <v>99.63</v>
      </c>
      <c r="C372" s="4">
        <v>1158.45</v>
      </c>
      <c r="D372" s="4"/>
      <c r="H372" s="113" t="s">
        <v>377</v>
      </c>
      <c r="I372" s="116">
        <v>99.63</v>
      </c>
      <c r="J372" s="116">
        <v>1158.45</v>
      </c>
      <c r="K372" s="116"/>
      <c r="L372" s="113" t="str">
        <f t="shared" si="16"/>
        <v>TRUE</v>
      </c>
      <c r="M372" s="113" t="str">
        <f t="shared" si="17"/>
        <v>TRUE</v>
      </c>
      <c r="N372" s="113" t="str">
        <f t="shared" si="18"/>
        <v>TRUE</v>
      </c>
    </row>
    <row r="373" spans="1:14" x14ac:dyDescent="0.25">
      <c r="A373" t="s">
        <v>378</v>
      </c>
      <c r="B373" s="4">
        <v>138.44</v>
      </c>
      <c r="C373" s="4">
        <v>1773.65</v>
      </c>
      <c r="D373" s="4"/>
      <c r="H373" s="113" t="s">
        <v>378</v>
      </c>
      <c r="I373" s="116">
        <v>138.44</v>
      </c>
      <c r="J373" s="116">
        <v>1773.65</v>
      </c>
      <c r="K373" s="116"/>
      <c r="L373" s="113" t="str">
        <f t="shared" si="16"/>
        <v>TRUE</v>
      </c>
      <c r="M373" s="113" t="str">
        <f t="shared" si="17"/>
        <v>TRUE</v>
      </c>
      <c r="N373" s="113" t="str">
        <f t="shared" si="18"/>
        <v>TRUE</v>
      </c>
    </row>
    <row r="374" spans="1:14" x14ac:dyDescent="0.25">
      <c r="A374" t="s">
        <v>379</v>
      </c>
      <c r="B374" s="4">
        <v>197.9</v>
      </c>
      <c r="C374" s="4">
        <v>2273.94</v>
      </c>
      <c r="D374" s="4"/>
      <c r="H374" s="113" t="s">
        <v>379</v>
      </c>
      <c r="I374" s="116">
        <v>197.9</v>
      </c>
      <c r="J374" s="116">
        <v>2273.94</v>
      </c>
      <c r="K374" s="116"/>
      <c r="L374" s="113" t="str">
        <f t="shared" si="16"/>
        <v>TRUE</v>
      </c>
      <c r="M374" s="113" t="str">
        <f t="shared" si="17"/>
        <v>TRUE</v>
      </c>
      <c r="N374" s="113" t="str">
        <f t="shared" si="18"/>
        <v>TRUE</v>
      </c>
    </row>
    <row r="375" spans="1:14" x14ac:dyDescent="0.25">
      <c r="A375" t="s">
        <v>380</v>
      </c>
      <c r="B375" s="4">
        <v>105.24</v>
      </c>
      <c r="C375" s="4">
        <v>1354.4</v>
      </c>
      <c r="D375" s="4"/>
      <c r="H375" s="113" t="s">
        <v>380</v>
      </c>
      <c r="I375" s="116">
        <v>105.24</v>
      </c>
      <c r="J375" s="116">
        <v>1354.4</v>
      </c>
      <c r="K375" s="116"/>
      <c r="L375" s="113" t="str">
        <f t="shared" si="16"/>
        <v>TRUE</v>
      </c>
      <c r="M375" s="113" t="str">
        <f t="shared" si="17"/>
        <v>TRUE</v>
      </c>
      <c r="N375" s="113" t="str">
        <f t="shared" si="18"/>
        <v>TRUE</v>
      </c>
    </row>
    <row r="376" spans="1:14" x14ac:dyDescent="0.25">
      <c r="A376" t="s">
        <v>381</v>
      </c>
      <c r="B376" s="4">
        <v>83.8</v>
      </c>
      <c r="C376" s="4">
        <v>1312.87</v>
      </c>
      <c r="D376" s="4"/>
      <c r="H376" s="113" t="s">
        <v>381</v>
      </c>
      <c r="I376" s="116">
        <v>83.8</v>
      </c>
      <c r="J376" s="116">
        <v>1312.87</v>
      </c>
      <c r="K376" s="116"/>
      <c r="L376" s="113" t="str">
        <f t="shared" si="16"/>
        <v>TRUE</v>
      </c>
      <c r="M376" s="113" t="str">
        <f t="shared" si="17"/>
        <v>TRUE</v>
      </c>
      <c r="N376" s="113" t="str">
        <f t="shared" si="18"/>
        <v>TRUE</v>
      </c>
    </row>
    <row r="377" spans="1:14" x14ac:dyDescent="0.25">
      <c r="A377" t="s">
        <v>382</v>
      </c>
      <c r="B377" s="4">
        <v>77.95</v>
      </c>
      <c r="C377" s="4">
        <v>1206.47</v>
      </c>
      <c r="D377" s="4"/>
      <c r="H377" s="113" t="s">
        <v>382</v>
      </c>
      <c r="I377" s="116">
        <v>77.95</v>
      </c>
      <c r="J377" s="116">
        <v>1206.47</v>
      </c>
      <c r="K377" s="116"/>
      <c r="L377" s="113" t="str">
        <f t="shared" si="16"/>
        <v>TRUE</v>
      </c>
      <c r="M377" s="113" t="str">
        <f t="shared" si="17"/>
        <v>TRUE</v>
      </c>
      <c r="N377" s="113" t="str">
        <f t="shared" si="18"/>
        <v>TRUE</v>
      </c>
    </row>
    <row r="378" spans="1:14" x14ac:dyDescent="0.25">
      <c r="A378" t="s">
        <v>383</v>
      </c>
      <c r="B378" s="4">
        <v>293.10000000000002</v>
      </c>
      <c r="C378" s="4">
        <v>3180.03</v>
      </c>
      <c r="D378" s="4"/>
      <c r="H378" s="113" t="s">
        <v>383</v>
      </c>
      <c r="I378" s="116">
        <v>293.10000000000002</v>
      </c>
      <c r="J378" s="116">
        <v>3180.03</v>
      </c>
      <c r="K378" s="116"/>
      <c r="L378" s="113" t="str">
        <f t="shared" si="16"/>
        <v>TRUE</v>
      </c>
      <c r="M378" s="113" t="str">
        <f t="shared" si="17"/>
        <v>TRUE</v>
      </c>
      <c r="N378" s="113" t="str">
        <f t="shared" si="18"/>
        <v>TRUE</v>
      </c>
    </row>
    <row r="379" spans="1:14" x14ac:dyDescent="0.25">
      <c r="A379" t="s">
        <v>384</v>
      </c>
      <c r="B379" s="4">
        <v>207.11</v>
      </c>
      <c r="C379" s="4">
        <v>2282.73</v>
      </c>
      <c r="D379" s="4"/>
      <c r="H379" s="113" t="s">
        <v>384</v>
      </c>
      <c r="I379" s="116">
        <v>207.11</v>
      </c>
      <c r="J379" s="116">
        <v>2282.73</v>
      </c>
      <c r="K379" s="116"/>
      <c r="L379" s="113" t="str">
        <f t="shared" si="16"/>
        <v>TRUE</v>
      </c>
      <c r="M379" s="113" t="str">
        <f t="shared" si="17"/>
        <v>TRUE</v>
      </c>
      <c r="N379" s="113" t="str">
        <f t="shared" si="18"/>
        <v>TRUE</v>
      </c>
    </row>
    <row r="380" spans="1:14" x14ac:dyDescent="0.25">
      <c r="A380" t="s">
        <v>385</v>
      </c>
      <c r="B380" s="4">
        <v>48.39</v>
      </c>
      <c r="C380" s="4">
        <v>540.44000000000005</v>
      </c>
      <c r="D380" s="4"/>
      <c r="H380" s="113" t="s">
        <v>385</v>
      </c>
      <c r="I380" s="116">
        <v>48.39</v>
      </c>
      <c r="J380" s="116">
        <v>540.44000000000005</v>
      </c>
      <c r="K380" s="116"/>
      <c r="L380" s="113" t="str">
        <f t="shared" si="16"/>
        <v>TRUE</v>
      </c>
      <c r="M380" s="113" t="str">
        <f t="shared" si="17"/>
        <v>TRUE</v>
      </c>
      <c r="N380" s="113" t="str">
        <f t="shared" si="18"/>
        <v>TRUE</v>
      </c>
    </row>
    <row r="381" spans="1:14" x14ac:dyDescent="0.25">
      <c r="A381" t="s">
        <v>386</v>
      </c>
      <c r="B381" s="4">
        <v>150.53</v>
      </c>
      <c r="C381" s="4">
        <v>1662.38</v>
      </c>
      <c r="D381" s="4"/>
      <c r="H381" s="113" t="s">
        <v>386</v>
      </c>
      <c r="I381" s="116">
        <v>150.53</v>
      </c>
      <c r="J381" s="116">
        <v>1662.38</v>
      </c>
      <c r="K381" s="116"/>
      <c r="L381" s="113" t="str">
        <f t="shared" si="16"/>
        <v>TRUE</v>
      </c>
      <c r="M381" s="113" t="str">
        <f t="shared" si="17"/>
        <v>TRUE</v>
      </c>
      <c r="N381" s="113" t="str">
        <f t="shared" si="18"/>
        <v>TRUE</v>
      </c>
    </row>
    <row r="382" spans="1:14" x14ac:dyDescent="0.25">
      <c r="A382" t="s">
        <v>387</v>
      </c>
      <c r="B382" s="4">
        <v>64.53</v>
      </c>
      <c r="C382" s="4">
        <v>676.88</v>
      </c>
      <c r="D382" s="4"/>
      <c r="H382" s="113" t="s">
        <v>387</v>
      </c>
      <c r="I382" s="116">
        <v>64.53</v>
      </c>
      <c r="J382" s="116">
        <v>676.88</v>
      </c>
      <c r="K382" s="116"/>
      <c r="L382" s="113" t="str">
        <f t="shared" si="16"/>
        <v>TRUE</v>
      </c>
      <c r="M382" s="113" t="str">
        <f t="shared" si="17"/>
        <v>TRUE</v>
      </c>
      <c r="N382" s="113" t="str">
        <f t="shared" si="18"/>
        <v>TRUE</v>
      </c>
    </row>
    <row r="383" spans="1:14" x14ac:dyDescent="0.25">
      <c r="A383" t="s">
        <v>388</v>
      </c>
      <c r="B383" s="4">
        <v>76.12</v>
      </c>
      <c r="C383" s="4">
        <v>887.16</v>
      </c>
      <c r="D383" s="4"/>
      <c r="H383" s="113" t="s">
        <v>388</v>
      </c>
      <c r="I383" s="116">
        <v>76.12</v>
      </c>
      <c r="J383" s="116">
        <v>887.16</v>
      </c>
      <c r="K383" s="116"/>
      <c r="L383" s="113" t="str">
        <f t="shared" si="16"/>
        <v>TRUE</v>
      </c>
      <c r="M383" s="113" t="str">
        <f t="shared" si="17"/>
        <v>TRUE</v>
      </c>
      <c r="N383" s="113" t="str">
        <f t="shared" si="18"/>
        <v>TRUE</v>
      </c>
    </row>
    <row r="384" spans="1:14" x14ac:dyDescent="0.25">
      <c r="A384" t="s">
        <v>389</v>
      </c>
      <c r="B384" s="4">
        <v>73.44</v>
      </c>
      <c r="C384" s="4">
        <v>867.02</v>
      </c>
      <c r="D384" s="4"/>
      <c r="H384" s="113" t="s">
        <v>389</v>
      </c>
      <c r="I384" s="116">
        <v>73.44</v>
      </c>
      <c r="J384" s="116">
        <v>867.02</v>
      </c>
      <c r="K384" s="116"/>
      <c r="L384" s="113" t="str">
        <f t="shared" si="16"/>
        <v>TRUE</v>
      </c>
      <c r="M384" s="113" t="str">
        <f t="shared" si="17"/>
        <v>TRUE</v>
      </c>
      <c r="N384" s="113" t="str">
        <f t="shared" si="18"/>
        <v>TRUE</v>
      </c>
    </row>
    <row r="385" spans="1:14" x14ac:dyDescent="0.25">
      <c r="A385" t="s">
        <v>390</v>
      </c>
      <c r="B385" s="4">
        <v>133.81</v>
      </c>
      <c r="C385" s="4">
        <v>1347.86</v>
      </c>
      <c r="D385" s="4"/>
      <c r="H385" s="113" t="s">
        <v>390</v>
      </c>
      <c r="I385" s="116">
        <v>133.81</v>
      </c>
      <c r="J385" s="116">
        <v>1347.86</v>
      </c>
      <c r="K385" s="116"/>
      <c r="L385" s="113" t="str">
        <f t="shared" si="16"/>
        <v>TRUE</v>
      </c>
      <c r="M385" s="113" t="str">
        <f t="shared" si="17"/>
        <v>TRUE</v>
      </c>
      <c r="N385" s="113" t="str">
        <f t="shared" si="18"/>
        <v>TRUE</v>
      </c>
    </row>
    <row r="386" spans="1:14" x14ac:dyDescent="0.25">
      <c r="A386" t="s">
        <v>391</v>
      </c>
      <c r="B386" s="4">
        <v>553.16</v>
      </c>
      <c r="C386" s="4">
        <v>6698.93</v>
      </c>
      <c r="D386" s="4"/>
      <c r="H386" s="113" t="s">
        <v>391</v>
      </c>
      <c r="I386" s="116">
        <v>553.16</v>
      </c>
      <c r="J386" s="116">
        <v>6698.93</v>
      </c>
      <c r="K386" s="116"/>
      <c r="L386" s="113" t="str">
        <f t="shared" si="16"/>
        <v>TRUE</v>
      </c>
      <c r="M386" s="113" t="str">
        <f t="shared" si="17"/>
        <v>TRUE</v>
      </c>
      <c r="N386" s="113" t="str">
        <f t="shared" si="18"/>
        <v>TRUE</v>
      </c>
    </row>
    <row r="387" spans="1:14" x14ac:dyDescent="0.25">
      <c r="A387" t="s">
        <v>392</v>
      </c>
      <c r="B387" s="4">
        <v>303.45</v>
      </c>
      <c r="C387" s="4">
        <v>3728.24</v>
      </c>
      <c r="D387" s="4"/>
      <c r="H387" s="113" t="s">
        <v>392</v>
      </c>
      <c r="I387" s="116">
        <v>303.45</v>
      </c>
      <c r="J387" s="116">
        <v>3728.24</v>
      </c>
      <c r="K387" s="116"/>
      <c r="L387" s="113" t="str">
        <f t="shared" si="16"/>
        <v>TRUE</v>
      </c>
      <c r="M387" s="113" t="str">
        <f t="shared" si="17"/>
        <v>TRUE</v>
      </c>
      <c r="N387" s="113" t="str">
        <f t="shared" si="18"/>
        <v>TRUE</v>
      </c>
    </row>
    <row r="388" spans="1:14" x14ac:dyDescent="0.25">
      <c r="A388" t="s">
        <v>393</v>
      </c>
      <c r="B388" s="4">
        <v>100.34</v>
      </c>
      <c r="C388" s="4">
        <v>1311.21</v>
      </c>
      <c r="D388" s="4"/>
      <c r="H388" s="113" t="s">
        <v>393</v>
      </c>
      <c r="I388" s="116">
        <v>100.34</v>
      </c>
      <c r="J388" s="116">
        <v>1311.21</v>
      </c>
      <c r="K388" s="116"/>
      <c r="L388" s="113" t="str">
        <f t="shared" ref="L388:L451" si="19">IF(B388=I388,"TRUE","FALSE………………….")</f>
        <v>TRUE</v>
      </c>
      <c r="M388" s="113" t="str">
        <f t="shared" ref="M388:M451" si="20">IF(C388=J388,"TRUE","FALSE………………….")</f>
        <v>TRUE</v>
      </c>
      <c r="N388" s="113" t="str">
        <f t="shared" ref="N388:N451" si="21">IF(D388=K388,"TRUE","FALSE………………….")</f>
        <v>TRUE</v>
      </c>
    </row>
    <row r="389" spans="1:14" x14ac:dyDescent="0.25">
      <c r="A389" t="s">
        <v>394</v>
      </c>
      <c r="B389" s="4">
        <v>386.94</v>
      </c>
      <c r="C389" s="4">
        <v>4941.2</v>
      </c>
      <c r="D389" s="4"/>
      <c r="H389" s="113" t="s">
        <v>394</v>
      </c>
      <c r="I389" s="116">
        <v>386.94</v>
      </c>
      <c r="J389" s="116">
        <v>4941.2</v>
      </c>
      <c r="K389" s="116"/>
      <c r="L389" s="113" t="str">
        <f t="shared" si="19"/>
        <v>TRUE</v>
      </c>
      <c r="M389" s="113" t="str">
        <f t="shared" si="20"/>
        <v>TRUE</v>
      </c>
      <c r="N389" s="113" t="str">
        <f t="shared" si="21"/>
        <v>TRUE</v>
      </c>
    </row>
    <row r="390" spans="1:14" x14ac:dyDescent="0.25">
      <c r="A390" t="s">
        <v>395</v>
      </c>
      <c r="B390" s="4">
        <v>255.5</v>
      </c>
      <c r="C390" s="4">
        <v>2823.17</v>
      </c>
      <c r="D390" s="4"/>
      <c r="H390" s="113" t="s">
        <v>395</v>
      </c>
      <c r="I390" s="116">
        <v>255.5</v>
      </c>
      <c r="J390" s="116">
        <v>2823.17</v>
      </c>
      <c r="K390" s="116"/>
      <c r="L390" s="113" t="str">
        <f t="shared" si="19"/>
        <v>TRUE</v>
      </c>
      <c r="M390" s="113" t="str">
        <f t="shared" si="20"/>
        <v>TRUE</v>
      </c>
      <c r="N390" s="113" t="str">
        <f t="shared" si="21"/>
        <v>TRUE</v>
      </c>
    </row>
    <row r="391" spans="1:14" x14ac:dyDescent="0.25">
      <c r="A391" t="s">
        <v>396</v>
      </c>
      <c r="B391" s="4">
        <v>371.05</v>
      </c>
      <c r="C391" s="4">
        <v>4386.5</v>
      </c>
      <c r="D391" s="4"/>
      <c r="H391" s="113" t="s">
        <v>396</v>
      </c>
      <c r="I391" s="116">
        <v>371.05</v>
      </c>
      <c r="J391" s="116">
        <v>4386.5</v>
      </c>
      <c r="K391" s="116"/>
      <c r="L391" s="113" t="str">
        <f t="shared" si="19"/>
        <v>TRUE</v>
      </c>
      <c r="M391" s="113" t="str">
        <f t="shared" si="20"/>
        <v>TRUE</v>
      </c>
      <c r="N391" s="113" t="str">
        <f t="shared" si="21"/>
        <v>TRUE</v>
      </c>
    </row>
    <row r="392" spans="1:14" x14ac:dyDescent="0.25">
      <c r="A392" t="s">
        <v>397</v>
      </c>
      <c r="B392" s="4">
        <v>498.43</v>
      </c>
      <c r="C392" s="4">
        <v>5441.31</v>
      </c>
      <c r="D392" s="4"/>
      <c r="H392" s="113" t="s">
        <v>397</v>
      </c>
      <c r="I392" s="116">
        <v>498.43</v>
      </c>
      <c r="J392" s="116">
        <v>5441.31</v>
      </c>
      <c r="K392" s="116"/>
      <c r="L392" s="113" t="str">
        <f t="shared" si="19"/>
        <v>TRUE</v>
      </c>
      <c r="M392" s="113" t="str">
        <f t="shared" si="20"/>
        <v>TRUE</v>
      </c>
      <c r="N392" s="113" t="str">
        <f t="shared" si="21"/>
        <v>TRUE</v>
      </c>
    </row>
    <row r="393" spans="1:14" x14ac:dyDescent="0.25">
      <c r="A393" t="s">
        <v>398</v>
      </c>
      <c r="B393" s="4">
        <v>2468.87</v>
      </c>
      <c r="C393" s="4">
        <v>29330.55</v>
      </c>
      <c r="D393" s="4"/>
      <c r="H393" s="113" t="s">
        <v>398</v>
      </c>
      <c r="I393" s="116">
        <v>2468.87</v>
      </c>
      <c r="J393" s="116">
        <v>29330.55</v>
      </c>
      <c r="K393" s="116"/>
      <c r="L393" s="113" t="str">
        <f t="shared" si="19"/>
        <v>TRUE</v>
      </c>
      <c r="M393" s="113" t="str">
        <f t="shared" si="20"/>
        <v>TRUE</v>
      </c>
      <c r="N393" s="113" t="str">
        <f t="shared" si="21"/>
        <v>TRUE</v>
      </c>
    </row>
    <row r="394" spans="1:14" x14ac:dyDescent="0.25">
      <c r="A394" t="s">
        <v>399</v>
      </c>
      <c r="B394" s="4">
        <v>65.31</v>
      </c>
      <c r="C394" s="4">
        <v>740.16</v>
      </c>
      <c r="D394" s="4"/>
      <c r="H394" s="113" t="s">
        <v>399</v>
      </c>
      <c r="I394" s="116">
        <v>65.31</v>
      </c>
      <c r="J394" s="116">
        <v>740.16</v>
      </c>
      <c r="K394" s="116"/>
      <c r="L394" s="113" t="str">
        <f t="shared" si="19"/>
        <v>TRUE</v>
      </c>
      <c r="M394" s="113" t="str">
        <f t="shared" si="20"/>
        <v>TRUE</v>
      </c>
      <c r="N394" s="113" t="str">
        <f t="shared" si="21"/>
        <v>TRUE</v>
      </c>
    </row>
    <row r="395" spans="1:14" x14ac:dyDescent="0.25">
      <c r="A395" t="s">
        <v>400</v>
      </c>
      <c r="B395" s="4">
        <v>130.65</v>
      </c>
      <c r="C395" s="4">
        <v>1275.8599999999999</v>
      </c>
      <c r="D395" s="4"/>
      <c r="H395" s="113" t="s">
        <v>400</v>
      </c>
      <c r="I395" s="116">
        <v>130.65</v>
      </c>
      <c r="J395" s="116">
        <v>1275.8599999999999</v>
      </c>
      <c r="K395" s="116"/>
      <c r="L395" s="113" t="str">
        <f t="shared" si="19"/>
        <v>TRUE</v>
      </c>
      <c r="M395" s="113" t="str">
        <f t="shared" si="20"/>
        <v>TRUE</v>
      </c>
      <c r="N395" s="113" t="str">
        <f t="shared" si="21"/>
        <v>TRUE</v>
      </c>
    </row>
    <row r="396" spans="1:14" x14ac:dyDescent="0.25">
      <c r="A396" t="s">
        <v>401</v>
      </c>
      <c r="B396" s="4">
        <v>103.62</v>
      </c>
      <c r="C396" s="4">
        <v>1210.8599999999999</v>
      </c>
      <c r="D396" s="4"/>
      <c r="H396" s="113" t="s">
        <v>401</v>
      </c>
      <c r="I396" s="116">
        <v>103.62</v>
      </c>
      <c r="J396" s="116">
        <v>1210.8599999999999</v>
      </c>
      <c r="K396" s="116"/>
      <c r="L396" s="113" t="str">
        <f t="shared" si="19"/>
        <v>TRUE</v>
      </c>
      <c r="M396" s="113" t="str">
        <f t="shared" si="20"/>
        <v>TRUE</v>
      </c>
      <c r="N396" s="113" t="str">
        <f t="shared" si="21"/>
        <v>TRUE</v>
      </c>
    </row>
    <row r="397" spans="1:14" x14ac:dyDescent="0.25">
      <c r="A397" t="s">
        <v>402</v>
      </c>
      <c r="B397" s="4">
        <v>73.75</v>
      </c>
      <c r="C397" s="4">
        <v>1043.77</v>
      </c>
      <c r="D397" s="4"/>
      <c r="H397" s="113" t="s">
        <v>402</v>
      </c>
      <c r="I397" s="116">
        <v>73.75</v>
      </c>
      <c r="J397" s="116">
        <v>1043.77</v>
      </c>
      <c r="K397" s="116"/>
      <c r="L397" s="113" t="str">
        <f t="shared" si="19"/>
        <v>TRUE</v>
      </c>
      <c r="M397" s="113" t="str">
        <f t="shared" si="20"/>
        <v>TRUE</v>
      </c>
      <c r="N397" s="113" t="str">
        <f t="shared" si="21"/>
        <v>TRUE</v>
      </c>
    </row>
    <row r="398" spans="1:14" x14ac:dyDescent="0.25">
      <c r="A398" t="s">
        <v>403</v>
      </c>
      <c r="B398" s="4">
        <v>157.94999999999999</v>
      </c>
      <c r="C398" s="4">
        <v>1599.52</v>
      </c>
      <c r="D398" s="4"/>
      <c r="H398" s="113" t="s">
        <v>403</v>
      </c>
      <c r="I398" s="116">
        <v>157.94999999999999</v>
      </c>
      <c r="J398" s="116">
        <v>1599.52</v>
      </c>
      <c r="K398" s="116"/>
      <c r="L398" s="113" t="str">
        <f t="shared" si="19"/>
        <v>TRUE</v>
      </c>
      <c r="M398" s="113" t="str">
        <f t="shared" si="20"/>
        <v>TRUE</v>
      </c>
      <c r="N398" s="113" t="str">
        <f t="shared" si="21"/>
        <v>TRUE</v>
      </c>
    </row>
    <row r="399" spans="1:14" x14ac:dyDescent="0.25">
      <c r="A399" t="s">
        <v>404</v>
      </c>
      <c r="B399" s="4">
        <v>119.33</v>
      </c>
      <c r="C399" s="4">
        <v>1416.19</v>
      </c>
      <c r="D399" s="4"/>
      <c r="H399" s="113" t="s">
        <v>404</v>
      </c>
      <c r="I399" s="116">
        <v>119.33</v>
      </c>
      <c r="J399" s="116">
        <v>1416.19</v>
      </c>
      <c r="K399" s="116"/>
      <c r="L399" s="113" t="str">
        <f t="shared" si="19"/>
        <v>TRUE</v>
      </c>
      <c r="M399" s="113" t="str">
        <f t="shared" si="20"/>
        <v>TRUE</v>
      </c>
      <c r="N399" s="113" t="str">
        <f t="shared" si="21"/>
        <v>TRUE</v>
      </c>
    </row>
    <row r="400" spans="1:14" x14ac:dyDescent="0.25">
      <c r="A400" t="s">
        <v>405</v>
      </c>
      <c r="B400" s="4">
        <v>114.01</v>
      </c>
      <c r="C400" s="4">
        <v>1426.52</v>
      </c>
      <c r="D400" s="4"/>
      <c r="H400" s="113" t="s">
        <v>405</v>
      </c>
      <c r="I400" s="116">
        <v>114.01</v>
      </c>
      <c r="J400" s="116">
        <v>1426.52</v>
      </c>
      <c r="K400" s="116"/>
      <c r="L400" s="113" t="str">
        <f t="shared" si="19"/>
        <v>TRUE</v>
      </c>
      <c r="M400" s="113" t="str">
        <f t="shared" si="20"/>
        <v>TRUE</v>
      </c>
      <c r="N400" s="113" t="str">
        <f t="shared" si="21"/>
        <v>TRUE</v>
      </c>
    </row>
    <row r="401" spans="1:14" x14ac:dyDescent="0.25">
      <c r="A401" t="s">
        <v>406</v>
      </c>
      <c r="B401" s="4">
        <v>66.69</v>
      </c>
      <c r="C401" s="4">
        <v>858.18</v>
      </c>
      <c r="D401" s="4"/>
      <c r="H401" s="113" t="s">
        <v>406</v>
      </c>
      <c r="I401" s="116">
        <v>66.69</v>
      </c>
      <c r="J401" s="116">
        <v>858.18</v>
      </c>
      <c r="K401" s="116"/>
      <c r="L401" s="113" t="str">
        <f t="shared" si="19"/>
        <v>TRUE</v>
      </c>
      <c r="M401" s="113" t="str">
        <f t="shared" si="20"/>
        <v>TRUE</v>
      </c>
      <c r="N401" s="113" t="str">
        <f t="shared" si="21"/>
        <v>TRUE</v>
      </c>
    </row>
    <row r="402" spans="1:14" x14ac:dyDescent="0.25">
      <c r="A402" t="s">
        <v>407</v>
      </c>
      <c r="B402" s="4">
        <v>116.01</v>
      </c>
      <c r="C402" s="4">
        <v>1258.18</v>
      </c>
      <c r="D402" s="4"/>
      <c r="H402" s="113" t="s">
        <v>407</v>
      </c>
      <c r="I402" s="116">
        <v>116.01</v>
      </c>
      <c r="J402" s="116">
        <v>1258.18</v>
      </c>
      <c r="K402" s="116"/>
      <c r="L402" s="113" t="str">
        <f t="shared" si="19"/>
        <v>TRUE</v>
      </c>
      <c r="M402" s="113" t="str">
        <f t="shared" si="20"/>
        <v>TRUE</v>
      </c>
      <c r="N402" s="113" t="str">
        <f t="shared" si="21"/>
        <v>TRUE</v>
      </c>
    </row>
    <row r="403" spans="1:14" x14ac:dyDescent="0.25">
      <c r="A403" t="s">
        <v>408</v>
      </c>
      <c r="B403" s="4">
        <v>149.6</v>
      </c>
      <c r="C403" s="4">
        <v>1936.83</v>
      </c>
      <c r="D403" s="4"/>
      <c r="H403" s="113" t="s">
        <v>408</v>
      </c>
      <c r="I403" s="116">
        <v>149.6</v>
      </c>
      <c r="J403" s="116">
        <v>1936.83</v>
      </c>
      <c r="K403" s="116"/>
      <c r="L403" s="113" t="str">
        <f t="shared" si="19"/>
        <v>TRUE</v>
      </c>
      <c r="M403" s="113" t="str">
        <f t="shared" si="20"/>
        <v>TRUE</v>
      </c>
      <c r="N403" s="113" t="str">
        <f t="shared" si="21"/>
        <v>TRUE</v>
      </c>
    </row>
    <row r="404" spans="1:14" x14ac:dyDescent="0.25">
      <c r="A404" t="s">
        <v>409</v>
      </c>
      <c r="B404" s="4">
        <v>183.93</v>
      </c>
      <c r="C404" s="4">
        <v>2492.06</v>
      </c>
      <c r="D404" s="4"/>
      <c r="H404" s="113" t="s">
        <v>409</v>
      </c>
      <c r="I404" s="116">
        <v>183.93</v>
      </c>
      <c r="J404" s="116">
        <v>2492.06</v>
      </c>
      <c r="K404" s="116"/>
      <c r="L404" s="113" t="str">
        <f t="shared" si="19"/>
        <v>TRUE</v>
      </c>
      <c r="M404" s="113" t="str">
        <f t="shared" si="20"/>
        <v>TRUE</v>
      </c>
      <c r="N404" s="113" t="str">
        <f t="shared" si="21"/>
        <v>TRUE</v>
      </c>
    </row>
    <row r="405" spans="1:14" x14ac:dyDescent="0.25">
      <c r="A405" t="s">
        <v>410</v>
      </c>
      <c r="B405" s="4">
        <v>126.8</v>
      </c>
      <c r="C405" s="4">
        <v>1473.59</v>
      </c>
      <c r="D405" s="4"/>
      <c r="H405" s="113" t="s">
        <v>410</v>
      </c>
      <c r="I405" s="116">
        <v>126.8</v>
      </c>
      <c r="J405" s="116">
        <v>1473.59</v>
      </c>
      <c r="K405" s="116"/>
      <c r="L405" s="113" t="str">
        <f t="shared" si="19"/>
        <v>TRUE</v>
      </c>
      <c r="M405" s="113" t="str">
        <f t="shared" si="20"/>
        <v>TRUE</v>
      </c>
      <c r="N405" s="113" t="str">
        <f t="shared" si="21"/>
        <v>TRUE</v>
      </c>
    </row>
    <row r="406" spans="1:14" x14ac:dyDescent="0.25">
      <c r="A406" t="s">
        <v>411</v>
      </c>
      <c r="B406" s="4">
        <v>94.96</v>
      </c>
      <c r="C406" s="4">
        <v>1428.84</v>
      </c>
      <c r="D406" s="4"/>
      <c r="H406" s="113" t="s">
        <v>411</v>
      </c>
      <c r="I406" s="116">
        <v>94.96</v>
      </c>
      <c r="J406" s="116">
        <v>1428.84</v>
      </c>
      <c r="K406" s="116"/>
      <c r="L406" s="113" t="str">
        <f t="shared" si="19"/>
        <v>TRUE</v>
      </c>
      <c r="M406" s="113" t="str">
        <f t="shared" si="20"/>
        <v>TRUE</v>
      </c>
      <c r="N406" s="113" t="str">
        <f t="shared" si="21"/>
        <v>TRUE</v>
      </c>
    </row>
    <row r="407" spans="1:14" x14ac:dyDescent="0.25">
      <c r="A407" t="s">
        <v>412</v>
      </c>
      <c r="B407" s="4">
        <v>98.97</v>
      </c>
      <c r="C407" s="4">
        <v>1315.42</v>
      </c>
      <c r="D407" s="4"/>
      <c r="H407" s="113" t="s">
        <v>412</v>
      </c>
      <c r="I407" s="116">
        <v>98.97</v>
      </c>
      <c r="J407" s="116">
        <v>1315.42</v>
      </c>
      <c r="K407" s="116"/>
      <c r="L407" s="113" t="str">
        <f t="shared" si="19"/>
        <v>TRUE</v>
      </c>
      <c r="M407" s="113" t="str">
        <f t="shared" si="20"/>
        <v>TRUE</v>
      </c>
      <c r="N407" s="113" t="str">
        <f t="shared" si="21"/>
        <v>TRUE</v>
      </c>
    </row>
    <row r="408" spans="1:14" x14ac:dyDescent="0.25">
      <c r="A408" t="s">
        <v>413</v>
      </c>
      <c r="B408" s="4">
        <v>296.20999999999998</v>
      </c>
      <c r="C408" s="4">
        <v>3545.65</v>
      </c>
      <c r="D408" s="4"/>
      <c r="H408" s="113" t="s">
        <v>413</v>
      </c>
      <c r="I408" s="116">
        <v>296.20999999999998</v>
      </c>
      <c r="J408" s="116">
        <v>3545.65</v>
      </c>
      <c r="K408" s="116"/>
      <c r="L408" s="113" t="str">
        <f t="shared" si="19"/>
        <v>TRUE</v>
      </c>
      <c r="M408" s="113" t="str">
        <f t="shared" si="20"/>
        <v>TRUE</v>
      </c>
      <c r="N408" s="113" t="str">
        <f t="shared" si="21"/>
        <v>TRUE</v>
      </c>
    </row>
    <row r="409" spans="1:14" x14ac:dyDescent="0.25">
      <c r="A409" t="s">
        <v>414</v>
      </c>
      <c r="B409" s="4">
        <v>227.44</v>
      </c>
      <c r="C409" s="4">
        <v>2486.0100000000002</v>
      </c>
      <c r="D409" s="4"/>
      <c r="H409" s="113" t="s">
        <v>414</v>
      </c>
      <c r="I409" s="116">
        <v>227.44</v>
      </c>
      <c r="J409" s="116">
        <v>2486.0100000000002</v>
      </c>
      <c r="K409" s="116"/>
      <c r="L409" s="113" t="str">
        <f t="shared" si="19"/>
        <v>TRUE</v>
      </c>
      <c r="M409" s="113" t="str">
        <f t="shared" si="20"/>
        <v>TRUE</v>
      </c>
      <c r="N409" s="113" t="str">
        <f t="shared" si="21"/>
        <v>TRUE</v>
      </c>
    </row>
    <row r="410" spans="1:14" x14ac:dyDescent="0.25">
      <c r="A410" t="s">
        <v>415</v>
      </c>
      <c r="B410" s="4">
        <v>51.02</v>
      </c>
      <c r="C410" s="4">
        <v>587.99</v>
      </c>
      <c r="D410" s="4"/>
      <c r="H410" s="113" t="s">
        <v>415</v>
      </c>
      <c r="I410" s="116">
        <v>51.02</v>
      </c>
      <c r="J410" s="116">
        <v>587.99</v>
      </c>
      <c r="K410" s="116"/>
      <c r="L410" s="113" t="str">
        <f t="shared" si="19"/>
        <v>TRUE</v>
      </c>
      <c r="M410" s="113" t="str">
        <f t="shared" si="20"/>
        <v>TRUE</v>
      </c>
      <c r="N410" s="113" t="str">
        <f t="shared" si="21"/>
        <v>TRUE</v>
      </c>
    </row>
    <row r="411" spans="1:14" x14ac:dyDescent="0.25">
      <c r="A411" t="s">
        <v>416</v>
      </c>
      <c r="B411" s="4">
        <v>178.18</v>
      </c>
      <c r="C411" s="4">
        <v>1813.64</v>
      </c>
      <c r="D411" s="4"/>
      <c r="H411" s="113" t="s">
        <v>416</v>
      </c>
      <c r="I411" s="116">
        <v>178.18</v>
      </c>
      <c r="J411" s="116">
        <v>1813.64</v>
      </c>
      <c r="K411" s="116"/>
      <c r="L411" s="113" t="str">
        <f t="shared" si="19"/>
        <v>TRUE</v>
      </c>
      <c r="M411" s="113" t="str">
        <f t="shared" si="20"/>
        <v>TRUE</v>
      </c>
      <c r="N411" s="113" t="str">
        <f t="shared" si="21"/>
        <v>TRUE</v>
      </c>
    </row>
    <row r="412" spans="1:14" x14ac:dyDescent="0.25">
      <c r="A412" t="s">
        <v>417</v>
      </c>
      <c r="B412" s="4">
        <v>72.260000000000005</v>
      </c>
      <c r="C412" s="4">
        <v>734.85</v>
      </c>
      <c r="D412" s="4"/>
      <c r="H412" s="113" t="s">
        <v>417</v>
      </c>
      <c r="I412" s="116">
        <v>72.260000000000005</v>
      </c>
      <c r="J412" s="116">
        <v>734.85</v>
      </c>
      <c r="K412" s="116"/>
      <c r="L412" s="113" t="str">
        <f t="shared" si="19"/>
        <v>TRUE</v>
      </c>
      <c r="M412" s="113" t="str">
        <f t="shared" si="20"/>
        <v>TRUE</v>
      </c>
      <c r="N412" s="113" t="str">
        <f t="shared" si="21"/>
        <v>TRUE</v>
      </c>
    </row>
    <row r="413" spans="1:14" x14ac:dyDescent="0.25">
      <c r="A413" t="s">
        <v>418</v>
      </c>
      <c r="B413" s="4">
        <v>89.82</v>
      </c>
      <c r="C413" s="4">
        <v>963.7</v>
      </c>
      <c r="D413" s="4"/>
      <c r="H413" s="113" t="s">
        <v>418</v>
      </c>
      <c r="I413" s="116">
        <v>89.82</v>
      </c>
      <c r="J413" s="116">
        <v>963.7</v>
      </c>
      <c r="K413" s="116"/>
      <c r="L413" s="113" t="str">
        <f t="shared" si="19"/>
        <v>TRUE</v>
      </c>
      <c r="M413" s="113" t="str">
        <f t="shared" si="20"/>
        <v>TRUE</v>
      </c>
      <c r="N413" s="113" t="str">
        <f t="shared" si="21"/>
        <v>TRUE</v>
      </c>
    </row>
    <row r="414" spans="1:14" x14ac:dyDescent="0.25">
      <c r="A414" t="s">
        <v>419</v>
      </c>
      <c r="B414" s="4">
        <v>82.28</v>
      </c>
      <c r="C414" s="4">
        <v>942.89</v>
      </c>
      <c r="D414" s="4"/>
      <c r="H414" s="113" t="s">
        <v>419</v>
      </c>
      <c r="I414" s="116">
        <v>82.28</v>
      </c>
      <c r="J414" s="116">
        <v>942.89</v>
      </c>
      <c r="K414" s="116"/>
      <c r="L414" s="113" t="str">
        <f t="shared" si="19"/>
        <v>TRUE</v>
      </c>
      <c r="M414" s="113" t="str">
        <f t="shared" si="20"/>
        <v>TRUE</v>
      </c>
      <c r="N414" s="113" t="str">
        <f t="shared" si="21"/>
        <v>TRUE</v>
      </c>
    </row>
    <row r="415" spans="1:14" x14ac:dyDescent="0.25">
      <c r="A415" t="s">
        <v>420</v>
      </c>
      <c r="B415" s="4">
        <v>149.24</v>
      </c>
      <c r="C415" s="4">
        <v>1465.84</v>
      </c>
      <c r="D415" s="4"/>
      <c r="H415" s="113" t="s">
        <v>420</v>
      </c>
      <c r="I415" s="116">
        <v>149.24</v>
      </c>
      <c r="J415" s="116">
        <v>1465.84</v>
      </c>
      <c r="K415" s="116"/>
      <c r="L415" s="113" t="str">
        <f t="shared" si="19"/>
        <v>TRUE</v>
      </c>
      <c r="M415" s="113" t="str">
        <f t="shared" si="20"/>
        <v>TRUE</v>
      </c>
      <c r="N415" s="113" t="str">
        <f t="shared" si="21"/>
        <v>TRUE</v>
      </c>
    </row>
    <row r="416" spans="1:14" x14ac:dyDescent="0.25">
      <c r="A416" t="s">
        <v>421</v>
      </c>
      <c r="B416" s="4">
        <v>650.62</v>
      </c>
      <c r="C416" s="4">
        <v>7286.37</v>
      </c>
      <c r="D416" s="4"/>
      <c r="H416" s="113" t="s">
        <v>421</v>
      </c>
      <c r="I416" s="116">
        <v>650.62</v>
      </c>
      <c r="J416" s="116">
        <v>7286.37</v>
      </c>
      <c r="K416" s="116"/>
      <c r="L416" s="113" t="str">
        <f t="shared" si="19"/>
        <v>TRUE</v>
      </c>
      <c r="M416" s="113" t="str">
        <f t="shared" si="20"/>
        <v>TRUE</v>
      </c>
      <c r="N416" s="113" t="str">
        <f t="shared" si="21"/>
        <v>TRUE</v>
      </c>
    </row>
    <row r="417" spans="1:14" x14ac:dyDescent="0.25">
      <c r="A417" t="s">
        <v>422</v>
      </c>
      <c r="B417" s="4">
        <v>332.31</v>
      </c>
      <c r="C417" s="4">
        <v>4053.19</v>
      </c>
      <c r="D417" s="4"/>
      <c r="H417" s="113" t="s">
        <v>422</v>
      </c>
      <c r="I417" s="116">
        <v>332.31</v>
      </c>
      <c r="J417" s="116">
        <v>4053.19</v>
      </c>
      <c r="K417" s="116"/>
      <c r="L417" s="113" t="str">
        <f t="shared" si="19"/>
        <v>TRUE</v>
      </c>
      <c r="M417" s="113" t="str">
        <f t="shared" si="20"/>
        <v>TRUE</v>
      </c>
      <c r="N417" s="113" t="str">
        <f t="shared" si="21"/>
        <v>TRUE</v>
      </c>
    </row>
    <row r="418" spans="1:14" x14ac:dyDescent="0.25">
      <c r="A418" t="s">
        <v>423</v>
      </c>
      <c r="B418" s="4">
        <v>114.01</v>
      </c>
      <c r="C418" s="4">
        <v>1426.52</v>
      </c>
      <c r="D418" s="4"/>
      <c r="H418" s="113" t="s">
        <v>423</v>
      </c>
      <c r="I418" s="116">
        <v>114.01</v>
      </c>
      <c r="J418" s="116">
        <v>1426.52</v>
      </c>
      <c r="K418" s="116"/>
      <c r="L418" s="113" t="str">
        <f t="shared" si="19"/>
        <v>TRUE</v>
      </c>
      <c r="M418" s="113" t="str">
        <f t="shared" si="20"/>
        <v>TRUE</v>
      </c>
      <c r="N418" s="113" t="str">
        <f t="shared" si="21"/>
        <v>TRUE</v>
      </c>
    </row>
    <row r="419" spans="1:14" x14ac:dyDescent="0.25">
      <c r="A419" t="s">
        <v>424</v>
      </c>
      <c r="B419" s="4">
        <v>405.69</v>
      </c>
      <c r="C419" s="4">
        <v>5394.49</v>
      </c>
      <c r="D419" s="4"/>
      <c r="H419" s="113" t="s">
        <v>424</v>
      </c>
      <c r="I419" s="116">
        <v>405.69</v>
      </c>
      <c r="J419" s="116">
        <v>5394.49</v>
      </c>
      <c r="K419" s="116"/>
      <c r="L419" s="113" t="str">
        <f t="shared" si="19"/>
        <v>TRUE</v>
      </c>
      <c r="M419" s="113" t="str">
        <f t="shared" si="20"/>
        <v>TRUE</v>
      </c>
      <c r="N419" s="113" t="str">
        <f t="shared" si="21"/>
        <v>TRUE</v>
      </c>
    </row>
    <row r="420" spans="1:14" x14ac:dyDescent="0.25">
      <c r="A420" t="s">
        <v>425</v>
      </c>
      <c r="B420" s="4">
        <v>278.45999999999998</v>
      </c>
      <c r="C420" s="4">
        <v>3074</v>
      </c>
      <c r="D420" s="4"/>
      <c r="H420" s="113" t="s">
        <v>425</v>
      </c>
      <c r="I420" s="116">
        <v>278.45999999999998</v>
      </c>
      <c r="J420" s="116">
        <v>3074</v>
      </c>
      <c r="K420" s="116"/>
      <c r="L420" s="113" t="str">
        <f t="shared" si="19"/>
        <v>TRUE</v>
      </c>
      <c r="M420" s="113" t="str">
        <f t="shared" si="20"/>
        <v>TRUE</v>
      </c>
      <c r="N420" s="113" t="str">
        <f t="shared" si="21"/>
        <v>TRUE</v>
      </c>
    </row>
    <row r="421" spans="1:14" x14ac:dyDescent="0.25">
      <c r="A421" t="s">
        <v>426</v>
      </c>
      <c r="B421" s="4">
        <v>395.17</v>
      </c>
      <c r="C421" s="4">
        <v>4861.07</v>
      </c>
      <c r="D421" s="4"/>
      <c r="H421" s="113" t="s">
        <v>426</v>
      </c>
      <c r="I421" s="116">
        <v>395.17</v>
      </c>
      <c r="J421" s="116">
        <v>4861.07</v>
      </c>
      <c r="K421" s="116"/>
      <c r="L421" s="113" t="str">
        <f t="shared" si="19"/>
        <v>TRUE</v>
      </c>
      <c r="M421" s="113" t="str">
        <f t="shared" si="20"/>
        <v>TRUE</v>
      </c>
      <c r="N421" s="113" t="str">
        <f t="shared" si="21"/>
        <v>TRUE</v>
      </c>
    </row>
    <row r="422" spans="1:14" x14ac:dyDescent="0.25">
      <c r="A422" t="s">
        <v>427</v>
      </c>
      <c r="B422" s="4">
        <v>571.79</v>
      </c>
      <c r="C422" s="4">
        <v>5920.91</v>
      </c>
      <c r="D422" s="4"/>
      <c r="H422" s="113" t="s">
        <v>427</v>
      </c>
      <c r="I422" s="116">
        <v>571.79</v>
      </c>
      <c r="J422" s="116">
        <v>5920.91</v>
      </c>
      <c r="K422" s="116"/>
      <c r="L422" s="113" t="str">
        <f t="shared" si="19"/>
        <v>TRUE</v>
      </c>
      <c r="M422" s="113" t="str">
        <f t="shared" si="20"/>
        <v>TRUE</v>
      </c>
      <c r="N422" s="113" t="str">
        <f t="shared" si="21"/>
        <v>TRUE</v>
      </c>
    </row>
    <row r="423" spans="1:14" x14ac:dyDescent="0.25">
      <c r="A423" t="s">
        <v>428</v>
      </c>
      <c r="B423" s="4">
        <v>2748.05</v>
      </c>
      <c r="C423" s="4">
        <v>32016.55</v>
      </c>
      <c r="D423" s="4"/>
      <c r="H423" s="113" t="s">
        <v>428</v>
      </c>
      <c r="I423" s="116">
        <v>2748.05</v>
      </c>
      <c r="J423" s="116">
        <v>32016.55</v>
      </c>
      <c r="K423" s="116"/>
      <c r="L423" s="113" t="str">
        <f t="shared" si="19"/>
        <v>TRUE</v>
      </c>
      <c r="M423" s="113" t="str">
        <f t="shared" si="20"/>
        <v>TRUE</v>
      </c>
      <c r="N423" s="113" t="str">
        <f t="shared" si="21"/>
        <v>TRUE</v>
      </c>
    </row>
    <row r="424" spans="1:14" x14ac:dyDescent="0.25">
      <c r="A424" t="s">
        <v>429</v>
      </c>
      <c r="B424" s="4">
        <v>63.52</v>
      </c>
      <c r="C424" s="4">
        <v>736.45</v>
      </c>
      <c r="D424" s="4"/>
      <c r="H424" s="113" t="s">
        <v>429</v>
      </c>
      <c r="I424" s="116">
        <v>63.52</v>
      </c>
      <c r="J424" s="116">
        <v>736.45</v>
      </c>
      <c r="K424" s="116"/>
      <c r="L424" s="113" t="str">
        <f t="shared" si="19"/>
        <v>TRUE</v>
      </c>
      <c r="M424" s="113" t="str">
        <f t="shared" si="20"/>
        <v>TRUE</v>
      </c>
      <c r="N424" s="113" t="str">
        <f t="shared" si="21"/>
        <v>TRUE</v>
      </c>
    </row>
    <row r="425" spans="1:14" x14ac:dyDescent="0.25">
      <c r="A425" t="s">
        <v>430</v>
      </c>
      <c r="B425" s="4">
        <v>120.51</v>
      </c>
      <c r="C425" s="4">
        <v>1280.7</v>
      </c>
      <c r="D425" s="4"/>
      <c r="H425" s="113" t="s">
        <v>430</v>
      </c>
      <c r="I425" s="116">
        <v>120.51</v>
      </c>
      <c r="J425" s="116">
        <v>1280.7</v>
      </c>
      <c r="K425" s="116"/>
      <c r="L425" s="113" t="str">
        <f t="shared" si="19"/>
        <v>TRUE</v>
      </c>
      <c r="M425" s="113" t="str">
        <f t="shared" si="20"/>
        <v>TRUE</v>
      </c>
      <c r="N425" s="113" t="str">
        <f t="shared" si="21"/>
        <v>TRUE</v>
      </c>
    </row>
    <row r="426" spans="1:14" x14ac:dyDescent="0.25">
      <c r="A426" t="s">
        <v>431</v>
      </c>
      <c r="B426" s="4">
        <v>99.01</v>
      </c>
      <c r="C426" s="4">
        <v>1201.8800000000001</v>
      </c>
      <c r="D426" s="4"/>
      <c r="H426" s="113" t="s">
        <v>431</v>
      </c>
      <c r="I426" s="116">
        <v>99.01</v>
      </c>
      <c r="J426" s="116">
        <v>1201.8800000000001</v>
      </c>
      <c r="K426" s="116"/>
      <c r="L426" s="113" t="str">
        <f t="shared" si="19"/>
        <v>TRUE</v>
      </c>
      <c r="M426" s="113" t="str">
        <f t="shared" si="20"/>
        <v>TRUE</v>
      </c>
      <c r="N426" s="113" t="str">
        <f t="shared" si="21"/>
        <v>TRUE</v>
      </c>
    </row>
    <row r="427" spans="1:14" x14ac:dyDescent="0.25">
      <c r="A427" t="s">
        <v>432</v>
      </c>
      <c r="B427" s="4">
        <v>73.489999999999995</v>
      </c>
      <c r="C427" s="4">
        <v>1037.79</v>
      </c>
      <c r="D427" s="4"/>
      <c r="H427" s="113" t="s">
        <v>432</v>
      </c>
      <c r="I427" s="116">
        <v>73.489999999999995</v>
      </c>
      <c r="J427" s="116">
        <v>1037.79</v>
      </c>
      <c r="K427" s="116"/>
      <c r="L427" s="113" t="str">
        <f t="shared" si="19"/>
        <v>TRUE</v>
      </c>
      <c r="M427" s="113" t="str">
        <f t="shared" si="20"/>
        <v>TRUE</v>
      </c>
      <c r="N427" s="113" t="str">
        <f t="shared" si="21"/>
        <v>TRUE</v>
      </c>
    </row>
    <row r="428" spans="1:14" x14ac:dyDescent="0.25">
      <c r="A428" t="s">
        <v>433</v>
      </c>
      <c r="B428" s="4">
        <v>160.44</v>
      </c>
      <c r="C428" s="4">
        <v>1589.25</v>
      </c>
      <c r="D428" s="4"/>
      <c r="H428" s="113" t="s">
        <v>433</v>
      </c>
      <c r="I428" s="116">
        <v>160.44</v>
      </c>
      <c r="J428" s="116">
        <v>1589.25</v>
      </c>
      <c r="K428" s="116"/>
      <c r="L428" s="113" t="str">
        <f t="shared" si="19"/>
        <v>TRUE</v>
      </c>
      <c r="M428" s="113" t="str">
        <f t="shared" si="20"/>
        <v>TRUE</v>
      </c>
      <c r="N428" s="113" t="str">
        <f t="shared" si="21"/>
        <v>TRUE</v>
      </c>
    </row>
    <row r="429" spans="1:14" x14ac:dyDescent="0.25">
      <c r="A429" t="s">
        <v>434</v>
      </c>
      <c r="B429" s="4">
        <v>111.7</v>
      </c>
      <c r="C429" s="4">
        <v>1416.35</v>
      </c>
      <c r="D429" s="4"/>
      <c r="H429" s="113" t="s">
        <v>434</v>
      </c>
      <c r="I429" s="116">
        <v>111.7</v>
      </c>
      <c r="J429" s="116">
        <v>1416.35</v>
      </c>
      <c r="K429" s="116"/>
      <c r="L429" s="113" t="str">
        <f t="shared" si="19"/>
        <v>TRUE</v>
      </c>
      <c r="M429" s="113" t="str">
        <f t="shared" si="20"/>
        <v>TRUE</v>
      </c>
      <c r="N429" s="113" t="str">
        <f t="shared" si="21"/>
        <v>TRUE</v>
      </c>
    </row>
    <row r="430" spans="1:14" x14ac:dyDescent="0.25">
      <c r="A430" t="s">
        <v>435</v>
      </c>
      <c r="B430" s="4">
        <v>113.41</v>
      </c>
      <c r="C430" s="4">
        <v>1420.52</v>
      </c>
      <c r="D430" s="4"/>
      <c r="H430" s="113" t="s">
        <v>435</v>
      </c>
      <c r="I430" s="116">
        <v>113.41</v>
      </c>
      <c r="J430" s="116">
        <v>1420.52</v>
      </c>
      <c r="K430" s="116"/>
      <c r="L430" s="113" t="str">
        <f t="shared" si="19"/>
        <v>TRUE</v>
      </c>
      <c r="M430" s="113" t="str">
        <f t="shared" si="20"/>
        <v>TRUE</v>
      </c>
      <c r="N430" s="113" t="str">
        <f t="shared" si="21"/>
        <v>TRUE</v>
      </c>
    </row>
    <row r="431" spans="1:14" x14ac:dyDescent="0.25">
      <c r="A431" t="s">
        <v>436</v>
      </c>
      <c r="B431" s="4">
        <v>60.1</v>
      </c>
      <c r="C431" s="4">
        <v>851.24</v>
      </c>
      <c r="D431" s="4"/>
      <c r="H431" s="113" t="s">
        <v>436</v>
      </c>
      <c r="I431" s="116">
        <v>60.1</v>
      </c>
      <c r="J431" s="116">
        <v>851.24</v>
      </c>
      <c r="K431" s="116"/>
      <c r="L431" s="113" t="str">
        <f t="shared" si="19"/>
        <v>TRUE</v>
      </c>
      <c r="M431" s="113" t="str">
        <f t="shared" si="20"/>
        <v>TRUE</v>
      </c>
      <c r="N431" s="113" t="str">
        <f t="shared" si="21"/>
        <v>TRUE</v>
      </c>
    </row>
    <row r="432" spans="1:14" x14ac:dyDescent="0.25">
      <c r="A432" t="s">
        <v>437</v>
      </c>
      <c r="B432" s="4">
        <v>115.73</v>
      </c>
      <c r="C432" s="4">
        <v>1247.77</v>
      </c>
      <c r="D432" s="4"/>
      <c r="H432" s="113" t="s">
        <v>437</v>
      </c>
      <c r="I432" s="116">
        <v>115.73</v>
      </c>
      <c r="J432" s="116">
        <v>1247.77</v>
      </c>
      <c r="K432" s="116"/>
      <c r="L432" s="113" t="str">
        <f t="shared" si="19"/>
        <v>TRUE</v>
      </c>
      <c r="M432" s="113" t="str">
        <f t="shared" si="20"/>
        <v>TRUE</v>
      </c>
      <c r="N432" s="113" t="str">
        <f t="shared" si="21"/>
        <v>TRUE</v>
      </c>
    </row>
    <row r="433" spans="1:14" x14ac:dyDescent="0.25">
      <c r="A433" t="s">
        <v>438</v>
      </c>
      <c r="B433" s="4">
        <v>139.24</v>
      </c>
      <c r="C433" s="4">
        <v>1937.16</v>
      </c>
      <c r="D433" s="4"/>
      <c r="H433" s="113" t="s">
        <v>438</v>
      </c>
      <c r="I433" s="116">
        <v>139.24</v>
      </c>
      <c r="J433" s="116">
        <v>1937.16</v>
      </c>
      <c r="K433" s="116"/>
      <c r="L433" s="113" t="str">
        <f t="shared" si="19"/>
        <v>TRUE</v>
      </c>
      <c r="M433" s="113" t="str">
        <f t="shared" si="20"/>
        <v>TRUE</v>
      </c>
      <c r="N433" s="113" t="str">
        <f t="shared" si="21"/>
        <v>TRUE</v>
      </c>
    </row>
    <row r="434" spans="1:14" x14ac:dyDescent="0.25">
      <c r="A434" t="s">
        <v>439</v>
      </c>
      <c r="B434" s="4">
        <v>192.48</v>
      </c>
      <c r="C434" s="4">
        <v>2508.98</v>
      </c>
      <c r="D434" s="4"/>
      <c r="H434" s="113" t="s">
        <v>439</v>
      </c>
      <c r="I434" s="116">
        <v>192.48</v>
      </c>
      <c r="J434" s="116">
        <v>2508.98</v>
      </c>
      <c r="K434" s="116"/>
      <c r="L434" s="113" t="str">
        <f t="shared" si="19"/>
        <v>TRUE</v>
      </c>
      <c r="M434" s="113" t="str">
        <f t="shared" si="20"/>
        <v>TRUE</v>
      </c>
      <c r="N434" s="113" t="str">
        <f t="shared" si="21"/>
        <v>TRUE</v>
      </c>
    </row>
    <row r="435" spans="1:14" x14ac:dyDescent="0.25">
      <c r="A435" t="s">
        <v>440</v>
      </c>
      <c r="B435" s="4">
        <v>146.55000000000001</v>
      </c>
      <c r="C435" s="4">
        <v>1470.67</v>
      </c>
      <c r="D435" s="4"/>
      <c r="H435" s="113" t="s">
        <v>440</v>
      </c>
      <c r="I435" s="116">
        <v>146.55000000000001</v>
      </c>
      <c r="J435" s="116">
        <v>1470.67</v>
      </c>
      <c r="K435" s="116"/>
      <c r="L435" s="113" t="str">
        <f t="shared" si="19"/>
        <v>TRUE</v>
      </c>
      <c r="M435" s="113" t="str">
        <f t="shared" si="20"/>
        <v>TRUE</v>
      </c>
      <c r="N435" s="113" t="str">
        <f t="shared" si="21"/>
        <v>TRUE</v>
      </c>
    </row>
    <row r="436" spans="1:14" x14ac:dyDescent="0.25">
      <c r="A436" t="s">
        <v>441</v>
      </c>
      <c r="B436" s="4">
        <v>109.31</v>
      </c>
      <c r="C436" s="4">
        <v>1424.9</v>
      </c>
      <c r="D436" s="4"/>
      <c r="H436" s="113" t="s">
        <v>441</v>
      </c>
      <c r="I436" s="116">
        <v>109.31</v>
      </c>
      <c r="J436" s="116">
        <v>1424.9</v>
      </c>
      <c r="K436" s="116"/>
      <c r="L436" s="113" t="str">
        <f t="shared" si="19"/>
        <v>TRUE</v>
      </c>
      <c r="M436" s="113" t="str">
        <f t="shared" si="20"/>
        <v>TRUE</v>
      </c>
      <c r="N436" s="113" t="str">
        <f t="shared" si="21"/>
        <v>TRUE</v>
      </c>
    </row>
    <row r="437" spans="1:14" x14ac:dyDescent="0.25">
      <c r="A437" t="s">
        <v>442</v>
      </c>
      <c r="B437" s="4">
        <v>119.38</v>
      </c>
      <c r="C437" s="4">
        <v>1314.15</v>
      </c>
      <c r="D437" s="4"/>
      <c r="H437" s="113" t="s">
        <v>442</v>
      </c>
      <c r="I437" s="116">
        <v>119.38</v>
      </c>
      <c r="J437" s="116">
        <v>1314.15</v>
      </c>
      <c r="K437" s="116"/>
      <c r="L437" s="113" t="str">
        <f t="shared" si="19"/>
        <v>TRUE</v>
      </c>
      <c r="M437" s="113" t="str">
        <f t="shared" si="20"/>
        <v>TRUE</v>
      </c>
      <c r="N437" s="113" t="str">
        <f t="shared" si="21"/>
        <v>TRUE</v>
      </c>
    </row>
    <row r="438" spans="1:14" x14ac:dyDescent="0.25">
      <c r="A438" t="s">
        <v>443</v>
      </c>
      <c r="B438" s="4">
        <v>315.19</v>
      </c>
      <c r="C438" s="4">
        <v>3633.99</v>
      </c>
      <c r="D438" s="4"/>
      <c r="H438" s="113" t="s">
        <v>443</v>
      </c>
      <c r="I438" s="116">
        <v>315.19</v>
      </c>
      <c r="J438" s="116">
        <v>3633.99</v>
      </c>
      <c r="K438" s="116"/>
      <c r="L438" s="113" t="str">
        <f t="shared" si="19"/>
        <v>TRUE</v>
      </c>
      <c r="M438" s="113" t="str">
        <f t="shared" si="20"/>
        <v>TRUE</v>
      </c>
      <c r="N438" s="113" t="str">
        <f t="shared" si="21"/>
        <v>TRUE</v>
      </c>
    </row>
    <row r="439" spans="1:14" x14ac:dyDescent="0.25">
      <c r="A439" t="s">
        <v>444</v>
      </c>
      <c r="B439" s="4">
        <v>191.76</v>
      </c>
      <c r="C439" s="4">
        <v>2483.56</v>
      </c>
      <c r="D439" s="4"/>
      <c r="H439" s="113" t="s">
        <v>444</v>
      </c>
      <c r="I439" s="116">
        <v>191.76</v>
      </c>
      <c r="J439" s="116">
        <v>2483.56</v>
      </c>
      <c r="K439" s="116"/>
      <c r="L439" s="113" t="str">
        <f t="shared" si="19"/>
        <v>TRUE</v>
      </c>
      <c r="M439" s="113" t="str">
        <f t="shared" si="20"/>
        <v>TRUE</v>
      </c>
      <c r="N439" s="113" t="str">
        <f t="shared" si="21"/>
        <v>TRUE</v>
      </c>
    </row>
    <row r="440" spans="1:14" x14ac:dyDescent="0.25">
      <c r="A440" t="s">
        <v>445</v>
      </c>
      <c r="B440" s="4">
        <v>48.54</v>
      </c>
      <c r="C440" s="4">
        <v>587.73</v>
      </c>
      <c r="D440" s="4"/>
      <c r="H440" s="113" t="s">
        <v>445</v>
      </c>
      <c r="I440" s="116">
        <v>48.54</v>
      </c>
      <c r="J440" s="116">
        <v>587.73</v>
      </c>
      <c r="K440" s="116"/>
      <c r="L440" s="113" t="str">
        <f t="shared" si="19"/>
        <v>TRUE</v>
      </c>
      <c r="M440" s="113" t="str">
        <f t="shared" si="20"/>
        <v>TRUE</v>
      </c>
      <c r="N440" s="113" t="str">
        <f t="shared" si="21"/>
        <v>TRUE</v>
      </c>
    </row>
    <row r="441" spans="1:14" x14ac:dyDescent="0.25">
      <c r="A441" t="s">
        <v>446</v>
      </c>
      <c r="B441" s="4">
        <v>170.59</v>
      </c>
      <c r="C441" s="4">
        <v>1815.41</v>
      </c>
      <c r="D441" s="4"/>
      <c r="H441" s="113" t="s">
        <v>446</v>
      </c>
      <c r="I441" s="116">
        <v>170.59</v>
      </c>
      <c r="J441" s="116">
        <v>1815.41</v>
      </c>
      <c r="K441" s="116"/>
      <c r="L441" s="113" t="str">
        <f t="shared" si="19"/>
        <v>TRUE</v>
      </c>
      <c r="M441" s="113" t="str">
        <f t="shared" si="20"/>
        <v>TRUE</v>
      </c>
      <c r="N441" s="113" t="str">
        <f t="shared" si="21"/>
        <v>TRUE</v>
      </c>
    </row>
    <row r="442" spans="1:14" x14ac:dyDescent="0.25">
      <c r="A442" t="s">
        <v>447</v>
      </c>
      <c r="B442" s="4">
        <v>67.83</v>
      </c>
      <c r="C442" s="4">
        <v>731.75</v>
      </c>
      <c r="D442" s="4"/>
      <c r="H442" s="113" t="s">
        <v>447</v>
      </c>
      <c r="I442" s="116">
        <v>67.83</v>
      </c>
      <c r="J442" s="116">
        <v>731.75</v>
      </c>
      <c r="K442" s="116"/>
      <c r="L442" s="113" t="str">
        <f t="shared" si="19"/>
        <v>TRUE</v>
      </c>
      <c r="M442" s="113" t="str">
        <f t="shared" si="20"/>
        <v>TRUE</v>
      </c>
      <c r="N442" s="113" t="str">
        <f t="shared" si="21"/>
        <v>TRUE</v>
      </c>
    </row>
    <row r="443" spans="1:14" x14ac:dyDescent="0.25">
      <c r="A443" t="s">
        <v>448</v>
      </c>
      <c r="B443" s="4">
        <v>84.18</v>
      </c>
      <c r="C443" s="4">
        <v>959.74</v>
      </c>
      <c r="D443" s="4"/>
      <c r="H443" s="113" t="s">
        <v>448</v>
      </c>
      <c r="I443" s="116">
        <v>84.18</v>
      </c>
      <c r="J443" s="116">
        <v>959.74</v>
      </c>
      <c r="K443" s="116"/>
      <c r="L443" s="113" t="str">
        <f t="shared" si="19"/>
        <v>TRUE</v>
      </c>
      <c r="M443" s="113" t="str">
        <f t="shared" si="20"/>
        <v>TRUE</v>
      </c>
      <c r="N443" s="113" t="str">
        <f t="shared" si="21"/>
        <v>TRUE</v>
      </c>
    </row>
    <row r="444" spans="1:14" x14ac:dyDescent="0.25">
      <c r="A444" t="s">
        <v>449</v>
      </c>
      <c r="B444" s="4">
        <v>81.37</v>
      </c>
      <c r="C444" s="4">
        <v>940.86</v>
      </c>
      <c r="D444" s="4"/>
      <c r="H444" s="113" t="s">
        <v>449</v>
      </c>
      <c r="I444" s="116">
        <v>81.37</v>
      </c>
      <c r="J444" s="116">
        <v>940.86</v>
      </c>
      <c r="K444" s="116"/>
      <c r="L444" s="113" t="str">
        <f t="shared" si="19"/>
        <v>TRUE</v>
      </c>
      <c r="M444" s="113" t="str">
        <f t="shared" si="20"/>
        <v>TRUE</v>
      </c>
      <c r="N444" s="113" t="str">
        <f t="shared" si="21"/>
        <v>TRUE</v>
      </c>
    </row>
    <row r="445" spans="1:14" x14ac:dyDescent="0.25">
      <c r="A445" t="s">
        <v>450</v>
      </c>
      <c r="B445" s="4">
        <v>140.63</v>
      </c>
      <c r="C445" s="4">
        <v>1466.16</v>
      </c>
      <c r="D445" s="4"/>
      <c r="H445" s="113" t="s">
        <v>450</v>
      </c>
      <c r="I445" s="116">
        <v>140.63</v>
      </c>
      <c r="J445" s="116">
        <v>1466.16</v>
      </c>
      <c r="K445" s="116"/>
      <c r="L445" s="113" t="str">
        <f t="shared" si="19"/>
        <v>TRUE</v>
      </c>
      <c r="M445" s="113" t="str">
        <f t="shared" si="20"/>
        <v>TRUE</v>
      </c>
      <c r="N445" s="113" t="str">
        <f t="shared" si="21"/>
        <v>TRUE</v>
      </c>
    </row>
    <row r="446" spans="1:14" x14ac:dyDescent="0.25">
      <c r="A446" t="s">
        <v>451</v>
      </c>
      <c r="B446" s="4">
        <v>628.66</v>
      </c>
      <c r="C446" s="4">
        <v>7262.41</v>
      </c>
      <c r="D446" s="4"/>
      <c r="H446" s="113" t="s">
        <v>451</v>
      </c>
      <c r="I446" s="116">
        <v>628.66</v>
      </c>
      <c r="J446" s="116">
        <v>7262.41</v>
      </c>
      <c r="K446" s="116"/>
      <c r="L446" s="113" t="str">
        <f t="shared" si="19"/>
        <v>TRUE</v>
      </c>
      <c r="M446" s="113" t="str">
        <f t="shared" si="20"/>
        <v>TRUE</v>
      </c>
      <c r="N446" s="113" t="str">
        <f t="shared" si="21"/>
        <v>TRUE</v>
      </c>
    </row>
    <row r="447" spans="1:14" x14ac:dyDescent="0.25">
      <c r="A447" t="s">
        <v>452</v>
      </c>
      <c r="B447" s="4">
        <v>315.08</v>
      </c>
      <c r="C447" s="4">
        <v>4036.18</v>
      </c>
      <c r="D447" s="4"/>
      <c r="H447" s="113" t="s">
        <v>452</v>
      </c>
      <c r="I447" s="116">
        <v>315.08</v>
      </c>
      <c r="J447" s="116">
        <v>4036.18</v>
      </c>
      <c r="K447" s="116"/>
      <c r="L447" s="113" t="str">
        <f t="shared" si="19"/>
        <v>TRUE</v>
      </c>
      <c r="M447" s="113" t="str">
        <f t="shared" si="20"/>
        <v>TRUE</v>
      </c>
      <c r="N447" s="113" t="str">
        <f t="shared" si="21"/>
        <v>TRUE</v>
      </c>
    </row>
    <row r="448" spans="1:14" x14ac:dyDescent="0.25">
      <c r="A448" t="s">
        <v>453</v>
      </c>
      <c r="B448" s="4">
        <v>113.41</v>
      </c>
      <c r="C448" s="4">
        <v>1420.52</v>
      </c>
      <c r="D448" s="4"/>
      <c r="H448" s="113" t="s">
        <v>453</v>
      </c>
      <c r="I448" s="116">
        <v>113.41</v>
      </c>
      <c r="J448" s="116">
        <v>1420.52</v>
      </c>
      <c r="K448" s="116"/>
      <c r="L448" s="113" t="str">
        <f t="shared" si="19"/>
        <v>TRUE</v>
      </c>
      <c r="M448" s="113" t="str">
        <f t="shared" si="20"/>
        <v>TRUE</v>
      </c>
      <c r="N448" s="113" t="str">
        <f t="shared" si="21"/>
        <v>TRUE</v>
      </c>
    </row>
    <row r="449" spans="1:14" x14ac:dyDescent="0.25">
      <c r="A449" t="s">
        <v>454</v>
      </c>
      <c r="B449" s="4">
        <v>448.34</v>
      </c>
      <c r="C449" s="4">
        <v>5404.55</v>
      </c>
      <c r="D449" s="4"/>
      <c r="H449" s="113" t="s">
        <v>454</v>
      </c>
      <c r="I449" s="116">
        <v>448.34</v>
      </c>
      <c r="J449" s="116">
        <v>5404.55</v>
      </c>
      <c r="K449" s="116"/>
      <c r="L449" s="113" t="str">
        <f t="shared" si="19"/>
        <v>TRUE</v>
      </c>
      <c r="M449" s="113" t="str">
        <f t="shared" si="20"/>
        <v>TRUE</v>
      </c>
      <c r="N449" s="113" t="str">
        <f t="shared" si="21"/>
        <v>TRUE</v>
      </c>
    </row>
    <row r="450" spans="1:14" x14ac:dyDescent="0.25">
      <c r="A450" t="s">
        <v>455</v>
      </c>
      <c r="B450" s="4">
        <v>240.3</v>
      </c>
      <c r="C450" s="4">
        <v>3071.29</v>
      </c>
      <c r="D450" s="4"/>
      <c r="H450" s="113" t="s">
        <v>455</v>
      </c>
      <c r="I450" s="116">
        <v>240.3</v>
      </c>
      <c r="J450" s="116">
        <v>3071.29</v>
      </c>
      <c r="K450" s="116"/>
      <c r="L450" s="113" t="str">
        <f t="shared" si="19"/>
        <v>TRUE</v>
      </c>
      <c r="M450" s="113" t="str">
        <f t="shared" si="20"/>
        <v>TRUE</v>
      </c>
      <c r="N450" s="113" t="str">
        <f t="shared" si="21"/>
        <v>TRUE</v>
      </c>
    </row>
    <row r="451" spans="1:14" x14ac:dyDescent="0.25">
      <c r="A451" t="s">
        <v>456</v>
      </c>
      <c r="B451" s="4">
        <v>434.57</v>
      </c>
      <c r="C451" s="4">
        <v>4948.13</v>
      </c>
      <c r="D451" s="4"/>
      <c r="H451" s="113" t="s">
        <v>456</v>
      </c>
      <c r="I451" s="116">
        <v>434.57</v>
      </c>
      <c r="J451" s="116">
        <v>4948.13</v>
      </c>
      <c r="K451" s="116"/>
      <c r="L451" s="113" t="str">
        <f t="shared" si="19"/>
        <v>TRUE</v>
      </c>
      <c r="M451" s="113" t="str">
        <f t="shared" si="20"/>
        <v>TRUE</v>
      </c>
      <c r="N451" s="113" t="str">
        <f t="shared" si="21"/>
        <v>TRUE</v>
      </c>
    </row>
    <row r="452" spans="1:14" x14ac:dyDescent="0.25">
      <c r="A452" t="s">
        <v>457</v>
      </c>
      <c r="B452" s="4">
        <v>544.59</v>
      </c>
      <c r="C452" s="4">
        <v>5913.91</v>
      </c>
      <c r="D452" s="4"/>
      <c r="H452" s="113" t="s">
        <v>457</v>
      </c>
      <c r="I452" s="116">
        <v>544.59</v>
      </c>
      <c r="J452" s="116">
        <v>5913.91</v>
      </c>
      <c r="K452" s="116"/>
      <c r="L452" s="113" t="str">
        <f t="shared" ref="L452:L515" si="22">IF(B452=I452,"TRUE","FALSE………………….")</f>
        <v>TRUE</v>
      </c>
      <c r="M452" s="113" t="str">
        <f t="shared" ref="M452:M515" si="23">IF(C452=J452,"TRUE","FALSE………………….")</f>
        <v>TRUE</v>
      </c>
      <c r="N452" s="113" t="str">
        <f t="shared" ref="N452:N515" si="24">IF(D452=K452,"TRUE","FALSE………………….")</f>
        <v>TRUE</v>
      </c>
    </row>
    <row r="453" spans="1:14" x14ac:dyDescent="0.25">
      <c r="A453" t="s">
        <v>458</v>
      </c>
      <c r="B453" s="4">
        <v>2724.96</v>
      </c>
      <c r="C453" s="4">
        <v>32057</v>
      </c>
      <c r="D453" s="4"/>
      <c r="H453" s="113" t="s">
        <v>458</v>
      </c>
      <c r="I453" s="116">
        <v>2724.96</v>
      </c>
      <c r="J453" s="116">
        <v>32057</v>
      </c>
      <c r="K453" s="116"/>
      <c r="L453" s="113" t="str">
        <f t="shared" si="22"/>
        <v>TRUE</v>
      </c>
      <c r="M453" s="113" t="str">
        <f t="shared" si="23"/>
        <v>TRUE</v>
      </c>
      <c r="N453" s="113" t="str">
        <f t="shared" si="24"/>
        <v>TRUE</v>
      </c>
    </row>
    <row r="454" spans="1:14" x14ac:dyDescent="0.25">
      <c r="A454" t="s">
        <v>459</v>
      </c>
      <c r="B454" s="4">
        <v>72.13</v>
      </c>
      <c r="C454" s="4">
        <v>730.34</v>
      </c>
      <c r="D454" s="4"/>
      <c r="H454" s="113" t="s">
        <v>459</v>
      </c>
      <c r="I454" s="116">
        <v>72.13</v>
      </c>
      <c r="J454" s="116">
        <v>730.34</v>
      </c>
      <c r="K454" s="116"/>
      <c r="L454" s="113" t="str">
        <f t="shared" si="22"/>
        <v>TRUE</v>
      </c>
      <c r="M454" s="113" t="str">
        <f t="shared" si="23"/>
        <v>TRUE</v>
      </c>
      <c r="N454" s="113" t="str">
        <f t="shared" si="24"/>
        <v>TRUE</v>
      </c>
    </row>
    <row r="455" spans="1:14" x14ac:dyDescent="0.25">
      <c r="A455" t="s">
        <v>460</v>
      </c>
      <c r="B455" s="4">
        <v>113.41</v>
      </c>
      <c r="C455" s="4">
        <v>1271.75</v>
      </c>
      <c r="D455" s="4"/>
      <c r="H455" s="113" t="s">
        <v>460</v>
      </c>
      <c r="I455" s="116">
        <v>113.41</v>
      </c>
      <c r="J455" s="116">
        <v>1271.75</v>
      </c>
      <c r="K455" s="116"/>
      <c r="L455" s="113" t="str">
        <f t="shared" si="22"/>
        <v>TRUE</v>
      </c>
      <c r="M455" s="113" t="str">
        <f t="shared" si="23"/>
        <v>TRUE</v>
      </c>
      <c r="N455" s="113" t="str">
        <f t="shared" si="24"/>
        <v>TRUE</v>
      </c>
    </row>
    <row r="456" spans="1:14" x14ac:dyDescent="0.25">
      <c r="A456" t="s">
        <v>461</v>
      </c>
      <c r="B456" s="4">
        <v>83.33</v>
      </c>
      <c r="C456" s="4">
        <v>1201.82</v>
      </c>
      <c r="D456" s="4"/>
      <c r="H456" s="113" t="s">
        <v>461</v>
      </c>
      <c r="I456" s="116">
        <v>83.33</v>
      </c>
      <c r="J456" s="116">
        <v>1201.82</v>
      </c>
      <c r="K456" s="116"/>
      <c r="L456" s="113" t="str">
        <f t="shared" si="22"/>
        <v>TRUE</v>
      </c>
      <c r="M456" s="113" t="str">
        <f t="shared" si="23"/>
        <v>TRUE</v>
      </c>
      <c r="N456" s="113" t="str">
        <f t="shared" si="24"/>
        <v>TRUE</v>
      </c>
    </row>
    <row r="457" spans="1:14" x14ac:dyDescent="0.25">
      <c r="A457" t="s">
        <v>462</v>
      </c>
      <c r="B457" s="4">
        <v>92.23</v>
      </c>
      <c r="C457" s="4">
        <v>1000.04</v>
      </c>
      <c r="D457" s="4"/>
      <c r="H457" s="113" t="s">
        <v>462</v>
      </c>
      <c r="I457" s="116">
        <v>92.23</v>
      </c>
      <c r="J457" s="116">
        <v>1000.04</v>
      </c>
      <c r="K457" s="116"/>
      <c r="L457" s="113" t="str">
        <f t="shared" si="22"/>
        <v>TRUE</v>
      </c>
      <c r="M457" s="113" t="str">
        <f t="shared" si="23"/>
        <v>TRUE</v>
      </c>
      <c r="N457" s="113" t="str">
        <f t="shared" si="24"/>
        <v>TRUE</v>
      </c>
    </row>
    <row r="458" spans="1:14" x14ac:dyDescent="0.25">
      <c r="A458" t="s">
        <v>463</v>
      </c>
      <c r="B458" s="4">
        <v>129.57</v>
      </c>
      <c r="C458" s="4">
        <v>1570.13</v>
      </c>
      <c r="D458" s="4"/>
      <c r="H458" s="113" t="s">
        <v>463</v>
      </c>
      <c r="I458" s="116">
        <v>129.57</v>
      </c>
      <c r="J458" s="116">
        <v>1570.13</v>
      </c>
      <c r="K458" s="116"/>
      <c r="L458" s="113" t="str">
        <f t="shared" si="22"/>
        <v>TRUE</v>
      </c>
      <c r="M458" s="113" t="str">
        <f t="shared" si="23"/>
        <v>TRUE</v>
      </c>
      <c r="N458" s="113" t="str">
        <f t="shared" si="24"/>
        <v>TRUE</v>
      </c>
    </row>
    <row r="459" spans="1:14" x14ac:dyDescent="0.25">
      <c r="A459" t="s">
        <v>464</v>
      </c>
      <c r="B459" s="4">
        <v>120.15</v>
      </c>
      <c r="C459" s="4">
        <v>1392.32</v>
      </c>
      <c r="D459" s="4"/>
      <c r="H459" s="113" t="s">
        <v>464</v>
      </c>
      <c r="I459" s="116">
        <v>120.15</v>
      </c>
      <c r="J459" s="116">
        <v>1392.32</v>
      </c>
      <c r="K459" s="116"/>
      <c r="L459" s="113" t="str">
        <f t="shared" si="22"/>
        <v>TRUE</v>
      </c>
      <c r="M459" s="113" t="str">
        <f t="shared" si="23"/>
        <v>TRUE</v>
      </c>
      <c r="N459" s="113" t="str">
        <f t="shared" si="24"/>
        <v>TRUE</v>
      </c>
    </row>
    <row r="460" spans="1:14" x14ac:dyDescent="0.25">
      <c r="A460" t="s">
        <v>465</v>
      </c>
      <c r="B460" s="4">
        <v>108.42</v>
      </c>
      <c r="C460" s="4">
        <v>1400.67</v>
      </c>
      <c r="D460" s="4"/>
      <c r="H460" s="113" t="s">
        <v>465</v>
      </c>
      <c r="I460" s="116">
        <v>108.42</v>
      </c>
      <c r="J460" s="116">
        <v>1400.67</v>
      </c>
      <c r="K460" s="116"/>
      <c r="L460" s="113" t="str">
        <f t="shared" si="22"/>
        <v>TRUE</v>
      </c>
      <c r="M460" s="113" t="str">
        <f t="shared" si="23"/>
        <v>TRUE</v>
      </c>
      <c r="N460" s="113" t="str">
        <f t="shared" si="24"/>
        <v>TRUE</v>
      </c>
    </row>
    <row r="461" spans="1:14" x14ac:dyDescent="0.25">
      <c r="A461" t="s">
        <v>466</v>
      </c>
      <c r="B461" s="4">
        <v>59.61</v>
      </c>
      <c r="C461" s="4">
        <v>829.47</v>
      </c>
      <c r="D461" s="4"/>
      <c r="H461" s="113" t="s">
        <v>466</v>
      </c>
      <c r="I461" s="116">
        <v>59.61</v>
      </c>
      <c r="J461" s="116">
        <v>829.47</v>
      </c>
      <c r="K461" s="116"/>
      <c r="L461" s="113" t="str">
        <f t="shared" si="22"/>
        <v>TRUE</v>
      </c>
      <c r="M461" s="113" t="str">
        <f t="shared" si="23"/>
        <v>TRUE</v>
      </c>
      <c r="N461" s="113" t="str">
        <f t="shared" si="24"/>
        <v>TRUE</v>
      </c>
    </row>
    <row r="462" spans="1:14" x14ac:dyDescent="0.25">
      <c r="A462" t="s">
        <v>467</v>
      </c>
      <c r="B462" s="4">
        <v>99.93</v>
      </c>
      <c r="C462" s="4">
        <v>1252.48</v>
      </c>
      <c r="D462" s="4"/>
      <c r="H462" s="113" t="s">
        <v>467</v>
      </c>
      <c r="I462" s="116">
        <v>99.93</v>
      </c>
      <c r="J462" s="116">
        <v>1252.48</v>
      </c>
      <c r="K462" s="116"/>
      <c r="L462" s="113" t="str">
        <f t="shared" si="22"/>
        <v>TRUE</v>
      </c>
      <c r="M462" s="113" t="str">
        <f t="shared" si="23"/>
        <v>TRUE</v>
      </c>
      <c r="N462" s="113" t="str">
        <f t="shared" si="24"/>
        <v>TRUE</v>
      </c>
    </row>
    <row r="463" spans="1:14" x14ac:dyDescent="0.25">
      <c r="A463" t="s">
        <v>468</v>
      </c>
      <c r="B463" s="4">
        <v>145.65</v>
      </c>
      <c r="C463" s="4">
        <v>1914.3</v>
      </c>
      <c r="D463" s="4"/>
      <c r="H463" s="113" t="s">
        <v>468</v>
      </c>
      <c r="I463" s="116">
        <v>145.65</v>
      </c>
      <c r="J463" s="116">
        <v>1914.3</v>
      </c>
      <c r="K463" s="116"/>
      <c r="L463" s="113" t="str">
        <f t="shared" si="22"/>
        <v>TRUE</v>
      </c>
      <c r="M463" s="113" t="str">
        <f t="shared" si="23"/>
        <v>TRUE</v>
      </c>
      <c r="N463" s="113" t="str">
        <f t="shared" si="24"/>
        <v>TRUE</v>
      </c>
    </row>
    <row r="464" spans="1:14" x14ac:dyDescent="0.25">
      <c r="A464" t="s">
        <v>469</v>
      </c>
      <c r="B464" s="4">
        <v>244.03</v>
      </c>
      <c r="C464" s="4">
        <v>2492.61</v>
      </c>
      <c r="D464" s="4"/>
      <c r="H464" s="113" t="s">
        <v>469</v>
      </c>
      <c r="I464" s="116">
        <v>244.03</v>
      </c>
      <c r="J464" s="116">
        <v>2492.61</v>
      </c>
      <c r="K464" s="116"/>
      <c r="L464" s="113" t="str">
        <f t="shared" si="22"/>
        <v>TRUE</v>
      </c>
      <c r="M464" s="113" t="str">
        <f t="shared" si="23"/>
        <v>TRUE</v>
      </c>
      <c r="N464" s="113" t="str">
        <f t="shared" si="24"/>
        <v>TRUE</v>
      </c>
    </row>
    <row r="465" spans="1:14" x14ac:dyDescent="0.25">
      <c r="A465" t="s">
        <v>470</v>
      </c>
      <c r="B465" s="4">
        <v>140.26</v>
      </c>
      <c r="C465" s="4">
        <v>1457.01</v>
      </c>
      <c r="D465" s="4"/>
      <c r="H465" s="113" t="s">
        <v>470</v>
      </c>
      <c r="I465" s="116">
        <v>140.26</v>
      </c>
      <c r="J465" s="116">
        <v>1457.01</v>
      </c>
      <c r="K465" s="116"/>
      <c r="L465" s="113" t="str">
        <f t="shared" si="22"/>
        <v>TRUE</v>
      </c>
      <c r="M465" s="113" t="str">
        <f t="shared" si="23"/>
        <v>TRUE</v>
      </c>
      <c r="N465" s="113" t="str">
        <f t="shared" si="24"/>
        <v>TRUE</v>
      </c>
    </row>
    <row r="466" spans="1:14" x14ac:dyDescent="0.25">
      <c r="A466" t="s">
        <v>471</v>
      </c>
      <c r="B466" s="4">
        <v>111.4</v>
      </c>
      <c r="C466" s="4">
        <v>1426.61</v>
      </c>
      <c r="D466" s="4"/>
      <c r="H466" s="113" t="s">
        <v>471</v>
      </c>
      <c r="I466" s="116">
        <v>111.4</v>
      </c>
      <c r="J466" s="116">
        <v>1426.61</v>
      </c>
      <c r="K466" s="116"/>
      <c r="L466" s="113" t="str">
        <f t="shared" si="22"/>
        <v>TRUE</v>
      </c>
      <c r="M466" s="113" t="str">
        <f t="shared" si="23"/>
        <v>TRUE</v>
      </c>
      <c r="N466" s="113" t="str">
        <f t="shared" si="24"/>
        <v>TRUE</v>
      </c>
    </row>
    <row r="467" spans="1:14" x14ac:dyDescent="0.25">
      <c r="A467" t="s">
        <v>472</v>
      </c>
      <c r="B467" s="4">
        <v>97.11</v>
      </c>
      <c r="C467" s="4">
        <v>1300.6500000000001</v>
      </c>
      <c r="D467" s="4"/>
      <c r="H467" s="113" t="s">
        <v>472</v>
      </c>
      <c r="I467" s="116">
        <v>97.11</v>
      </c>
      <c r="J467" s="116">
        <v>1300.6500000000001</v>
      </c>
      <c r="K467" s="116"/>
      <c r="L467" s="113" t="str">
        <f t="shared" si="22"/>
        <v>TRUE</v>
      </c>
      <c r="M467" s="113" t="str">
        <f t="shared" si="23"/>
        <v>TRUE</v>
      </c>
      <c r="N467" s="113" t="str">
        <f t="shared" si="24"/>
        <v>TRUE</v>
      </c>
    </row>
    <row r="468" spans="1:14" x14ac:dyDescent="0.25">
      <c r="A468" t="s">
        <v>473</v>
      </c>
      <c r="B468" s="4">
        <v>304.10000000000002</v>
      </c>
      <c r="C468" s="4">
        <v>3596.44</v>
      </c>
      <c r="D468" s="4"/>
      <c r="H468" s="113" t="s">
        <v>473</v>
      </c>
      <c r="I468" s="116">
        <v>304.10000000000002</v>
      </c>
      <c r="J468" s="116">
        <v>3596.44</v>
      </c>
      <c r="K468" s="116"/>
      <c r="L468" s="113" t="str">
        <f t="shared" si="22"/>
        <v>TRUE</v>
      </c>
      <c r="M468" s="113" t="str">
        <f t="shared" si="23"/>
        <v>TRUE</v>
      </c>
      <c r="N468" s="113" t="str">
        <f t="shared" si="24"/>
        <v>TRUE</v>
      </c>
    </row>
    <row r="469" spans="1:14" x14ac:dyDescent="0.25">
      <c r="A469" t="s">
        <v>474</v>
      </c>
      <c r="B469" s="4">
        <v>156.46</v>
      </c>
      <c r="C469" s="4">
        <v>2431.84</v>
      </c>
      <c r="D469" s="4"/>
      <c r="H469" s="113" t="s">
        <v>474</v>
      </c>
      <c r="I469" s="116">
        <v>156.46</v>
      </c>
      <c r="J469" s="116">
        <v>2431.84</v>
      </c>
      <c r="K469" s="116"/>
      <c r="L469" s="113" t="str">
        <f t="shared" si="22"/>
        <v>TRUE</v>
      </c>
      <c r="M469" s="113" t="str">
        <f t="shared" si="23"/>
        <v>TRUE</v>
      </c>
      <c r="N469" s="113" t="str">
        <f t="shared" si="24"/>
        <v>TRUE</v>
      </c>
    </row>
    <row r="470" spans="1:14" x14ac:dyDescent="0.25">
      <c r="A470" t="s">
        <v>475</v>
      </c>
      <c r="B470" s="4">
        <v>54.77</v>
      </c>
      <c r="C470" s="4">
        <v>593.95000000000005</v>
      </c>
      <c r="D470" s="4"/>
      <c r="H470" s="113" t="s">
        <v>475</v>
      </c>
      <c r="I470" s="116">
        <v>54.77</v>
      </c>
      <c r="J470" s="116">
        <v>593.95000000000005</v>
      </c>
      <c r="K470" s="116"/>
      <c r="L470" s="113" t="str">
        <f t="shared" si="22"/>
        <v>TRUE</v>
      </c>
      <c r="M470" s="113" t="str">
        <f t="shared" si="23"/>
        <v>TRUE</v>
      </c>
      <c r="N470" s="113" t="str">
        <f t="shared" si="24"/>
        <v>TRUE</v>
      </c>
    </row>
    <row r="471" spans="1:14" x14ac:dyDescent="0.25">
      <c r="A471" t="s">
        <v>476</v>
      </c>
      <c r="B471" s="4">
        <v>165.8</v>
      </c>
      <c r="C471" s="4">
        <v>1810.16</v>
      </c>
      <c r="D471" s="4"/>
      <c r="H471" s="113" t="s">
        <v>476</v>
      </c>
      <c r="I471" s="116">
        <v>165.8</v>
      </c>
      <c r="J471" s="116">
        <v>1810.16</v>
      </c>
      <c r="K471" s="116"/>
      <c r="L471" s="113" t="str">
        <f t="shared" si="22"/>
        <v>TRUE</v>
      </c>
      <c r="M471" s="113" t="str">
        <f t="shared" si="23"/>
        <v>TRUE</v>
      </c>
      <c r="N471" s="113" t="str">
        <f t="shared" si="24"/>
        <v>TRUE</v>
      </c>
    </row>
    <row r="472" spans="1:14" x14ac:dyDescent="0.25">
      <c r="A472" t="s">
        <v>477</v>
      </c>
      <c r="B472" s="4">
        <v>67.709999999999994</v>
      </c>
      <c r="C472" s="4">
        <v>724.42</v>
      </c>
      <c r="D472" s="4"/>
      <c r="H472" s="113" t="s">
        <v>477</v>
      </c>
      <c r="I472" s="116">
        <v>67.709999999999994</v>
      </c>
      <c r="J472" s="116">
        <v>724.42</v>
      </c>
      <c r="K472" s="116"/>
      <c r="L472" s="113" t="str">
        <f t="shared" si="22"/>
        <v>TRUE</v>
      </c>
      <c r="M472" s="113" t="str">
        <f t="shared" si="23"/>
        <v>TRUE</v>
      </c>
      <c r="N472" s="113" t="str">
        <f t="shared" si="24"/>
        <v>TRUE</v>
      </c>
    </row>
    <row r="473" spans="1:14" x14ac:dyDescent="0.25">
      <c r="A473" t="s">
        <v>478</v>
      </c>
      <c r="B473" s="4">
        <v>84.38</v>
      </c>
      <c r="C473" s="4">
        <v>942.2</v>
      </c>
      <c r="D473" s="4"/>
      <c r="H473" s="113" t="s">
        <v>478</v>
      </c>
      <c r="I473" s="116">
        <v>84.38</v>
      </c>
      <c r="J473" s="116">
        <v>942.2</v>
      </c>
      <c r="K473" s="116"/>
      <c r="L473" s="113" t="str">
        <f t="shared" si="22"/>
        <v>TRUE</v>
      </c>
      <c r="M473" s="113" t="str">
        <f t="shared" si="23"/>
        <v>TRUE</v>
      </c>
      <c r="N473" s="113" t="str">
        <f t="shared" si="24"/>
        <v>TRUE</v>
      </c>
    </row>
    <row r="474" spans="1:14" x14ac:dyDescent="0.25">
      <c r="A474" t="s">
        <v>479</v>
      </c>
      <c r="B474" s="4">
        <v>71.52</v>
      </c>
      <c r="C474" s="4">
        <v>941.67</v>
      </c>
      <c r="D474" s="4"/>
      <c r="H474" s="113" t="s">
        <v>479</v>
      </c>
      <c r="I474" s="116">
        <v>71.52</v>
      </c>
      <c r="J474" s="116">
        <v>941.67</v>
      </c>
      <c r="K474" s="116"/>
      <c r="L474" s="113" t="str">
        <f t="shared" si="22"/>
        <v>TRUE</v>
      </c>
      <c r="M474" s="113" t="str">
        <f t="shared" si="23"/>
        <v>TRUE</v>
      </c>
      <c r="N474" s="113" t="str">
        <f t="shared" si="24"/>
        <v>TRUE</v>
      </c>
    </row>
    <row r="475" spans="1:14" x14ac:dyDescent="0.25">
      <c r="A475" t="s">
        <v>480</v>
      </c>
      <c r="B475" s="4">
        <v>158.81</v>
      </c>
      <c r="C475" s="4">
        <v>1464.12</v>
      </c>
      <c r="D475" s="4"/>
      <c r="H475" s="113" t="s">
        <v>480</v>
      </c>
      <c r="I475" s="116">
        <v>158.81</v>
      </c>
      <c r="J475" s="116">
        <v>1464.12</v>
      </c>
      <c r="K475" s="116"/>
      <c r="L475" s="113" t="str">
        <f t="shared" si="22"/>
        <v>TRUE</v>
      </c>
      <c r="M475" s="113" t="str">
        <f t="shared" si="23"/>
        <v>TRUE</v>
      </c>
      <c r="N475" s="113" t="str">
        <f t="shared" si="24"/>
        <v>TRUE</v>
      </c>
    </row>
    <row r="476" spans="1:14" x14ac:dyDescent="0.25">
      <c r="A476" t="s">
        <v>481</v>
      </c>
      <c r="B476" s="4">
        <v>610.82000000000005</v>
      </c>
      <c r="C476" s="4">
        <v>7166.4</v>
      </c>
      <c r="D476" s="4"/>
      <c r="H476" s="113" t="s">
        <v>481</v>
      </c>
      <c r="I476" s="116">
        <v>610.82000000000005</v>
      </c>
      <c r="J476" s="116">
        <v>7166.4</v>
      </c>
      <c r="K476" s="116"/>
      <c r="L476" s="113" t="str">
        <f t="shared" si="22"/>
        <v>TRUE</v>
      </c>
      <c r="M476" s="113" t="str">
        <f t="shared" si="23"/>
        <v>TRUE</v>
      </c>
      <c r="N476" s="113" t="str">
        <f t="shared" si="24"/>
        <v>TRUE</v>
      </c>
    </row>
    <row r="477" spans="1:14" x14ac:dyDescent="0.25">
      <c r="A477" t="s">
        <v>482</v>
      </c>
      <c r="B477" s="4">
        <v>305.18</v>
      </c>
      <c r="C477" s="4">
        <v>3996.25</v>
      </c>
      <c r="D477" s="4"/>
      <c r="H477" s="113" t="s">
        <v>482</v>
      </c>
      <c r="I477" s="116">
        <v>305.18</v>
      </c>
      <c r="J477" s="116">
        <v>3996.25</v>
      </c>
      <c r="K477" s="116"/>
      <c r="L477" s="113" t="str">
        <f t="shared" si="22"/>
        <v>TRUE</v>
      </c>
      <c r="M477" s="113" t="str">
        <f t="shared" si="23"/>
        <v>TRUE</v>
      </c>
      <c r="N477" s="113" t="str">
        <f t="shared" si="24"/>
        <v>TRUE</v>
      </c>
    </row>
    <row r="478" spans="1:14" x14ac:dyDescent="0.25">
      <c r="A478" t="s">
        <v>483</v>
      </c>
      <c r="B478" s="4">
        <v>108.42</v>
      </c>
      <c r="C478" s="4">
        <v>1400.67</v>
      </c>
      <c r="D478" s="4"/>
      <c r="H478" s="113" t="s">
        <v>483</v>
      </c>
      <c r="I478" s="116">
        <v>108.42</v>
      </c>
      <c r="J478" s="116">
        <v>1400.67</v>
      </c>
      <c r="K478" s="116"/>
      <c r="L478" s="113" t="str">
        <f t="shared" si="22"/>
        <v>TRUE</v>
      </c>
      <c r="M478" s="113" t="str">
        <f t="shared" si="23"/>
        <v>TRUE</v>
      </c>
      <c r="N478" s="113" t="str">
        <f t="shared" si="24"/>
        <v>TRUE</v>
      </c>
    </row>
    <row r="479" spans="1:14" x14ac:dyDescent="0.25">
      <c r="A479" t="s">
        <v>484</v>
      </c>
      <c r="B479" s="4">
        <v>495.69</v>
      </c>
      <c r="C479" s="4">
        <v>5376.23</v>
      </c>
      <c r="D479" s="4"/>
      <c r="H479" s="113" t="s">
        <v>484</v>
      </c>
      <c r="I479" s="116">
        <v>495.69</v>
      </c>
      <c r="J479" s="116">
        <v>5376.23</v>
      </c>
      <c r="K479" s="116"/>
      <c r="L479" s="113" t="str">
        <f t="shared" si="22"/>
        <v>TRUE</v>
      </c>
      <c r="M479" s="113" t="str">
        <f t="shared" si="23"/>
        <v>TRUE</v>
      </c>
      <c r="N479" s="113" t="str">
        <f t="shared" si="24"/>
        <v>TRUE</v>
      </c>
    </row>
    <row r="480" spans="1:14" x14ac:dyDescent="0.25">
      <c r="A480" t="s">
        <v>485</v>
      </c>
      <c r="B480" s="4">
        <v>211.23</v>
      </c>
      <c r="C480" s="4">
        <v>3025.78</v>
      </c>
      <c r="D480" s="4"/>
      <c r="H480" s="113" t="s">
        <v>485</v>
      </c>
      <c r="I480" s="116">
        <v>211.23</v>
      </c>
      <c r="J480" s="116">
        <v>3025.78</v>
      </c>
      <c r="K480" s="116"/>
      <c r="L480" s="113" t="str">
        <f t="shared" si="22"/>
        <v>TRUE</v>
      </c>
      <c r="M480" s="113" t="str">
        <f t="shared" si="23"/>
        <v>TRUE</v>
      </c>
      <c r="N480" s="113" t="str">
        <f t="shared" si="24"/>
        <v>TRUE</v>
      </c>
    </row>
    <row r="481" spans="1:14" x14ac:dyDescent="0.25">
      <c r="A481" t="s">
        <v>486</v>
      </c>
      <c r="B481" s="4">
        <v>401.2</v>
      </c>
      <c r="C481" s="4">
        <v>4897.09</v>
      </c>
      <c r="D481" s="4"/>
      <c r="H481" s="113" t="s">
        <v>486</v>
      </c>
      <c r="I481" s="116">
        <v>401.2</v>
      </c>
      <c r="J481" s="116">
        <v>4897.09</v>
      </c>
      <c r="K481" s="116"/>
      <c r="L481" s="113" t="str">
        <f t="shared" si="22"/>
        <v>TRUE</v>
      </c>
      <c r="M481" s="113" t="str">
        <f t="shared" si="23"/>
        <v>TRUE</v>
      </c>
      <c r="N481" s="113" t="str">
        <f t="shared" si="24"/>
        <v>TRUE</v>
      </c>
    </row>
    <row r="482" spans="1:14" x14ac:dyDescent="0.25">
      <c r="A482" t="s">
        <v>487</v>
      </c>
      <c r="B482" s="4">
        <v>548.21</v>
      </c>
      <c r="C482" s="4">
        <v>5882.57</v>
      </c>
      <c r="D482" s="4"/>
      <c r="H482" s="113" t="s">
        <v>487</v>
      </c>
      <c r="I482" s="116">
        <v>548.21</v>
      </c>
      <c r="J482" s="116">
        <v>5882.57</v>
      </c>
      <c r="K482" s="116"/>
      <c r="L482" s="113" t="str">
        <f t="shared" si="22"/>
        <v>TRUE</v>
      </c>
      <c r="M482" s="113" t="str">
        <f t="shared" si="23"/>
        <v>TRUE</v>
      </c>
      <c r="N482" s="113" t="str">
        <f t="shared" si="24"/>
        <v>TRUE</v>
      </c>
    </row>
    <row r="483" spans="1:14" x14ac:dyDescent="0.25">
      <c r="A483" t="s">
        <v>488</v>
      </c>
      <c r="B483" s="4">
        <v>2680.76</v>
      </c>
      <c r="C483" s="4">
        <v>31745</v>
      </c>
      <c r="D483" s="4"/>
      <c r="H483" s="113" t="s">
        <v>488</v>
      </c>
      <c r="I483" s="116">
        <v>2680.76</v>
      </c>
      <c r="J483" s="116">
        <v>31745</v>
      </c>
      <c r="K483" s="116"/>
      <c r="L483" s="113" t="str">
        <f t="shared" si="22"/>
        <v>TRUE</v>
      </c>
      <c r="M483" s="113" t="str">
        <f t="shared" si="23"/>
        <v>TRUE</v>
      </c>
      <c r="N483" s="113" t="str">
        <f t="shared" si="24"/>
        <v>TRUE</v>
      </c>
    </row>
    <row r="484" spans="1:14" x14ac:dyDescent="0.25">
      <c r="B484" s="4" t="s">
        <v>489</v>
      </c>
      <c r="C484" s="4" t="s">
        <v>490</v>
      </c>
      <c r="D484" s="4" t="s">
        <v>491</v>
      </c>
      <c r="H484" s="113"/>
      <c r="I484" s="116" t="s">
        <v>489</v>
      </c>
      <c r="J484" s="116" t="s">
        <v>490</v>
      </c>
      <c r="K484" s="116" t="s">
        <v>491</v>
      </c>
      <c r="L484" s="113" t="str">
        <f t="shared" si="22"/>
        <v>TRUE</v>
      </c>
      <c r="M484" s="113" t="str">
        <f t="shared" si="23"/>
        <v>TRUE</v>
      </c>
      <c r="N484" s="113" t="str">
        <f t="shared" si="24"/>
        <v>TRUE</v>
      </c>
    </row>
    <row r="485" spans="1:14" x14ac:dyDescent="0.25">
      <c r="A485" t="s">
        <v>492</v>
      </c>
      <c r="B485" s="5">
        <v>0.16672110000000001</v>
      </c>
      <c r="C485" s="5">
        <v>0.1501238</v>
      </c>
      <c r="D485" s="5">
        <v>0.1833185</v>
      </c>
      <c r="H485" s="113" t="s">
        <v>492</v>
      </c>
      <c r="I485" s="117">
        <v>0.16672110000000001</v>
      </c>
      <c r="J485" s="117">
        <v>0.1501238</v>
      </c>
      <c r="K485" s="117">
        <v>0.1833185</v>
      </c>
      <c r="L485" s="113" t="str">
        <f t="shared" si="22"/>
        <v>TRUE</v>
      </c>
      <c r="M485" s="113" t="str">
        <f t="shared" si="23"/>
        <v>TRUE</v>
      </c>
      <c r="N485" s="113" t="str">
        <f t="shared" si="24"/>
        <v>TRUE</v>
      </c>
    </row>
    <row r="486" spans="1:14" x14ac:dyDescent="0.25">
      <c r="A486" t="s">
        <v>493</v>
      </c>
      <c r="B486" s="5">
        <v>0.168459</v>
      </c>
      <c r="C486" s="5">
        <v>0.1415795</v>
      </c>
      <c r="D486" s="5">
        <v>0.1953386</v>
      </c>
      <c r="H486" s="113" t="s">
        <v>493</v>
      </c>
      <c r="I486" s="117">
        <v>0.168459</v>
      </c>
      <c r="J486" s="117">
        <v>0.1415795</v>
      </c>
      <c r="K486" s="117">
        <v>0.1953386</v>
      </c>
      <c r="L486" s="113" t="str">
        <f t="shared" si="22"/>
        <v>TRUE</v>
      </c>
      <c r="M486" s="113" t="str">
        <f t="shared" si="23"/>
        <v>TRUE</v>
      </c>
      <c r="N486" s="113" t="str">
        <f t="shared" si="24"/>
        <v>TRUE</v>
      </c>
    </row>
    <row r="487" spans="1:14" x14ac:dyDescent="0.25">
      <c r="A487" t="s">
        <v>494</v>
      </c>
      <c r="B487" s="5">
        <v>0.16734840000000001</v>
      </c>
      <c r="C487" s="5">
        <v>0.14698</v>
      </c>
      <c r="D487" s="5">
        <v>0.18771679999999999</v>
      </c>
      <c r="H487" s="113" t="s">
        <v>494</v>
      </c>
      <c r="I487" s="117">
        <v>0.16734840000000001</v>
      </c>
      <c r="J487" s="117">
        <v>0.14698</v>
      </c>
      <c r="K487" s="117">
        <v>0.18771679999999999</v>
      </c>
      <c r="L487" s="113" t="str">
        <f t="shared" si="22"/>
        <v>TRUE</v>
      </c>
      <c r="M487" s="113" t="str">
        <f t="shared" si="23"/>
        <v>TRUE</v>
      </c>
      <c r="N487" s="113" t="str">
        <f t="shared" si="24"/>
        <v>TRUE</v>
      </c>
    </row>
    <row r="488" spans="1:14" x14ac:dyDescent="0.25">
      <c r="A488" t="s">
        <v>495</v>
      </c>
      <c r="B488" s="5">
        <v>0.1721056</v>
      </c>
      <c r="C488" s="5">
        <v>0.14890500000000001</v>
      </c>
      <c r="D488" s="5">
        <v>0.19530620000000001</v>
      </c>
      <c r="H488" s="113" t="s">
        <v>495</v>
      </c>
      <c r="I488" s="117">
        <v>0.1721056</v>
      </c>
      <c r="J488" s="117">
        <v>0.14890500000000001</v>
      </c>
      <c r="K488" s="117">
        <v>0.19530620000000001</v>
      </c>
      <c r="L488" s="113" t="str">
        <f t="shared" si="22"/>
        <v>TRUE</v>
      </c>
      <c r="M488" s="113" t="str">
        <f t="shared" si="23"/>
        <v>TRUE</v>
      </c>
      <c r="N488" s="113" t="str">
        <f t="shared" si="24"/>
        <v>TRUE</v>
      </c>
    </row>
    <row r="489" spans="1:14" x14ac:dyDescent="0.25">
      <c r="A489" t="s">
        <v>496</v>
      </c>
      <c r="B489" s="5">
        <v>0.1750776</v>
      </c>
      <c r="C489" s="5">
        <v>0.153833</v>
      </c>
      <c r="D489" s="5">
        <v>0.19632230000000001</v>
      </c>
      <c r="H489" s="113" t="s">
        <v>496</v>
      </c>
      <c r="I489" s="117">
        <v>0.1750776</v>
      </c>
      <c r="J489" s="117">
        <v>0.153833</v>
      </c>
      <c r="K489" s="117">
        <v>0.19632230000000001</v>
      </c>
      <c r="L489" s="113" t="str">
        <f t="shared" si="22"/>
        <v>TRUE</v>
      </c>
      <c r="M489" s="113" t="str">
        <f t="shared" si="23"/>
        <v>TRUE</v>
      </c>
      <c r="N489" s="113" t="str">
        <f t="shared" si="24"/>
        <v>TRUE</v>
      </c>
    </row>
    <row r="490" spans="1:14" x14ac:dyDescent="0.25">
      <c r="A490" t="s">
        <v>497</v>
      </c>
      <c r="B490" s="5">
        <v>0.1843757</v>
      </c>
      <c r="C490" s="5">
        <v>0.16206400000000001</v>
      </c>
      <c r="D490" s="5">
        <v>0.2066875</v>
      </c>
      <c r="H490" s="113" t="s">
        <v>497</v>
      </c>
      <c r="I490" s="117">
        <v>0.1843757</v>
      </c>
      <c r="J490" s="117">
        <v>0.16206400000000001</v>
      </c>
      <c r="K490" s="117">
        <v>0.2066875</v>
      </c>
      <c r="L490" s="113" t="str">
        <f t="shared" si="22"/>
        <v>TRUE</v>
      </c>
      <c r="M490" s="113" t="str">
        <f t="shared" si="23"/>
        <v>TRUE</v>
      </c>
      <c r="N490" s="113" t="str">
        <f t="shared" si="24"/>
        <v>TRUE</v>
      </c>
    </row>
    <row r="491" spans="1:14" x14ac:dyDescent="0.25">
      <c r="A491" t="s">
        <v>498</v>
      </c>
      <c r="B491" s="5">
        <v>0.1583234</v>
      </c>
      <c r="C491" s="5">
        <v>0.13750519999999999</v>
      </c>
      <c r="D491" s="5">
        <v>0.17914150000000001</v>
      </c>
      <c r="H491" s="113" t="s">
        <v>498</v>
      </c>
      <c r="I491" s="117">
        <v>0.1583234</v>
      </c>
      <c r="J491" s="117">
        <v>0.13750519999999999</v>
      </c>
      <c r="K491" s="117">
        <v>0.17914150000000001</v>
      </c>
      <c r="L491" s="113" t="str">
        <f t="shared" si="22"/>
        <v>TRUE</v>
      </c>
      <c r="M491" s="113" t="str">
        <f t="shared" si="23"/>
        <v>TRUE</v>
      </c>
      <c r="N491" s="113" t="str">
        <f t="shared" si="24"/>
        <v>TRUE</v>
      </c>
    </row>
    <row r="492" spans="1:14" x14ac:dyDescent="0.25">
      <c r="A492" t="s">
        <v>499</v>
      </c>
      <c r="B492" s="5">
        <v>0.14515430000000001</v>
      </c>
      <c r="C492" s="5">
        <v>0.12684190000000001</v>
      </c>
      <c r="D492" s="5">
        <v>0.16346669999999999</v>
      </c>
      <c r="H492" s="113" t="s">
        <v>499</v>
      </c>
      <c r="I492" s="117">
        <v>0.14515430000000001</v>
      </c>
      <c r="J492" s="117">
        <v>0.12684190000000001</v>
      </c>
      <c r="K492" s="117">
        <v>0.16346669999999999</v>
      </c>
      <c r="L492" s="113" t="str">
        <f t="shared" si="22"/>
        <v>TRUE</v>
      </c>
      <c r="M492" s="113" t="str">
        <f t="shared" si="23"/>
        <v>TRUE</v>
      </c>
      <c r="N492" s="113" t="str">
        <f t="shared" si="24"/>
        <v>TRUE</v>
      </c>
    </row>
    <row r="493" spans="1:14" x14ac:dyDescent="0.25">
      <c r="A493" t="s">
        <v>500</v>
      </c>
      <c r="B493" s="5">
        <v>0.18686369999999999</v>
      </c>
      <c r="C493" s="5">
        <v>0.1624805</v>
      </c>
      <c r="D493" s="5">
        <v>0.21124689999999999</v>
      </c>
      <c r="H493" s="113" t="s">
        <v>500</v>
      </c>
      <c r="I493" s="117">
        <v>0.18686369999999999</v>
      </c>
      <c r="J493" s="117">
        <v>0.1624805</v>
      </c>
      <c r="K493" s="117">
        <v>0.21124689999999999</v>
      </c>
      <c r="L493" s="113" t="str">
        <f t="shared" si="22"/>
        <v>TRUE</v>
      </c>
      <c r="M493" s="113" t="str">
        <f t="shared" si="23"/>
        <v>TRUE</v>
      </c>
      <c r="N493" s="113" t="str">
        <f t="shared" si="24"/>
        <v>TRUE</v>
      </c>
    </row>
    <row r="494" spans="1:14" x14ac:dyDescent="0.25">
      <c r="A494" t="s">
        <v>501</v>
      </c>
      <c r="B494" s="5">
        <v>0.18775049999999999</v>
      </c>
      <c r="C494" s="5">
        <v>0.1659764</v>
      </c>
      <c r="D494" s="5">
        <v>0.2095245</v>
      </c>
      <c r="H494" s="113" t="s">
        <v>501</v>
      </c>
      <c r="I494" s="117">
        <v>0.18775049999999999</v>
      </c>
      <c r="J494" s="117">
        <v>0.1659764</v>
      </c>
      <c r="K494" s="117">
        <v>0.2095245</v>
      </c>
      <c r="L494" s="113" t="str">
        <f t="shared" si="22"/>
        <v>TRUE</v>
      </c>
      <c r="M494" s="113" t="str">
        <f t="shared" si="23"/>
        <v>TRUE</v>
      </c>
      <c r="N494" s="113" t="str">
        <f t="shared" si="24"/>
        <v>TRUE</v>
      </c>
    </row>
    <row r="495" spans="1:14" x14ac:dyDescent="0.25">
      <c r="A495" t="s">
        <v>502</v>
      </c>
      <c r="B495" s="5">
        <v>0.16642509999999999</v>
      </c>
      <c r="C495" s="5">
        <v>0.14492430000000001</v>
      </c>
      <c r="D495" s="5">
        <v>0.18792600000000001</v>
      </c>
      <c r="H495" s="113" t="s">
        <v>502</v>
      </c>
      <c r="I495" s="117">
        <v>0.16642509999999999</v>
      </c>
      <c r="J495" s="117">
        <v>0.14492430000000001</v>
      </c>
      <c r="K495" s="117">
        <v>0.18792600000000001</v>
      </c>
      <c r="L495" s="113" t="str">
        <f t="shared" si="22"/>
        <v>TRUE</v>
      </c>
      <c r="M495" s="113" t="str">
        <f t="shared" si="23"/>
        <v>TRUE</v>
      </c>
      <c r="N495" s="113" t="str">
        <f t="shared" si="24"/>
        <v>TRUE</v>
      </c>
    </row>
    <row r="496" spans="1:14" x14ac:dyDescent="0.25">
      <c r="A496" t="s">
        <v>503</v>
      </c>
      <c r="B496" s="5">
        <v>0.19248870000000001</v>
      </c>
      <c r="C496" s="5">
        <v>0.17146749999999999</v>
      </c>
      <c r="D496" s="5">
        <v>0.21351000000000001</v>
      </c>
      <c r="H496" s="113" t="s">
        <v>503</v>
      </c>
      <c r="I496" s="117">
        <v>0.19248870000000001</v>
      </c>
      <c r="J496" s="117">
        <v>0.17146749999999999</v>
      </c>
      <c r="K496" s="117">
        <v>0.21351000000000001</v>
      </c>
      <c r="L496" s="113" t="str">
        <f t="shared" si="22"/>
        <v>TRUE</v>
      </c>
      <c r="M496" s="113" t="str">
        <f t="shared" si="23"/>
        <v>TRUE</v>
      </c>
      <c r="N496" s="113" t="str">
        <f t="shared" si="24"/>
        <v>TRUE</v>
      </c>
    </row>
    <row r="497" spans="1:14" x14ac:dyDescent="0.25">
      <c r="A497" t="s">
        <v>504</v>
      </c>
      <c r="B497" s="5">
        <v>0.2006782</v>
      </c>
      <c r="C497" s="5">
        <v>0.1795282</v>
      </c>
      <c r="D497" s="5">
        <v>0.2218282</v>
      </c>
      <c r="H497" s="113" t="s">
        <v>504</v>
      </c>
      <c r="I497" s="117">
        <v>0.2006782</v>
      </c>
      <c r="J497" s="117">
        <v>0.1795282</v>
      </c>
      <c r="K497" s="117">
        <v>0.2218282</v>
      </c>
      <c r="L497" s="113" t="str">
        <f t="shared" si="22"/>
        <v>TRUE</v>
      </c>
      <c r="M497" s="113" t="str">
        <f t="shared" si="23"/>
        <v>TRUE</v>
      </c>
      <c r="N497" s="113" t="str">
        <f t="shared" si="24"/>
        <v>TRUE</v>
      </c>
    </row>
    <row r="498" spans="1:14" x14ac:dyDescent="0.25">
      <c r="A498" t="s">
        <v>505</v>
      </c>
      <c r="B498" s="5">
        <v>0.1692903</v>
      </c>
      <c r="C498" s="5">
        <v>0.14171880000000001</v>
      </c>
      <c r="D498" s="5">
        <v>0.1968618</v>
      </c>
      <c r="H498" s="113" t="s">
        <v>505</v>
      </c>
      <c r="I498" s="117">
        <v>0.1692903</v>
      </c>
      <c r="J498" s="117">
        <v>0.14171880000000001</v>
      </c>
      <c r="K498" s="117">
        <v>0.1968618</v>
      </c>
      <c r="L498" s="113" t="str">
        <f t="shared" si="22"/>
        <v>TRUE</v>
      </c>
      <c r="M498" s="113" t="str">
        <f t="shared" si="23"/>
        <v>TRUE</v>
      </c>
      <c r="N498" s="113" t="str">
        <f t="shared" si="24"/>
        <v>TRUE</v>
      </c>
    </row>
    <row r="499" spans="1:14" x14ac:dyDescent="0.25">
      <c r="A499" t="s">
        <v>506</v>
      </c>
      <c r="B499" s="5">
        <v>0.1553638</v>
      </c>
      <c r="C499" s="5">
        <v>0.13504869999999999</v>
      </c>
      <c r="D499" s="5">
        <v>0.1756788</v>
      </c>
      <c r="H499" s="113" t="s">
        <v>506</v>
      </c>
      <c r="I499" s="117">
        <v>0.1553638</v>
      </c>
      <c r="J499" s="117">
        <v>0.13504869999999999</v>
      </c>
      <c r="K499" s="117">
        <v>0.1756788</v>
      </c>
      <c r="L499" s="113" t="str">
        <f t="shared" si="22"/>
        <v>TRUE</v>
      </c>
      <c r="M499" s="113" t="str">
        <f t="shared" si="23"/>
        <v>TRUE</v>
      </c>
      <c r="N499" s="113" t="str">
        <f t="shared" si="24"/>
        <v>TRUE</v>
      </c>
    </row>
    <row r="500" spans="1:14" x14ac:dyDescent="0.25">
      <c r="A500" t="s">
        <v>507</v>
      </c>
      <c r="B500" s="5">
        <v>0.21212700000000001</v>
      </c>
      <c r="C500" s="5">
        <v>0.18912300000000001</v>
      </c>
      <c r="D500" s="5">
        <v>0.2351309</v>
      </c>
      <c r="H500" s="113" t="s">
        <v>507</v>
      </c>
      <c r="I500" s="117">
        <v>0.21212700000000001</v>
      </c>
      <c r="J500" s="117">
        <v>0.18912300000000001</v>
      </c>
      <c r="K500" s="117">
        <v>0.2351309</v>
      </c>
      <c r="L500" s="113" t="str">
        <f t="shared" si="22"/>
        <v>TRUE</v>
      </c>
      <c r="M500" s="113" t="str">
        <f t="shared" si="23"/>
        <v>TRUE</v>
      </c>
      <c r="N500" s="113" t="str">
        <f t="shared" si="24"/>
        <v>TRUE</v>
      </c>
    </row>
    <row r="501" spans="1:14" x14ac:dyDescent="0.25">
      <c r="A501" t="s">
        <v>508</v>
      </c>
      <c r="B501" s="5">
        <v>0.2079675</v>
      </c>
      <c r="C501" s="5">
        <v>0.17780460000000001</v>
      </c>
      <c r="D501" s="5">
        <v>0.23813039999999999</v>
      </c>
      <c r="H501" s="113" t="s">
        <v>508</v>
      </c>
      <c r="I501" s="117">
        <v>0.2079675</v>
      </c>
      <c r="J501" s="117">
        <v>0.17780460000000001</v>
      </c>
      <c r="K501" s="117">
        <v>0.23813039999999999</v>
      </c>
      <c r="L501" s="113" t="str">
        <f t="shared" si="22"/>
        <v>TRUE</v>
      </c>
      <c r="M501" s="113" t="str">
        <f t="shared" si="23"/>
        <v>TRUE</v>
      </c>
      <c r="N501" s="113" t="str">
        <f t="shared" si="24"/>
        <v>TRUE</v>
      </c>
    </row>
    <row r="502" spans="1:14" x14ac:dyDescent="0.25">
      <c r="A502" t="s">
        <v>509</v>
      </c>
      <c r="B502" s="5">
        <v>0.18047940000000001</v>
      </c>
      <c r="C502" s="5">
        <v>0.1596745</v>
      </c>
      <c r="D502" s="5">
        <v>0.2012844</v>
      </c>
      <c r="H502" s="113" t="s">
        <v>509</v>
      </c>
      <c r="I502" s="117">
        <v>0.18047940000000001</v>
      </c>
      <c r="J502" s="117">
        <v>0.1596745</v>
      </c>
      <c r="K502" s="117">
        <v>0.2012844</v>
      </c>
      <c r="L502" s="113" t="str">
        <f t="shared" si="22"/>
        <v>TRUE</v>
      </c>
      <c r="M502" s="113" t="str">
        <f t="shared" si="23"/>
        <v>TRUE</v>
      </c>
      <c r="N502" s="113" t="str">
        <f t="shared" si="24"/>
        <v>TRUE</v>
      </c>
    </row>
    <row r="503" spans="1:14" x14ac:dyDescent="0.25">
      <c r="A503" t="s">
        <v>510</v>
      </c>
      <c r="B503" s="5">
        <v>0.2265113</v>
      </c>
      <c r="C503" s="5">
        <v>0.2002015</v>
      </c>
      <c r="D503" s="5">
        <v>0.25282110000000002</v>
      </c>
      <c r="H503" s="113" t="s">
        <v>510</v>
      </c>
      <c r="I503" s="117">
        <v>0.2265113</v>
      </c>
      <c r="J503" s="117">
        <v>0.2002015</v>
      </c>
      <c r="K503" s="117">
        <v>0.25282110000000002</v>
      </c>
      <c r="L503" s="113" t="str">
        <f t="shared" si="22"/>
        <v>TRUE</v>
      </c>
      <c r="M503" s="113" t="str">
        <f t="shared" si="23"/>
        <v>TRUE</v>
      </c>
      <c r="N503" s="113" t="str">
        <f t="shared" si="24"/>
        <v>TRUE</v>
      </c>
    </row>
    <row r="504" spans="1:14" x14ac:dyDescent="0.25">
      <c r="A504" t="s">
        <v>511</v>
      </c>
      <c r="B504" s="5">
        <v>0.2098805</v>
      </c>
      <c r="C504" s="5">
        <v>0.1890201</v>
      </c>
      <c r="D504" s="5">
        <v>0.230741</v>
      </c>
      <c r="H504" s="113" t="s">
        <v>511</v>
      </c>
      <c r="I504" s="117">
        <v>0.2098805</v>
      </c>
      <c r="J504" s="117">
        <v>0.1890201</v>
      </c>
      <c r="K504" s="117">
        <v>0.230741</v>
      </c>
      <c r="L504" s="113" t="str">
        <f t="shared" si="22"/>
        <v>TRUE</v>
      </c>
      <c r="M504" s="113" t="str">
        <f t="shared" si="23"/>
        <v>TRUE</v>
      </c>
      <c r="N504" s="113" t="str">
        <f t="shared" si="24"/>
        <v>TRUE</v>
      </c>
    </row>
    <row r="505" spans="1:14" x14ac:dyDescent="0.25">
      <c r="A505" t="s">
        <v>512</v>
      </c>
      <c r="B505" s="5">
        <v>0.147342</v>
      </c>
      <c r="C505" s="5">
        <v>0.1249535</v>
      </c>
      <c r="D505" s="5">
        <v>0.1697304</v>
      </c>
      <c r="H505" s="113" t="s">
        <v>512</v>
      </c>
      <c r="I505" s="117">
        <v>0.147342</v>
      </c>
      <c r="J505" s="117">
        <v>0.1249535</v>
      </c>
      <c r="K505" s="117">
        <v>0.1697304</v>
      </c>
      <c r="L505" s="113" t="str">
        <f t="shared" si="22"/>
        <v>TRUE</v>
      </c>
      <c r="M505" s="113" t="str">
        <f t="shared" si="23"/>
        <v>TRUE</v>
      </c>
      <c r="N505" s="113" t="str">
        <f t="shared" si="24"/>
        <v>TRUE</v>
      </c>
    </row>
    <row r="506" spans="1:14" x14ac:dyDescent="0.25">
      <c r="A506" t="s">
        <v>513</v>
      </c>
      <c r="B506" s="5">
        <v>0.1834422</v>
      </c>
      <c r="C506" s="5">
        <v>0.1482801</v>
      </c>
      <c r="D506" s="5">
        <v>0.2186042</v>
      </c>
      <c r="H506" s="113" t="s">
        <v>513</v>
      </c>
      <c r="I506" s="117">
        <v>0.1834422</v>
      </c>
      <c r="J506" s="117">
        <v>0.1482801</v>
      </c>
      <c r="K506" s="117">
        <v>0.2186042</v>
      </c>
      <c r="L506" s="113" t="str">
        <f t="shared" si="22"/>
        <v>TRUE</v>
      </c>
      <c r="M506" s="113" t="str">
        <f t="shared" si="23"/>
        <v>TRUE</v>
      </c>
      <c r="N506" s="113" t="str">
        <f t="shared" si="24"/>
        <v>TRUE</v>
      </c>
    </row>
    <row r="507" spans="1:14" x14ac:dyDescent="0.25">
      <c r="A507" t="s">
        <v>514</v>
      </c>
      <c r="B507" s="5">
        <v>0.15141199999999999</v>
      </c>
      <c r="C507" s="5">
        <v>0.12511639999999999</v>
      </c>
      <c r="D507" s="5">
        <v>0.1777077</v>
      </c>
      <c r="H507" s="113" t="s">
        <v>514</v>
      </c>
      <c r="I507" s="117">
        <v>0.15141199999999999</v>
      </c>
      <c r="J507" s="117">
        <v>0.12511639999999999</v>
      </c>
      <c r="K507" s="117">
        <v>0.1777077</v>
      </c>
      <c r="L507" s="113" t="str">
        <f t="shared" si="22"/>
        <v>TRUE</v>
      </c>
      <c r="M507" s="113" t="str">
        <f t="shared" si="23"/>
        <v>TRUE</v>
      </c>
      <c r="N507" s="113" t="str">
        <f t="shared" si="24"/>
        <v>TRUE</v>
      </c>
    </row>
    <row r="508" spans="1:14" x14ac:dyDescent="0.25">
      <c r="A508" t="s">
        <v>515</v>
      </c>
      <c r="B508" s="5">
        <v>0.14089109999999999</v>
      </c>
      <c r="C508" s="5">
        <v>0.1126344</v>
      </c>
      <c r="D508" s="5">
        <v>0.16914779999999999</v>
      </c>
      <c r="H508" s="113" t="s">
        <v>515</v>
      </c>
      <c r="I508" s="117">
        <v>0.14089109999999999</v>
      </c>
      <c r="J508" s="117">
        <v>0.1126344</v>
      </c>
      <c r="K508" s="117">
        <v>0.16914779999999999</v>
      </c>
      <c r="L508" s="113" t="str">
        <f t="shared" si="22"/>
        <v>TRUE</v>
      </c>
      <c r="M508" s="113" t="str">
        <f t="shared" si="23"/>
        <v>TRUE</v>
      </c>
      <c r="N508" s="113" t="str">
        <f t="shared" si="24"/>
        <v>TRUE</v>
      </c>
    </row>
    <row r="509" spans="1:14" x14ac:dyDescent="0.25">
      <c r="A509" t="s">
        <v>516</v>
      </c>
      <c r="B509" s="5">
        <v>0.17009550000000001</v>
      </c>
      <c r="C509" s="5">
        <v>0.14494840000000001</v>
      </c>
      <c r="D509" s="5">
        <v>0.19524269999999999</v>
      </c>
      <c r="H509" s="113" t="s">
        <v>516</v>
      </c>
      <c r="I509" s="117">
        <v>0.17009550000000001</v>
      </c>
      <c r="J509" s="117">
        <v>0.14494840000000001</v>
      </c>
      <c r="K509" s="117">
        <v>0.19524269999999999</v>
      </c>
      <c r="L509" s="113" t="str">
        <f t="shared" si="22"/>
        <v>TRUE</v>
      </c>
      <c r="M509" s="113" t="str">
        <f t="shared" si="23"/>
        <v>TRUE</v>
      </c>
      <c r="N509" s="113" t="str">
        <f t="shared" si="24"/>
        <v>TRUE</v>
      </c>
    </row>
    <row r="510" spans="1:14" x14ac:dyDescent="0.25">
      <c r="A510" t="s">
        <v>517</v>
      </c>
      <c r="B510" s="5">
        <v>0.1785079</v>
      </c>
      <c r="C510" s="5">
        <v>0.1440409</v>
      </c>
      <c r="D510" s="5">
        <v>0.212975</v>
      </c>
      <c r="H510" s="113" t="s">
        <v>517</v>
      </c>
      <c r="I510" s="117">
        <v>0.1785079</v>
      </c>
      <c r="J510" s="117">
        <v>0.1440409</v>
      </c>
      <c r="K510" s="117">
        <v>0.212975</v>
      </c>
      <c r="L510" s="113" t="str">
        <f t="shared" si="22"/>
        <v>TRUE</v>
      </c>
      <c r="M510" s="113" t="str">
        <f t="shared" si="23"/>
        <v>TRUE</v>
      </c>
      <c r="N510" s="113" t="str">
        <f t="shared" si="24"/>
        <v>TRUE</v>
      </c>
    </row>
    <row r="511" spans="1:14" x14ac:dyDescent="0.25">
      <c r="A511" t="s">
        <v>518</v>
      </c>
      <c r="B511" s="5">
        <v>0.16559760000000001</v>
      </c>
      <c r="C511" s="5">
        <v>0.1382314</v>
      </c>
      <c r="D511" s="5">
        <v>0.19296379999999999</v>
      </c>
      <c r="H511" s="113" t="s">
        <v>518</v>
      </c>
      <c r="I511" s="117">
        <v>0.16559760000000001</v>
      </c>
      <c r="J511" s="117">
        <v>0.1382314</v>
      </c>
      <c r="K511" s="117">
        <v>0.19296379999999999</v>
      </c>
      <c r="L511" s="113" t="str">
        <f t="shared" si="22"/>
        <v>TRUE</v>
      </c>
      <c r="M511" s="113" t="str">
        <f t="shared" si="23"/>
        <v>TRUE</v>
      </c>
      <c r="N511" s="113" t="str">
        <f t="shared" si="24"/>
        <v>TRUE</v>
      </c>
    </row>
    <row r="512" spans="1:14" x14ac:dyDescent="0.25">
      <c r="A512" t="s">
        <v>519</v>
      </c>
      <c r="B512" s="5">
        <v>0.18256890000000001</v>
      </c>
      <c r="C512" s="5">
        <v>0.1494193</v>
      </c>
      <c r="D512" s="5">
        <v>0.21571850000000001</v>
      </c>
      <c r="H512" s="113" t="s">
        <v>519</v>
      </c>
      <c r="I512" s="117">
        <v>0.18256890000000001</v>
      </c>
      <c r="J512" s="117">
        <v>0.1494193</v>
      </c>
      <c r="K512" s="117">
        <v>0.21571850000000001</v>
      </c>
      <c r="L512" s="113" t="str">
        <f t="shared" si="22"/>
        <v>TRUE</v>
      </c>
      <c r="M512" s="113" t="str">
        <f t="shared" si="23"/>
        <v>TRUE</v>
      </c>
      <c r="N512" s="113" t="str">
        <f t="shared" si="24"/>
        <v>TRUE</v>
      </c>
    </row>
    <row r="513" spans="1:14" x14ac:dyDescent="0.25">
      <c r="A513" t="s">
        <v>520</v>
      </c>
      <c r="B513" s="5">
        <v>0.1544227</v>
      </c>
      <c r="C513" s="5">
        <v>0.12489409999999999</v>
      </c>
      <c r="D513" s="5">
        <v>0.18395120000000001</v>
      </c>
      <c r="H513" s="113" t="s">
        <v>520</v>
      </c>
      <c r="I513" s="117">
        <v>0.1544227</v>
      </c>
      <c r="J513" s="117">
        <v>0.12489409999999999</v>
      </c>
      <c r="K513" s="117">
        <v>0.18395120000000001</v>
      </c>
      <c r="L513" s="113" t="str">
        <f t="shared" si="22"/>
        <v>TRUE</v>
      </c>
      <c r="M513" s="113" t="str">
        <f t="shared" si="23"/>
        <v>TRUE</v>
      </c>
      <c r="N513" s="113" t="str">
        <f t="shared" si="24"/>
        <v>TRUE</v>
      </c>
    </row>
    <row r="514" spans="1:14" x14ac:dyDescent="0.25">
      <c r="A514" t="s">
        <v>521</v>
      </c>
      <c r="B514" s="5">
        <v>0.1329361</v>
      </c>
      <c r="C514" s="5">
        <v>0.1081976</v>
      </c>
      <c r="D514" s="5">
        <v>0.1576745</v>
      </c>
      <c r="H514" s="113" t="s">
        <v>521</v>
      </c>
      <c r="I514" s="117">
        <v>0.1329361</v>
      </c>
      <c r="J514" s="117">
        <v>0.1081976</v>
      </c>
      <c r="K514" s="117">
        <v>0.1576745</v>
      </c>
      <c r="L514" s="113" t="str">
        <f t="shared" si="22"/>
        <v>TRUE</v>
      </c>
      <c r="M514" s="113" t="str">
        <f t="shared" si="23"/>
        <v>TRUE</v>
      </c>
      <c r="N514" s="113" t="str">
        <f t="shared" si="24"/>
        <v>TRUE</v>
      </c>
    </row>
    <row r="515" spans="1:14" x14ac:dyDescent="0.25">
      <c r="A515" t="s">
        <v>522</v>
      </c>
      <c r="B515" s="5">
        <v>0.18823709999999999</v>
      </c>
      <c r="C515" s="5">
        <v>0.15268709999999999</v>
      </c>
      <c r="D515" s="5">
        <v>0.22378709999999999</v>
      </c>
      <c r="H515" s="113" t="s">
        <v>522</v>
      </c>
      <c r="I515" s="117">
        <v>0.18823709999999999</v>
      </c>
      <c r="J515" s="117">
        <v>0.15268709999999999</v>
      </c>
      <c r="K515" s="117">
        <v>0.22378709999999999</v>
      </c>
      <c r="L515" s="113" t="str">
        <f t="shared" si="22"/>
        <v>TRUE</v>
      </c>
      <c r="M515" s="113" t="str">
        <f t="shared" si="23"/>
        <v>TRUE</v>
      </c>
      <c r="N515" s="113" t="str">
        <f t="shared" si="24"/>
        <v>TRUE</v>
      </c>
    </row>
    <row r="516" spans="1:14" x14ac:dyDescent="0.25">
      <c r="A516" t="s">
        <v>523</v>
      </c>
      <c r="B516" s="5">
        <v>0.19035630000000001</v>
      </c>
      <c r="C516" s="5">
        <v>0.15839339999999999</v>
      </c>
      <c r="D516" s="5">
        <v>0.2223193</v>
      </c>
      <c r="H516" s="113" t="s">
        <v>523</v>
      </c>
      <c r="I516" s="117">
        <v>0.19035630000000001</v>
      </c>
      <c r="J516" s="117">
        <v>0.15839339999999999</v>
      </c>
      <c r="K516" s="117">
        <v>0.2223193</v>
      </c>
      <c r="L516" s="113" t="str">
        <f t="shared" ref="L516:L579" si="25">IF(B516=I516,"TRUE","FALSE………………….")</f>
        <v>TRUE</v>
      </c>
      <c r="M516" s="113" t="str">
        <f t="shared" ref="M516:M579" si="26">IF(C516=J516,"TRUE","FALSE………………….")</f>
        <v>TRUE</v>
      </c>
      <c r="N516" s="113" t="str">
        <f t="shared" ref="N516:N579" si="27">IF(D516=K516,"TRUE","FALSE………………….")</f>
        <v>TRUE</v>
      </c>
    </row>
    <row r="517" spans="1:14" x14ac:dyDescent="0.25">
      <c r="A517" t="s">
        <v>524</v>
      </c>
      <c r="B517" s="5">
        <v>0.15909509999999999</v>
      </c>
      <c r="C517" s="5">
        <v>0.1328879</v>
      </c>
      <c r="D517" s="5">
        <v>0.18530240000000001</v>
      </c>
      <c r="H517" s="113" t="s">
        <v>524</v>
      </c>
      <c r="I517" s="117">
        <v>0.15909509999999999</v>
      </c>
      <c r="J517" s="117">
        <v>0.1328879</v>
      </c>
      <c r="K517" s="117">
        <v>0.18530240000000001</v>
      </c>
      <c r="L517" s="113" t="str">
        <f t="shared" si="25"/>
        <v>TRUE</v>
      </c>
      <c r="M517" s="113" t="str">
        <f t="shared" si="26"/>
        <v>TRUE</v>
      </c>
      <c r="N517" s="113" t="str">
        <f t="shared" si="27"/>
        <v>TRUE</v>
      </c>
    </row>
    <row r="518" spans="1:14" x14ac:dyDescent="0.25">
      <c r="A518" t="s">
        <v>525</v>
      </c>
      <c r="B518" s="5">
        <v>0.19132189999999999</v>
      </c>
      <c r="C518" s="5">
        <v>0.16430120000000001</v>
      </c>
      <c r="D518" s="5">
        <v>0.2183426</v>
      </c>
      <c r="H518" s="113" t="s">
        <v>525</v>
      </c>
      <c r="I518" s="117">
        <v>0.19132189999999999</v>
      </c>
      <c r="J518" s="117">
        <v>0.16430120000000001</v>
      </c>
      <c r="K518" s="117">
        <v>0.2183426</v>
      </c>
      <c r="L518" s="113" t="str">
        <f t="shared" si="25"/>
        <v>TRUE</v>
      </c>
      <c r="M518" s="113" t="str">
        <f t="shared" si="26"/>
        <v>TRUE</v>
      </c>
      <c r="N518" s="113" t="str">
        <f t="shared" si="27"/>
        <v>TRUE</v>
      </c>
    </row>
    <row r="519" spans="1:14" x14ac:dyDescent="0.25">
      <c r="A519" t="s">
        <v>526</v>
      </c>
      <c r="B519" s="5">
        <v>0.21797569999999999</v>
      </c>
      <c r="C519" s="5">
        <v>0.18470320000000001</v>
      </c>
      <c r="D519" s="5">
        <v>0.25124819999999998</v>
      </c>
      <c r="H519" s="113" t="s">
        <v>526</v>
      </c>
      <c r="I519" s="117">
        <v>0.21797569999999999</v>
      </c>
      <c r="J519" s="117">
        <v>0.18470320000000001</v>
      </c>
      <c r="K519" s="117">
        <v>0.25124819999999998</v>
      </c>
      <c r="L519" s="113" t="str">
        <f t="shared" si="25"/>
        <v>TRUE</v>
      </c>
      <c r="M519" s="113" t="str">
        <f t="shared" si="26"/>
        <v>TRUE</v>
      </c>
      <c r="N519" s="113" t="str">
        <f t="shared" si="27"/>
        <v>TRUE</v>
      </c>
    </row>
    <row r="520" spans="1:14" x14ac:dyDescent="0.25">
      <c r="A520" t="s">
        <v>527</v>
      </c>
      <c r="B520" s="5">
        <v>0.173513</v>
      </c>
      <c r="C520" s="5">
        <v>0.14015340000000001</v>
      </c>
      <c r="D520" s="5">
        <v>0.20687249999999999</v>
      </c>
      <c r="H520" s="113" t="s">
        <v>527</v>
      </c>
      <c r="I520" s="117">
        <v>0.173513</v>
      </c>
      <c r="J520" s="117">
        <v>0.14015340000000001</v>
      </c>
      <c r="K520" s="117">
        <v>0.20687249999999999</v>
      </c>
      <c r="L520" s="113" t="str">
        <f t="shared" si="25"/>
        <v>TRUE</v>
      </c>
      <c r="M520" s="113" t="str">
        <f t="shared" si="26"/>
        <v>TRUE</v>
      </c>
      <c r="N520" s="113" t="str">
        <f t="shared" si="27"/>
        <v>TRUE</v>
      </c>
    </row>
    <row r="521" spans="1:14" x14ac:dyDescent="0.25">
      <c r="A521" t="s">
        <v>528</v>
      </c>
      <c r="B521" s="5">
        <v>0.1432659</v>
      </c>
      <c r="C521" s="5">
        <v>0.1160361</v>
      </c>
      <c r="D521" s="5">
        <v>0.1704956</v>
      </c>
      <c r="H521" s="113" t="s">
        <v>528</v>
      </c>
      <c r="I521" s="117">
        <v>0.1432659</v>
      </c>
      <c r="J521" s="117">
        <v>0.1160361</v>
      </c>
      <c r="K521" s="117">
        <v>0.1704956</v>
      </c>
      <c r="L521" s="113" t="str">
        <f t="shared" si="25"/>
        <v>TRUE</v>
      </c>
      <c r="M521" s="113" t="str">
        <f t="shared" si="26"/>
        <v>TRUE</v>
      </c>
      <c r="N521" s="113" t="str">
        <f t="shared" si="27"/>
        <v>TRUE</v>
      </c>
    </row>
    <row r="522" spans="1:14" x14ac:dyDescent="0.25">
      <c r="A522" t="s">
        <v>529</v>
      </c>
      <c r="B522" s="5">
        <v>0.21356059999999999</v>
      </c>
      <c r="C522" s="5">
        <v>0.1847917</v>
      </c>
      <c r="D522" s="5">
        <v>0.2423295</v>
      </c>
      <c r="H522" s="113" t="s">
        <v>529</v>
      </c>
      <c r="I522" s="117">
        <v>0.21356059999999999</v>
      </c>
      <c r="J522" s="117">
        <v>0.1847917</v>
      </c>
      <c r="K522" s="117">
        <v>0.2423295</v>
      </c>
      <c r="L522" s="113" t="str">
        <f t="shared" si="25"/>
        <v>TRUE</v>
      </c>
      <c r="M522" s="113" t="str">
        <f t="shared" si="26"/>
        <v>TRUE</v>
      </c>
      <c r="N522" s="113" t="str">
        <f t="shared" si="27"/>
        <v>TRUE</v>
      </c>
    </row>
    <row r="523" spans="1:14" x14ac:dyDescent="0.25">
      <c r="A523" t="s">
        <v>530</v>
      </c>
      <c r="B523" s="5">
        <v>0.19633619999999999</v>
      </c>
      <c r="C523" s="5">
        <v>0.1544555</v>
      </c>
      <c r="D523" s="5">
        <v>0.23821680000000001</v>
      </c>
      <c r="H523" s="113" t="s">
        <v>530</v>
      </c>
      <c r="I523" s="117">
        <v>0.19633619999999999</v>
      </c>
      <c r="J523" s="117">
        <v>0.1544555</v>
      </c>
      <c r="K523" s="117">
        <v>0.23821680000000001</v>
      </c>
      <c r="L523" s="113" t="str">
        <f t="shared" si="25"/>
        <v>TRUE</v>
      </c>
      <c r="M523" s="113" t="str">
        <f t="shared" si="26"/>
        <v>TRUE</v>
      </c>
      <c r="N523" s="113" t="str">
        <f t="shared" si="27"/>
        <v>TRUE</v>
      </c>
    </row>
    <row r="524" spans="1:14" x14ac:dyDescent="0.25">
      <c r="A524" t="s">
        <v>531</v>
      </c>
      <c r="B524" s="5">
        <v>0.19270119999999999</v>
      </c>
      <c r="C524" s="5">
        <v>0.159999</v>
      </c>
      <c r="D524" s="5">
        <v>0.22540350000000001</v>
      </c>
      <c r="H524" s="113" t="s">
        <v>531</v>
      </c>
      <c r="I524" s="117">
        <v>0.19270119999999999</v>
      </c>
      <c r="J524" s="117">
        <v>0.159999</v>
      </c>
      <c r="K524" s="117">
        <v>0.22540350000000001</v>
      </c>
      <c r="L524" s="113" t="str">
        <f t="shared" si="25"/>
        <v>TRUE</v>
      </c>
      <c r="M524" s="113" t="str">
        <f t="shared" si="26"/>
        <v>TRUE</v>
      </c>
      <c r="N524" s="113" t="str">
        <f t="shared" si="27"/>
        <v>TRUE</v>
      </c>
    </row>
    <row r="525" spans="1:14" x14ac:dyDescent="0.25">
      <c r="A525" t="s">
        <v>532</v>
      </c>
      <c r="B525" s="5">
        <v>0.2048449</v>
      </c>
      <c r="C525" s="5">
        <v>0.1710354</v>
      </c>
      <c r="D525" s="5">
        <v>0.23865449999999999</v>
      </c>
      <c r="H525" s="113" t="s">
        <v>532</v>
      </c>
      <c r="I525" s="117">
        <v>0.2048449</v>
      </c>
      <c r="J525" s="117">
        <v>0.1710354</v>
      </c>
      <c r="K525" s="117">
        <v>0.23865449999999999</v>
      </c>
      <c r="L525" s="113" t="str">
        <f t="shared" si="25"/>
        <v>TRUE</v>
      </c>
      <c r="M525" s="113" t="str">
        <f t="shared" si="26"/>
        <v>TRUE</v>
      </c>
      <c r="N525" s="113" t="str">
        <f t="shared" si="27"/>
        <v>TRUE</v>
      </c>
    </row>
    <row r="526" spans="1:14" x14ac:dyDescent="0.25">
      <c r="A526" t="s">
        <v>533</v>
      </c>
      <c r="B526" s="5">
        <v>0.19904939999999999</v>
      </c>
      <c r="C526" s="5">
        <v>0.16597329999999999</v>
      </c>
      <c r="D526" s="5">
        <v>0.23212540000000001</v>
      </c>
      <c r="H526" s="113" t="s">
        <v>533</v>
      </c>
      <c r="I526" s="117">
        <v>0.19904939999999999</v>
      </c>
      <c r="J526" s="117">
        <v>0.16597329999999999</v>
      </c>
      <c r="K526" s="117">
        <v>0.23212540000000001</v>
      </c>
      <c r="L526" s="113" t="str">
        <f t="shared" si="25"/>
        <v>TRUE</v>
      </c>
      <c r="M526" s="113" t="str">
        <f t="shared" si="26"/>
        <v>TRUE</v>
      </c>
      <c r="N526" s="113" t="str">
        <f t="shared" si="27"/>
        <v>TRUE</v>
      </c>
    </row>
    <row r="527" spans="1:14" x14ac:dyDescent="0.25">
      <c r="A527" t="s">
        <v>534</v>
      </c>
      <c r="B527" s="5">
        <v>0.15773180000000001</v>
      </c>
      <c r="C527" s="5">
        <v>0.12970390000000001</v>
      </c>
      <c r="D527" s="5">
        <v>0.1857597</v>
      </c>
      <c r="H527" s="113" t="s">
        <v>534</v>
      </c>
      <c r="I527" s="117">
        <v>0.15773180000000001</v>
      </c>
      <c r="J527" s="117">
        <v>0.12970390000000001</v>
      </c>
      <c r="K527" s="117">
        <v>0.1857597</v>
      </c>
      <c r="L527" s="113" t="str">
        <f t="shared" si="25"/>
        <v>TRUE</v>
      </c>
      <c r="M527" s="113" t="str">
        <f t="shared" si="26"/>
        <v>TRUE</v>
      </c>
      <c r="N527" s="113" t="str">
        <f t="shared" si="27"/>
        <v>TRUE</v>
      </c>
    </row>
    <row r="528" spans="1:14" x14ac:dyDescent="0.25">
      <c r="A528" t="s">
        <v>535</v>
      </c>
      <c r="B528" s="5">
        <v>0.19286829999999999</v>
      </c>
      <c r="C528" s="5">
        <v>0.14960509999999999</v>
      </c>
      <c r="D528" s="5">
        <v>0.23613139999999999</v>
      </c>
      <c r="H528" s="113" t="s">
        <v>535</v>
      </c>
      <c r="I528" s="117">
        <v>0.19286829999999999</v>
      </c>
      <c r="J528" s="117">
        <v>0.14960509999999999</v>
      </c>
      <c r="K528" s="117">
        <v>0.23613139999999999</v>
      </c>
      <c r="L528" s="113" t="str">
        <f t="shared" si="25"/>
        <v>TRUE</v>
      </c>
      <c r="M528" s="113" t="str">
        <f t="shared" si="26"/>
        <v>TRUE</v>
      </c>
      <c r="N528" s="113" t="str">
        <f t="shared" si="27"/>
        <v>TRUE</v>
      </c>
    </row>
    <row r="529" spans="1:14" x14ac:dyDescent="0.25">
      <c r="A529" t="s">
        <v>536</v>
      </c>
      <c r="B529" s="5">
        <v>0.18159320000000001</v>
      </c>
      <c r="C529" s="5">
        <v>0.15402830000000001</v>
      </c>
      <c r="D529" s="5">
        <v>0.20915810000000001</v>
      </c>
      <c r="H529" s="113" t="s">
        <v>536</v>
      </c>
      <c r="I529" s="117">
        <v>0.18159320000000001</v>
      </c>
      <c r="J529" s="117">
        <v>0.15402830000000001</v>
      </c>
      <c r="K529" s="117">
        <v>0.20915810000000001</v>
      </c>
      <c r="L529" s="113" t="str">
        <f t="shared" si="25"/>
        <v>TRUE</v>
      </c>
      <c r="M529" s="113" t="str">
        <f t="shared" si="26"/>
        <v>TRUE</v>
      </c>
      <c r="N529" s="113" t="str">
        <f t="shared" si="27"/>
        <v>TRUE</v>
      </c>
    </row>
    <row r="530" spans="1:14" x14ac:dyDescent="0.25">
      <c r="A530" t="s">
        <v>537</v>
      </c>
      <c r="B530" s="5">
        <v>0.19305410000000001</v>
      </c>
      <c r="C530" s="5">
        <v>0.1562878</v>
      </c>
      <c r="D530" s="5">
        <v>0.22982050000000001</v>
      </c>
      <c r="H530" s="113" t="s">
        <v>537</v>
      </c>
      <c r="I530" s="117">
        <v>0.19305410000000001</v>
      </c>
      <c r="J530" s="117">
        <v>0.1562878</v>
      </c>
      <c r="K530" s="117">
        <v>0.22982050000000001</v>
      </c>
      <c r="L530" s="113" t="str">
        <f t="shared" si="25"/>
        <v>TRUE</v>
      </c>
      <c r="M530" s="113" t="str">
        <f t="shared" si="26"/>
        <v>TRUE</v>
      </c>
      <c r="N530" s="113" t="str">
        <f t="shared" si="27"/>
        <v>TRUE</v>
      </c>
    </row>
    <row r="531" spans="1:14" x14ac:dyDescent="0.25">
      <c r="A531" t="s">
        <v>538</v>
      </c>
      <c r="B531" s="5">
        <v>0.16493350000000001</v>
      </c>
      <c r="C531" s="5">
        <v>0.1373675</v>
      </c>
      <c r="D531" s="5">
        <v>0.19249949999999999</v>
      </c>
      <c r="H531" s="113" t="s">
        <v>538</v>
      </c>
      <c r="I531" s="117">
        <v>0.16493350000000001</v>
      </c>
      <c r="J531" s="117">
        <v>0.1373675</v>
      </c>
      <c r="K531" s="117">
        <v>0.19249949999999999</v>
      </c>
      <c r="L531" s="113" t="str">
        <f t="shared" si="25"/>
        <v>TRUE</v>
      </c>
      <c r="M531" s="113" t="str">
        <f t="shared" si="26"/>
        <v>TRUE</v>
      </c>
      <c r="N531" s="113" t="str">
        <f t="shared" si="27"/>
        <v>TRUE</v>
      </c>
    </row>
    <row r="532" spans="1:14" x14ac:dyDescent="0.25">
      <c r="A532" t="s">
        <v>539</v>
      </c>
      <c r="B532" s="5">
        <v>0.16629140000000001</v>
      </c>
      <c r="C532" s="5">
        <v>0.13910230000000001</v>
      </c>
      <c r="D532" s="5">
        <v>0.1934805</v>
      </c>
      <c r="H532" s="113" t="s">
        <v>539</v>
      </c>
      <c r="I532" s="117">
        <v>0.16629140000000001</v>
      </c>
      <c r="J532" s="117">
        <v>0.13910230000000001</v>
      </c>
      <c r="K532" s="117">
        <v>0.1934805</v>
      </c>
      <c r="L532" s="113" t="str">
        <f t="shared" si="25"/>
        <v>TRUE</v>
      </c>
      <c r="M532" s="113" t="str">
        <f t="shared" si="26"/>
        <v>TRUE</v>
      </c>
      <c r="N532" s="113" t="str">
        <f t="shared" si="27"/>
        <v>TRUE</v>
      </c>
    </row>
    <row r="533" spans="1:14" x14ac:dyDescent="0.25">
      <c r="A533" t="s">
        <v>540</v>
      </c>
      <c r="B533" s="5">
        <v>0.1835696</v>
      </c>
      <c r="C533" s="5">
        <v>0.15658900000000001</v>
      </c>
      <c r="D533" s="5">
        <v>0.21055019999999999</v>
      </c>
      <c r="H533" s="113" t="s">
        <v>540</v>
      </c>
      <c r="I533" s="117">
        <v>0.1835696</v>
      </c>
      <c r="J533" s="117">
        <v>0.15658900000000001</v>
      </c>
      <c r="K533" s="117">
        <v>0.21055019999999999</v>
      </c>
      <c r="L533" s="113" t="str">
        <f t="shared" si="25"/>
        <v>TRUE</v>
      </c>
      <c r="M533" s="113" t="str">
        <f t="shared" si="26"/>
        <v>TRUE</v>
      </c>
      <c r="N533" s="113" t="str">
        <f t="shared" si="27"/>
        <v>TRUE</v>
      </c>
    </row>
    <row r="534" spans="1:14" x14ac:dyDescent="0.25">
      <c r="A534" t="s">
        <v>541</v>
      </c>
      <c r="B534" s="5">
        <v>0.18605070000000001</v>
      </c>
      <c r="C534" s="5">
        <v>0.15773870000000001</v>
      </c>
      <c r="D534" s="5">
        <v>0.21436279999999999</v>
      </c>
      <c r="H534" s="113" t="s">
        <v>541</v>
      </c>
      <c r="I534" s="117">
        <v>0.18605070000000001</v>
      </c>
      <c r="J534" s="117">
        <v>0.15773870000000001</v>
      </c>
      <c r="K534" s="117">
        <v>0.21436279999999999</v>
      </c>
      <c r="L534" s="113" t="str">
        <f t="shared" si="25"/>
        <v>TRUE</v>
      </c>
      <c r="M534" s="113" t="str">
        <f t="shared" si="26"/>
        <v>TRUE</v>
      </c>
      <c r="N534" s="113" t="str">
        <f t="shared" si="27"/>
        <v>TRUE</v>
      </c>
    </row>
    <row r="535" spans="1:14" x14ac:dyDescent="0.25">
      <c r="A535" t="s">
        <v>542</v>
      </c>
      <c r="B535" s="5">
        <v>0.16216349999999999</v>
      </c>
      <c r="C535" s="5">
        <v>0.13486870000000001</v>
      </c>
      <c r="D535" s="5">
        <v>0.1894583</v>
      </c>
      <c r="H535" s="113" t="s">
        <v>542</v>
      </c>
      <c r="I535" s="117">
        <v>0.16216349999999999</v>
      </c>
      <c r="J535" s="117">
        <v>0.13486870000000001</v>
      </c>
      <c r="K535" s="117">
        <v>0.1894583</v>
      </c>
      <c r="L535" s="113" t="str">
        <f t="shared" si="25"/>
        <v>TRUE</v>
      </c>
      <c r="M535" s="113" t="str">
        <f t="shared" si="26"/>
        <v>TRUE</v>
      </c>
      <c r="N535" s="113" t="str">
        <f t="shared" si="27"/>
        <v>TRUE</v>
      </c>
    </row>
    <row r="536" spans="1:14" x14ac:dyDescent="0.25">
      <c r="A536" t="s">
        <v>543</v>
      </c>
      <c r="B536" s="5">
        <v>0.15665899999999999</v>
      </c>
      <c r="C536" s="5">
        <v>0.1329729</v>
      </c>
      <c r="D536" s="5">
        <v>0.18034500000000001</v>
      </c>
      <c r="H536" s="113" t="s">
        <v>543</v>
      </c>
      <c r="I536" s="117">
        <v>0.15665899999999999</v>
      </c>
      <c r="J536" s="117">
        <v>0.1329729</v>
      </c>
      <c r="K536" s="117">
        <v>0.18034500000000001</v>
      </c>
      <c r="L536" s="113" t="str">
        <f t="shared" si="25"/>
        <v>TRUE</v>
      </c>
      <c r="M536" s="113" t="str">
        <f t="shared" si="26"/>
        <v>TRUE</v>
      </c>
      <c r="N536" s="113" t="str">
        <f t="shared" si="27"/>
        <v>TRUE</v>
      </c>
    </row>
    <row r="537" spans="1:14" x14ac:dyDescent="0.25">
      <c r="A537" t="s">
        <v>544</v>
      </c>
      <c r="B537" s="5">
        <v>0.18557670000000001</v>
      </c>
      <c r="C537" s="5">
        <v>0.1574294</v>
      </c>
      <c r="D537" s="5">
        <v>0.213724</v>
      </c>
      <c r="H537" s="113" t="s">
        <v>544</v>
      </c>
      <c r="I537" s="117">
        <v>0.18557670000000001</v>
      </c>
      <c r="J537" s="117">
        <v>0.1574294</v>
      </c>
      <c r="K537" s="117">
        <v>0.213724</v>
      </c>
      <c r="L537" s="113" t="str">
        <f t="shared" si="25"/>
        <v>TRUE</v>
      </c>
      <c r="M537" s="113" t="str">
        <f t="shared" si="26"/>
        <v>TRUE</v>
      </c>
      <c r="N537" s="113" t="str">
        <f t="shared" si="27"/>
        <v>TRUE</v>
      </c>
    </row>
    <row r="538" spans="1:14" x14ac:dyDescent="0.25">
      <c r="A538" t="s">
        <v>545</v>
      </c>
      <c r="B538" s="5">
        <v>0.1854432</v>
      </c>
      <c r="C538" s="5">
        <v>0.15975729999999999</v>
      </c>
      <c r="D538" s="5">
        <v>0.21112900000000001</v>
      </c>
      <c r="H538" s="113" t="s">
        <v>545</v>
      </c>
      <c r="I538" s="117">
        <v>0.1854432</v>
      </c>
      <c r="J538" s="117">
        <v>0.15975729999999999</v>
      </c>
      <c r="K538" s="117">
        <v>0.21112900000000001</v>
      </c>
      <c r="L538" s="113" t="str">
        <f t="shared" si="25"/>
        <v>TRUE</v>
      </c>
      <c r="M538" s="113" t="str">
        <f t="shared" si="26"/>
        <v>TRUE</v>
      </c>
      <c r="N538" s="113" t="str">
        <f t="shared" si="27"/>
        <v>TRUE</v>
      </c>
    </row>
    <row r="539" spans="1:14" x14ac:dyDescent="0.25">
      <c r="A539" t="s">
        <v>546</v>
      </c>
      <c r="B539" s="5">
        <v>0.17334669999999999</v>
      </c>
      <c r="C539" s="5">
        <v>0.14615259999999999</v>
      </c>
      <c r="D539" s="5">
        <v>0.20054069999999999</v>
      </c>
      <c r="H539" s="113" t="s">
        <v>546</v>
      </c>
      <c r="I539" s="117">
        <v>0.17334669999999999</v>
      </c>
      <c r="J539" s="117">
        <v>0.14615259999999999</v>
      </c>
      <c r="K539" s="117">
        <v>0.20054069999999999</v>
      </c>
      <c r="L539" s="113" t="str">
        <f t="shared" si="25"/>
        <v>TRUE</v>
      </c>
      <c r="M539" s="113" t="str">
        <f t="shared" si="26"/>
        <v>TRUE</v>
      </c>
      <c r="N539" s="113" t="str">
        <f t="shared" si="27"/>
        <v>TRUE</v>
      </c>
    </row>
    <row r="540" spans="1:14" x14ac:dyDescent="0.25">
      <c r="A540" t="s">
        <v>547</v>
      </c>
      <c r="B540" s="5">
        <v>0.19357550000000001</v>
      </c>
      <c r="C540" s="5">
        <v>0.16361729999999999</v>
      </c>
      <c r="D540" s="5">
        <v>0.2235337</v>
      </c>
      <c r="H540" s="113" t="s">
        <v>547</v>
      </c>
      <c r="I540" s="117">
        <v>0.19357550000000001</v>
      </c>
      <c r="J540" s="117">
        <v>0.16361729999999999</v>
      </c>
      <c r="K540" s="117">
        <v>0.2235337</v>
      </c>
      <c r="L540" s="113" t="str">
        <f t="shared" si="25"/>
        <v>TRUE</v>
      </c>
      <c r="M540" s="113" t="str">
        <f t="shared" si="26"/>
        <v>TRUE</v>
      </c>
      <c r="N540" s="113" t="str">
        <f t="shared" si="27"/>
        <v>TRUE</v>
      </c>
    </row>
    <row r="541" spans="1:14" x14ac:dyDescent="0.25">
      <c r="A541" t="s">
        <v>548</v>
      </c>
      <c r="B541" s="5">
        <v>0.18431139999999999</v>
      </c>
      <c r="C541" s="5">
        <v>0.1591168</v>
      </c>
      <c r="D541" s="5">
        <v>0.2095061</v>
      </c>
      <c r="H541" s="113" t="s">
        <v>548</v>
      </c>
      <c r="I541" s="117">
        <v>0.18431139999999999</v>
      </c>
      <c r="J541" s="117">
        <v>0.1591168</v>
      </c>
      <c r="K541" s="117">
        <v>0.2095061</v>
      </c>
      <c r="L541" s="113" t="str">
        <f t="shared" si="25"/>
        <v>TRUE</v>
      </c>
      <c r="M541" s="113" t="str">
        <f t="shared" si="26"/>
        <v>TRUE</v>
      </c>
      <c r="N541" s="113" t="str">
        <f t="shared" si="27"/>
        <v>TRUE</v>
      </c>
    </row>
    <row r="542" spans="1:14" x14ac:dyDescent="0.25">
      <c r="A542" t="s">
        <v>549</v>
      </c>
      <c r="B542" s="5">
        <v>0.16531899999999999</v>
      </c>
      <c r="C542" s="5">
        <v>0.13190160000000001</v>
      </c>
      <c r="D542" s="5">
        <v>0.19873650000000001</v>
      </c>
      <c r="H542" s="113" t="s">
        <v>549</v>
      </c>
      <c r="I542" s="117">
        <v>0.16531899999999999</v>
      </c>
      <c r="J542" s="117">
        <v>0.13190160000000001</v>
      </c>
      <c r="K542" s="117">
        <v>0.19873650000000001</v>
      </c>
      <c r="L542" s="113" t="str">
        <f t="shared" si="25"/>
        <v>TRUE</v>
      </c>
      <c r="M542" s="113" t="str">
        <f t="shared" si="26"/>
        <v>TRUE</v>
      </c>
      <c r="N542" s="113" t="str">
        <f t="shared" si="27"/>
        <v>TRUE</v>
      </c>
    </row>
    <row r="543" spans="1:14" x14ac:dyDescent="0.25">
      <c r="A543" t="s">
        <v>550</v>
      </c>
      <c r="B543" s="5">
        <v>0.16689280000000001</v>
      </c>
      <c r="C543" s="5">
        <v>0.14253170000000001</v>
      </c>
      <c r="D543" s="5">
        <v>0.19125400000000001</v>
      </c>
      <c r="H543" s="113" t="s">
        <v>550</v>
      </c>
      <c r="I543" s="117">
        <v>0.16689280000000001</v>
      </c>
      <c r="J543" s="117">
        <v>0.14253170000000001</v>
      </c>
      <c r="K543" s="117">
        <v>0.19125400000000001</v>
      </c>
      <c r="L543" s="113" t="str">
        <f t="shared" si="25"/>
        <v>TRUE</v>
      </c>
      <c r="M543" s="113" t="str">
        <f t="shared" si="26"/>
        <v>TRUE</v>
      </c>
      <c r="N543" s="113" t="str">
        <f t="shared" si="27"/>
        <v>TRUE</v>
      </c>
    </row>
    <row r="544" spans="1:14" x14ac:dyDescent="0.25">
      <c r="A544" t="s">
        <v>551</v>
      </c>
      <c r="B544" s="5">
        <v>0.21070710000000001</v>
      </c>
      <c r="C544" s="5">
        <v>0.1796199</v>
      </c>
      <c r="D544" s="5">
        <v>0.24179419999999999</v>
      </c>
      <c r="H544" s="113" t="s">
        <v>551</v>
      </c>
      <c r="I544" s="117">
        <v>0.21070710000000001</v>
      </c>
      <c r="J544" s="117">
        <v>0.1796199</v>
      </c>
      <c r="K544" s="117">
        <v>0.24179419999999999</v>
      </c>
      <c r="L544" s="113" t="str">
        <f t="shared" si="25"/>
        <v>TRUE</v>
      </c>
      <c r="M544" s="113" t="str">
        <f t="shared" si="26"/>
        <v>TRUE</v>
      </c>
      <c r="N544" s="113" t="str">
        <f t="shared" si="27"/>
        <v>TRUE</v>
      </c>
    </row>
    <row r="545" spans="1:14" x14ac:dyDescent="0.25">
      <c r="A545" t="s">
        <v>552</v>
      </c>
      <c r="B545" s="5">
        <v>0.21895139999999999</v>
      </c>
      <c r="C545" s="5">
        <v>0.1860964</v>
      </c>
      <c r="D545" s="5">
        <v>0.25180629999999998</v>
      </c>
      <c r="H545" s="113" t="s">
        <v>552</v>
      </c>
      <c r="I545" s="117">
        <v>0.21895139999999999</v>
      </c>
      <c r="J545" s="117">
        <v>0.1860964</v>
      </c>
      <c r="K545" s="117">
        <v>0.25180629999999998</v>
      </c>
      <c r="L545" s="113" t="str">
        <f t="shared" si="25"/>
        <v>TRUE</v>
      </c>
      <c r="M545" s="113" t="str">
        <f t="shared" si="26"/>
        <v>TRUE</v>
      </c>
      <c r="N545" s="113" t="str">
        <f t="shared" si="27"/>
        <v>TRUE</v>
      </c>
    </row>
    <row r="546" spans="1:14" x14ac:dyDescent="0.25">
      <c r="A546" t="s">
        <v>553</v>
      </c>
      <c r="B546" s="5">
        <v>0.1687815</v>
      </c>
      <c r="C546" s="5">
        <v>0.13880919999999999</v>
      </c>
      <c r="D546" s="5">
        <v>0.19875380000000001</v>
      </c>
      <c r="H546" s="113" t="s">
        <v>553</v>
      </c>
      <c r="I546" s="117">
        <v>0.1687815</v>
      </c>
      <c r="J546" s="117">
        <v>0.13880919999999999</v>
      </c>
      <c r="K546" s="117">
        <v>0.19875380000000001</v>
      </c>
      <c r="L546" s="113" t="str">
        <f t="shared" si="25"/>
        <v>TRUE</v>
      </c>
      <c r="M546" s="113" t="str">
        <f t="shared" si="26"/>
        <v>TRUE</v>
      </c>
      <c r="N546" s="113" t="str">
        <f t="shared" si="27"/>
        <v>TRUE</v>
      </c>
    </row>
    <row r="547" spans="1:14" x14ac:dyDescent="0.25">
      <c r="A547" t="s">
        <v>554</v>
      </c>
      <c r="B547" s="5">
        <v>0.24726999999999999</v>
      </c>
      <c r="C547" s="5">
        <v>0.2139325</v>
      </c>
      <c r="D547" s="5">
        <v>0.28060750000000001</v>
      </c>
      <c r="H547" s="113" t="s">
        <v>554</v>
      </c>
      <c r="I547" s="117">
        <v>0.24726999999999999</v>
      </c>
      <c r="J547" s="117">
        <v>0.2139325</v>
      </c>
      <c r="K547" s="117">
        <v>0.28060750000000001</v>
      </c>
      <c r="L547" s="113" t="str">
        <f t="shared" si="25"/>
        <v>TRUE</v>
      </c>
      <c r="M547" s="113" t="str">
        <f t="shared" si="26"/>
        <v>TRUE</v>
      </c>
      <c r="N547" s="113" t="str">
        <f t="shared" si="27"/>
        <v>TRUE</v>
      </c>
    </row>
    <row r="548" spans="1:14" x14ac:dyDescent="0.25">
      <c r="A548" t="s">
        <v>555</v>
      </c>
      <c r="B548" s="5">
        <v>0.22010279999999999</v>
      </c>
      <c r="C548" s="5">
        <v>0.18839919999999999</v>
      </c>
      <c r="D548" s="5">
        <v>0.25180629999999998</v>
      </c>
      <c r="H548" s="113" t="s">
        <v>555</v>
      </c>
      <c r="I548" s="117">
        <v>0.22010279999999999</v>
      </c>
      <c r="J548" s="117">
        <v>0.18839919999999999</v>
      </c>
      <c r="K548" s="117">
        <v>0.25180629999999998</v>
      </c>
      <c r="L548" s="113" t="str">
        <f t="shared" si="25"/>
        <v>TRUE</v>
      </c>
      <c r="M548" s="113" t="str">
        <f t="shared" si="26"/>
        <v>TRUE</v>
      </c>
      <c r="N548" s="113" t="str">
        <f t="shared" si="27"/>
        <v>TRUE</v>
      </c>
    </row>
    <row r="549" spans="1:14" x14ac:dyDescent="0.25">
      <c r="A549" t="s">
        <v>556</v>
      </c>
      <c r="B549" s="5">
        <v>0.1372458</v>
      </c>
      <c r="C549" s="5">
        <v>0.11180519999999999</v>
      </c>
      <c r="D549" s="5">
        <v>0.16268630000000001</v>
      </c>
      <c r="H549" s="113" t="s">
        <v>556</v>
      </c>
      <c r="I549" s="117">
        <v>0.1372458</v>
      </c>
      <c r="J549" s="117">
        <v>0.11180519999999999</v>
      </c>
      <c r="K549" s="117">
        <v>0.16268630000000001</v>
      </c>
      <c r="L549" s="113" t="str">
        <f t="shared" si="25"/>
        <v>TRUE</v>
      </c>
      <c r="M549" s="113" t="str">
        <f t="shared" si="26"/>
        <v>TRUE</v>
      </c>
      <c r="N549" s="113" t="str">
        <f t="shared" si="27"/>
        <v>TRUE</v>
      </c>
    </row>
    <row r="550" spans="1:14" x14ac:dyDescent="0.25">
      <c r="A550" t="s">
        <v>557</v>
      </c>
      <c r="B550" s="5">
        <v>0.17452039999999999</v>
      </c>
      <c r="C550" s="5">
        <v>0.13098879999999999</v>
      </c>
      <c r="D550" s="5">
        <v>0.218052</v>
      </c>
      <c r="H550" s="113" t="s">
        <v>557</v>
      </c>
      <c r="I550" s="117">
        <v>0.17452039999999999</v>
      </c>
      <c r="J550" s="117">
        <v>0.13098879999999999</v>
      </c>
      <c r="K550" s="117">
        <v>0.218052</v>
      </c>
      <c r="L550" s="113" t="str">
        <f t="shared" si="25"/>
        <v>TRUE</v>
      </c>
      <c r="M550" s="113" t="str">
        <f t="shared" si="26"/>
        <v>TRUE</v>
      </c>
      <c r="N550" s="113" t="str">
        <f t="shared" si="27"/>
        <v>TRUE</v>
      </c>
    </row>
    <row r="551" spans="1:14" x14ac:dyDescent="0.25">
      <c r="A551" t="s">
        <v>558</v>
      </c>
      <c r="B551" s="5">
        <v>0.17311670000000001</v>
      </c>
      <c r="C551" s="5">
        <v>0.1636397</v>
      </c>
      <c r="D551" s="5">
        <v>0.1825938</v>
      </c>
      <c r="H551" s="113" t="s">
        <v>558</v>
      </c>
      <c r="I551" s="117">
        <v>0.17311670000000001</v>
      </c>
      <c r="J551" s="117">
        <v>0.1636397</v>
      </c>
      <c r="K551" s="117">
        <v>0.1825938</v>
      </c>
      <c r="L551" s="113" t="str">
        <f t="shared" si="25"/>
        <v>TRUE</v>
      </c>
      <c r="M551" s="113" t="str">
        <f t="shared" si="26"/>
        <v>TRUE</v>
      </c>
      <c r="N551" s="113" t="str">
        <f t="shared" si="27"/>
        <v>TRUE</v>
      </c>
    </row>
    <row r="552" spans="1:14" x14ac:dyDescent="0.25">
      <c r="A552" t="s">
        <v>559</v>
      </c>
      <c r="B552" s="5">
        <v>0.1785176</v>
      </c>
      <c r="C552" s="5">
        <v>0.1648203</v>
      </c>
      <c r="D552" s="5">
        <v>0.19221489999999999</v>
      </c>
      <c r="H552" s="113" t="s">
        <v>559</v>
      </c>
      <c r="I552" s="117">
        <v>0.1785176</v>
      </c>
      <c r="J552" s="117">
        <v>0.1648203</v>
      </c>
      <c r="K552" s="117">
        <v>0.19221489999999999</v>
      </c>
      <c r="L552" s="113" t="str">
        <f t="shared" si="25"/>
        <v>TRUE</v>
      </c>
      <c r="M552" s="113" t="str">
        <f t="shared" si="26"/>
        <v>TRUE</v>
      </c>
      <c r="N552" s="113" t="str">
        <f t="shared" si="27"/>
        <v>TRUE</v>
      </c>
    </row>
    <row r="553" spans="1:14" x14ac:dyDescent="0.25">
      <c r="A553" t="s">
        <v>560</v>
      </c>
      <c r="B553" s="5">
        <v>0.1583234</v>
      </c>
      <c r="C553" s="5">
        <v>0.13750519999999999</v>
      </c>
      <c r="D553" s="5">
        <v>0.17914150000000001</v>
      </c>
      <c r="H553" s="113" t="s">
        <v>560</v>
      </c>
      <c r="I553" s="117">
        <v>0.1583234</v>
      </c>
      <c r="J553" s="117">
        <v>0.13750519999999999</v>
      </c>
      <c r="K553" s="117">
        <v>0.17914150000000001</v>
      </c>
      <c r="L553" s="113" t="str">
        <f t="shared" si="25"/>
        <v>TRUE</v>
      </c>
      <c r="M553" s="113" t="str">
        <f t="shared" si="26"/>
        <v>TRUE</v>
      </c>
      <c r="N553" s="113" t="str">
        <f t="shared" si="27"/>
        <v>TRUE</v>
      </c>
    </row>
    <row r="554" spans="1:14" x14ac:dyDescent="0.25">
      <c r="A554" t="s">
        <v>561</v>
      </c>
      <c r="B554" s="5">
        <v>0.18273449999999999</v>
      </c>
      <c r="C554" s="5">
        <v>0.16966819999999999</v>
      </c>
      <c r="D554" s="5">
        <v>0.19580069999999999</v>
      </c>
      <c r="H554" s="113" t="s">
        <v>561</v>
      </c>
      <c r="I554" s="117">
        <v>0.18273449999999999</v>
      </c>
      <c r="J554" s="117">
        <v>0.16966819999999999</v>
      </c>
      <c r="K554" s="117">
        <v>0.19580069999999999</v>
      </c>
      <c r="L554" s="113" t="str">
        <f t="shared" si="25"/>
        <v>TRUE</v>
      </c>
      <c r="M554" s="113" t="str">
        <f t="shared" si="26"/>
        <v>TRUE</v>
      </c>
      <c r="N554" s="113" t="str">
        <f t="shared" si="27"/>
        <v>TRUE</v>
      </c>
    </row>
    <row r="555" spans="1:14" x14ac:dyDescent="0.25">
      <c r="A555" t="s">
        <v>562</v>
      </c>
      <c r="B555" s="5">
        <v>0.21133179999999999</v>
      </c>
      <c r="C555" s="5">
        <v>0.19186909999999999</v>
      </c>
      <c r="D555" s="5">
        <v>0.23079450000000001</v>
      </c>
      <c r="H555" s="113" t="s">
        <v>562</v>
      </c>
      <c r="I555" s="117">
        <v>0.21133179999999999</v>
      </c>
      <c r="J555" s="117">
        <v>0.19186909999999999</v>
      </c>
      <c r="K555" s="117">
        <v>0.23079450000000001</v>
      </c>
      <c r="L555" s="113" t="str">
        <f t="shared" si="25"/>
        <v>TRUE</v>
      </c>
      <c r="M555" s="113" t="str">
        <f t="shared" si="26"/>
        <v>TRUE</v>
      </c>
      <c r="N555" s="113" t="str">
        <f t="shared" si="27"/>
        <v>TRUE</v>
      </c>
    </row>
    <row r="556" spans="1:14" x14ac:dyDescent="0.25">
      <c r="A556" t="s">
        <v>563</v>
      </c>
      <c r="B556" s="5">
        <v>0.15931509999999999</v>
      </c>
      <c r="C556" s="5">
        <v>0.1426336</v>
      </c>
      <c r="D556" s="5">
        <v>0.1759966</v>
      </c>
      <c r="H556" s="113" t="s">
        <v>563</v>
      </c>
      <c r="I556" s="117">
        <v>0.15931509999999999</v>
      </c>
      <c r="J556" s="117">
        <v>0.1426336</v>
      </c>
      <c r="K556" s="117">
        <v>0.1759966</v>
      </c>
      <c r="L556" s="113" t="str">
        <f t="shared" si="25"/>
        <v>TRUE</v>
      </c>
      <c r="M556" s="113" t="str">
        <f t="shared" si="26"/>
        <v>TRUE</v>
      </c>
      <c r="N556" s="113" t="str">
        <f t="shared" si="27"/>
        <v>TRUE</v>
      </c>
    </row>
    <row r="557" spans="1:14" x14ac:dyDescent="0.25">
      <c r="A557" t="s">
        <v>564</v>
      </c>
      <c r="B557" s="5">
        <v>0.18631239999999999</v>
      </c>
      <c r="C557" s="5">
        <v>0.1737098</v>
      </c>
      <c r="D557" s="5">
        <v>0.19891500000000001</v>
      </c>
      <c r="H557" s="113" t="s">
        <v>564</v>
      </c>
      <c r="I557" s="117">
        <v>0.18631239999999999</v>
      </c>
      <c r="J557" s="117">
        <v>0.1737098</v>
      </c>
      <c r="K557" s="117">
        <v>0.19891500000000001</v>
      </c>
      <c r="L557" s="113" t="str">
        <f t="shared" si="25"/>
        <v>TRUE</v>
      </c>
      <c r="M557" s="113" t="str">
        <f t="shared" si="26"/>
        <v>TRUE</v>
      </c>
      <c r="N557" s="113" t="str">
        <f t="shared" si="27"/>
        <v>TRUE</v>
      </c>
    </row>
    <row r="558" spans="1:14" x14ac:dyDescent="0.25">
      <c r="A558" t="s">
        <v>565</v>
      </c>
      <c r="B558" s="5">
        <v>0.1656107</v>
      </c>
      <c r="C558" s="5">
        <v>0.1531255</v>
      </c>
      <c r="D558" s="5">
        <v>0.1780958</v>
      </c>
      <c r="H558" s="113" t="s">
        <v>565</v>
      </c>
      <c r="I558" s="117">
        <v>0.1656107</v>
      </c>
      <c r="J558" s="117">
        <v>0.1531255</v>
      </c>
      <c r="K558" s="117">
        <v>0.1780958</v>
      </c>
      <c r="L558" s="113" t="str">
        <f t="shared" si="25"/>
        <v>TRUE</v>
      </c>
      <c r="M558" s="113" t="str">
        <f t="shared" si="26"/>
        <v>TRUE</v>
      </c>
      <c r="N558" s="113" t="str">
        <f t="shared" si="27"/>
        <v>TRUE</v>
      </c>
    </row>
    <row r="559" spans="1:14" x14ac:dyDescent="0.25">
      <c r="A559" t="s">
        <v>566</v>
      </c>
      <c r="B559" s="5">
        <v>0.1774203</v>
      </c>
      <c r="C559" s="5">
        <v>0.157717</v>
      </c>
      <c r="D559" s="5">
        <v>0.19712370000000001</v>
      </c>
      <c r="H559" s="113" t="s">
        <v>566</v>
      </c>
      <c r="I559" s="117">
        <v>0.1774203</v>
      </c>
      <c r="J559" s="117">
        <v>0.157717</v>
      </c>
      <c r="K559" s="117">
        <v>0.19712370000000001</v>
      </c>
      <c r="L559" s="113" t="str">
        <f t="shared" si="25"/>
        <v>TRUE</v>
      </c>
      <c r="M559" s="113" t="str">
        <f t="shared" si="26"/>
        <v>TRUE</v>
      </c>
      <c r="N559" s="113" t="str">
        <f t="shared" si="27"/>
        <v>TRUE</v>
      </c>
    </row>
    <row r="560" spans="1:14" x14ac:dyDescent="0.25">
      <c r="A560" t="s">
        <v>567</v>
      </c>
      <c r="B560" s="5">
        <v>0.1544227</v>
      </c>
      <c r="C560" s="5">
        <v>0.12489409999999999</v>
      </c>
      <c r="D560" s="5">
        <v>0.18395120000000001</v>
      </c>
      <c r="H560" s="113" t="s">
        <v>567</v>
      </c>
      <c r="I560" s="117">
        <v>0.1544227</v>
      </c>
      <c r="J560" s="117">
        <v>0.12489409999999999</v>
      </c>
      <c r="K560" s="117">
        <v>0.18395120000000001</v>
      </c>
      <c r="L560" s="113" t="str">
        <f t="shared" si="25"/>
        <v>TRUE</v>
      </c>
      <c r="M560" s="113" t="str">
        <f t="shared" si="26"/>
        <v>TRUE</v>
      </c>
      <c r="N560" s="113" t="str">
        <f t="shared" si="27"/>
        <v>TRUE</v>
      </c>
    </row>
    <row r="561" spans="1:14" x14ac:dyDescent="0.25">
      <c r="A561" t="s">
        <v>568</v>
      </c>
      <c r="B561" s="5">
        <v>0.18366299999999999</v>
      </c>
      <c r="C561" s="5">
        <v>0.16623389999999999</v>
      </c>
      <c r="D561" s="5">
        <v>0.2010922</v>
      </c>
      <c r="H561" s="113" t="s">
        <v>568</v>
      </c>
      <c r="I561" s="117">
        <v>0.18366299999999999</v>
      </c>
      <c r="J561" s="117">
        <v>0.16623389999999999</v>
      </c>
      <c r="K561" s="117">
        <v>0.2010922</v>
      </c>
      <c r="L561" s="113" t="str">
        <f t="shared" si="25"/>
        <v>TRUE</v>
      </c>
      <c r="M561" s="113" t="str">
        <f t="shared" si="26"/>
        <v>TRUE</v>
      </c>
      <c r="N561" s="113" t="str">
        <f t="shared" si="27"/>
        <v>TRUE</v>
      </c>
    </row>
    <row r="562" spans="1:14" x14ac:dyDescent="0.25">
      <c r="A562" t="s">
        <v>569</v>
      </c>
      <c r="B562" s="5">
        <v>0.21033199999999999</v>
      </c>
      <c r="C562" s="5">
        <v>0.18576129999999999</v>
      </c>
      <c r="D562" s="5">
        <v>0.23490259999999999</v>
      </c>
      <c r="H562" s="113" t="s">
        <v>569</v>
      </c>
      <c r="I562" s="117">
        <v>0.21033199999999999</v>
      </c>
      <c r="J562" s="117">
        <v>0.18576129999999999</v>
      </c>
      <c r="K562" s="117">
        <v>0.23490259999999999</v>
      </c>
      <c r="L562" s="113" t="str">
        <f t="shared" si="25"/>
        <v>TRUE</v>
      </c>
      <c r="M562" s="113" t="str">
        <f t="shared" si="26"/>
        <v>TRUE</v>
      </c>
      <c r="N562" s="113" t="str">
        <f t="shared" si="27"/>
        <v>TRUE</v>
      </c>
    </row>
    <row r="563" spans="1:14" x14ac:dyDescent="0.25">
      <c r="A563" t="s">
        <v>570</v>
      </c>
      <c r="B563" s="5">
        <v>0.151806</v>
      </c>
      <c r="C563" s="5">
        <v>0.1296572</v>
      </c>
      <c r="D563" s="5">
        <v>0.1739549</v>
      </c>
      <c r="H563" s="113" t="s">
        <v>570</v>
      </c>
      <c r="I563" s="117">
        <v>0.151806</v>
      </c>
      <c r="J563" s="117">
        <v>0.1296572</v>
      </c>
      <c r="K563" s="117">
        <v>0.1739549</v>
      </c>
      <c r="L563" s="113" t="str">
        <f t="shared" si="25"/>
        <v>TRUE</v>
      </c>
      <c r="M563" s="113" t="str">
        <f t="shared" si="26"/>
        <v>TRUE</v>
      </c>
      <c r="N563" s="113" t="str">
        <f t="shared" si="27"/>
        <v>TRUE</v>
      </c>
    </row>
    <row r="564" spans="1:14" x14ac:dyDescent="0.25">
      <c r="A564" t="s">
        <v>571</v>
      </c>
      <c r="B564" s="5">
        <v>0.18963189999999999</v>
      </c>
      <c r="C564" s="5">
        <v>0.17274600000000001</v>
      </c>
      <c r="D564" s="5">
        <v>0.2065178</v>
      </c>
      <c r="H564" s="113" t="s">
        <v>571</v>
      </c>
      <c r="I564" s="117">
        <v>0.18963189999999999</v>
      </c>
      <c r="J564" s="117">
        <v>0.17274600000000001</v>
      </c>
      <c r="K564" s="117">
        <v>0.2065178</v>
      </c>
      <c r="L564" s="113" t="str">
        <f t="shared" si="25"/>
        <v>TRUE</v>
      </c>
      <c r="M564" s="113" t="str">
        <f t="shared" si="26"/>
        <v>TRUE</v>
      </c>
      <c r="N564" s="113" t="str">
        <f t="shared" si="27"/>
        <v>TRUE</v>
      </c>
    </row>
    <row r="565" spans="1:14" x14ac:dyDescent="0.25">
      <c r="A565" t="s">
        <v>572</v>
      </c>
      <c r="B565" s="5">
        <v>0.17992920000000001</v>
      </c>
      <c r="C565" s="5">
        <v>0.16752880000000001</v>
      </c>
      <c r="D565" s="5">
        <v>0.19232969999999999</v>
      </c>
      <c r="H565" s="113" t="s">
        <v>572</v>
      </c>
      <c r="I565" s="117">
        <v>0.17992920000000001</v>
      </c>
      <c r="J565" s="117">
        <v>0.16752880000000001</v>
      </c>
      <c r="K565" s="117">
        <v>0.19232969999999999</v>
      </c>
      <c r="L565" s="113" t="str">
        <f t="shared" si="25"/>
        <v>TRUE</v>
      </c>
      <c r="M565" s="113" t="str">
        <f t="shared" si="26"/>
        <v>TRUE</v>
      </c>
      <c r="N565" s="113" t="str">
        <f t="shared" si="27"/>
        <v>TRUE</v>
      </c>
    </row>
    <row r="566" spans="1:14" x14ac:dyDescent="0.25">
      <c r="A566" t="s">
        <v>573</v>
      </c>
      <c r="B566" s="5">
        <v>0.17951919999999999</v>
      </c>
      <c r="C566" s="5">
        <v>0.1633249</v>
      </c>
      <c r="D566" s="5">
        <v>0.19571350000000001</v>
      </c>
      <c r="H566" s="113" t="s">
        <v>573</v>
      </c>
      <c r="I566" s="117">
        <v>0.17951919999999999</v>
      </c>
      <c r="J566" s="117">
        <v>0.1633249</v>
      </c>
      <c r="K566" s="117">
        <v>0.19571350000000001</v>
      </c>
      <c r="L566" s="113" t="str">
        <f t="shared" si="25"/>
        <v>TRUE</v>
      </c>
      <c r="M566" s="113" t="str">
        <f t="shared" si="26"/>
        <v>TRUE</v>
      </c>
      <c r="N566" s="113" t="str">
        <f t="shared" si="27"/>
        <v>TRUE</v>
      </c>
    </row>
    <row r="567" spans="1:14" x14ac:dyDescent="0.25">
      <c r="A567" t="s">
        <v>574</v>
      </c>
      <c r="B567" s="5">
        <v>0.16216349999999999</v>
      </c>
      <c r="C567" s="5">
        <v>0.13486870000000001</v>
      </c>
      <c r="D567" s="5">
        <v>0.1894583</v>
      </c>
      <c r="H567" s="113" t="s">
        <v>574</v>
      </c>
      <c r="I567" s="117">
        <v>0.16216349999999999</v>
      </c>
      <c r="J567" s="117">
        <v>0.13486870000000001</v>
      </c>
      <c r="K567" s="117">
        <v>0.1894583</v>
      </c>
      <c r="L567" s="113" t="str">
        <f t="shared" si="25"/>
        <v>TRUE</v>
      </c>
      <c r="M567" s="113" t="str">
        <f t="shared" si="26"/>
        <v>TRUE</v>
      </c>
      <c r="N567" s="113" t="str">
        <f t="shared" si="27"/>
        <v>TRUE</v>
      </c>
    </row>
    <row r="568" spans="1:14" x14ac:dyDescent="0.25">
      <c r="A568" t="s">
        <v>575</v>
      </c>
      <c r="B568" s="5">
        <v>0.18186050000000001</v>
      </c>
      <c r="C568" s="5">
        <v>0.16545180000000001</v>
      </c>
      <c r="D568" s="5">
        <v>0.19826920000000001</v>
      </c>
      <c r="H568" s="113" t="s">
        <v>575</v>
      </c>
      <c r="I568" s="117">
        <v>0.18186050000000001</v>
      </c>
      <c r="J568" s="117">
        <v>0.16545180000000001</v>
      </c>
      <c r="K568" s="117">
        <v>0.19826920000000001</v>
      </c>
      <c r="L568" s="113" t="str">
        <f t="shared" si="25"/>
        <v>TRUE</v>
      </c>
      <c r="M568" s="113" t="str">
        <f t="shared" si="26"/>
        <v>TRUE</v>
      </c>
      <c r="N568" s="113" t="str">
        <f t="shared" si="27"/>
        <v>TRUE</v>
      </c>
    </row>
    <row r="569" spans="1:14" x14ac:dyDescent="0.25">
      <c r="A569" t="s">
        <v>576</v>
      </c>
      <c r="B569" s="5">
        <v>0.2123131</v>
      </c>
      <c r="C569" s="5">
        <v>0.18646219999999999</v>
      </c>
      <c r="D569" s="5">
        <v>0.23816399999999999</v>
      </c>
      <c r="H569" s="113" t="s">
        <v>576</v>
      </c>
      <c r="I569" s="117">
        <v>0.2123131</v>
      </c>
      <c r="J569" s="117">
        <v>0.18646219999999999</v>
      </c>
      <c r="K569" s="117">
        <v>0.23816399999999999</v>
      </c>
      <c r="L569" s="113" t="str">
        <f t="shared" si="25"/>
        <v>TRUE</v>
      </c>
      <c r="M569" s="113" t="str">
        <f t="shared" si="26"/>
        <v>TRUE</v>
      </c>
      <c r="N569" s="113" t="str">
        <f t="shared" si="27"/>
        <v>TRUE</v>
      </c>
    </row>
    <row r="570" spans="1:14" x14ac:dyDescent="0.25">
      <c r="A570" t="s">
        <v>577</v>
      </c>
      <c r="B570" s="5">
        <v>0.16644429999999999</v>
      </c>
      <c r="C570" s="5">
        <v>0.14659349999999999</v>
      </c>
      <c r="D570" s="5">
        <v>0.18629499999999999</v>
      </c>
      <c r="H570" s="113" t="s">
        <v>577</v>
      </c>
      <c r="I570" s="117">
        <v>0.16644429999999999</v>
      </c>
      <c r="J570" s="117">
        <v>0.14659349999999999</v>
      </c>
      <c r="K570" s="117">
        <v>0.18629499999999999</v>
      </c>
      <c r="L570" s="113" t="str">
        <f t="shared" si="25"/>
        <v>TRUE</v>
      </c>
      <c r="M570" s="113" t="str">
        <f t="shared" si="26"/>
        <v>TRUE</v>
      </c>
      <c r="N570" s="113" t="str">
        <f t="shared" si="27"/>
        <v>TRUE</v>
      </c>
    </row>
    <row r="571" spans="1:14" x14ac:dyDescent="0.25">
      <c r="A571" t="s">
        <v>578</v>
      </c>
      <c r="B571" s="5">
        <v>0.183143</v>
      </c>
      <c r="C571" s="5">
        <v>0.166604</v>
      </c>
      <c r="D571" s="5">
        <v>0.1996819</v>
      </c>
      <c r="H571" s="113" t="s">
        <v>578</v>
      </c>
      <c r="I571" s="117">
        <v>0.183143</v>
      </c>
      <c r="J571" s="117">
        <v>0.166604</v>
      </c>
      <c r="K571" s="117">
        <v>0.1996819</v>
      </c>
      <c r="L571" s="113" t="str">
        <f t="shared" si="25"/>
        <v>TRUE</v>
      </c>
      <c r="M571" s="113" t="str">
        <f t="shared" si="26"/>
        <v>TRUE</v>
      </c>
      <c r="N571" s="113" t="str">
        <f t="shared" si="27"/>
        <v>TRUE</v>
      </c>
    </row>
    <row r="572" spans="1:14" x14ac:dyDescent="0.25">
      <c r="A572" t="s">
        <v>579</v>
      </c>
      <c r="B572" s="5">
        <v>0.17894940000000001</v>
      </c>
      <c r="C572" s="5">
        <v>0.17348920000000001</v>
      </c>
      <c r="D572" s="5">
        <v>0.18440960000000001</v>
      </c>
      <c r="H572" s="113" t="s">
        <v>579</v>
      </c>
      <c r="I572" s="117">
        <v>0.17894940000000001</v>
      </c>
      <c r="J572" s="117">
        <v>0.17348920000000001</v>
      </c>
      <c r="K572" s="117">
        <v>0.18440960000000001</v>
      </c>
      <c r="L572" s="113" t="str">
        <f t="shared" si="25"/>
        <v>TRUE</v>
      </c>
      <c r="M572" s="113" t="str">
        <f t="shared" si="26"/>
        <v>TRUE</v>
      </c>
      <c r="N572" s="113" t="str">
        <f t="shared" si="27"/>
        <v>TRUE</v>
      </c>
    </row>
    <row r="573" spans="1:14" x14ac:dyDescent="0.25">
      <c r="A573" t="s">
        <v>580</v>
      </c>
      <c r="B573" s="5">
        <v>0.17658450000000001</v>
      </c>
      <c r="C573" s="5">
        <v>0.16929330000000001</v>
      </c>
      <c r="D573" s="5">
        <v>0.1838757</v>
      </c>
      <c r="H573" s="113" t="s">
        <v>580</v>
      </c>
      <c r="I573" s="117">
        <v>0.17658450000000001</v>
      </c>
      <c r="J573" s="117">
        <v>0.16929330000000001</v>
      </c>
      <c r="K573" s="117">
        <v>0.1838757</v>
      </c>
      <c r="L573" s="113" t="str">
        <f t="shared" si="25"/>
        <v>TRUE</v>
      </c>
      <c r="M573" s="113" t="str">
        <f t="shared" si="26"/>
        <v>TRUE</v>
      </c>
      <c r="N573" s="113" t="str">
        <f t="shared" si="27"/>
        <v>TRUE</v>
      </c>
    </row>
    <row r="574" spans="1:14" x14ac:dyDescent="0.25">
      <c r="A574" t="s">
        <v>581</v>
      </c>
      <c r="B574" s="5">
        <v>0.18117059999999999</v>
      </c>
      <c r="C574" s="5">
        <v>0.17435410000000001</v>
      </c>
      <c r="D574" s="5">
        <v>0.18798709999999999</v>
      </c>
      <c r="H574" s="113" t="s">
        <v>581</v>
      </c>
      <c r="I574" s="117">
        <v>0.18117059999999999</v>
      </c>
      <c r="J574" s="117">
        <v>0.17435410000000001</v>
      </c>
      <c r="K574" s="117">
        <v>0.18798709999999999</v>
      </c>
      <c r="L574" s="113" t="str">
        <f t="shared" si="25"/>
        <v>TRUE</v>
      </c>
      <c r="M574" s="113" t="str">
        <f t="shared" si="26"/>
        <v>TRUE</v>
      </c>
      <c r="N574" s="113" t="str">
        <f t="shared" si="27"/>
        <v>TRUE</v>
      </c>
    </row>
    <row r="575" spans="1:14" x14ac:dyDescent="0.25">
      <c r="A575" t="s">
        <v>582</v>
      </c>
      <c r="B575" s="5">
        <v>0.1632614</v>
      </c>
      <c r="C575" s="5">
        <v>0.14223930000000001</v>
      </c>
      <c r="D575" s="5">
        <v>0.18428349999999999</v>
      </c>
      <c r="H575" s="113" t="s">
        <v>582</v>
      </c>
      <c r="I575" s="117">
        <v>0.1632614</v>
      </c>
      <c r="J575" s="117">
        <v>0.14223930000000001</v>
      </c>
      <c r="K575" s="117">
        <v>0.18428349999999999</v>
      </c>
      <c r="L575" s="113" t="str">
        <f t="shared" si="25"/>
        <v>TRUE</v>
      </c>
      <c r="M575" s="113" t="str">
        <f t="shared" si="26"/>
        <v>TRUE</v>
      </c>
      <c r="N575" s="113" t="str">
        <f t="shared" si="27"/>
        <v>TRUE</v>
      </c>
    </row>
    <row r="576" spans="1:14" x14ac:dyDescent="0.25">
      <c r="A576" t="s">
        <v>583</v>
      </c>
      <c r="B576" s="5">
        <v>0.15786559999999999</v>
      </c>
      <c r="C576" s="5">
        <v>0.13147139999999999</v>
      </c>
      <c r="D576" s="5">
        <v>0.1842598</v>
      </c>
      <c r="H576" s="113" t="s">
        <v>583</v>
      </c>
      <c r="I576" s="117">
        <v>0.15786559999999999</v>
      </c>
      <c r="J576" s="117">
        <v>0.13147139999999999</v>
      </c>
      <c r="K576" s="117">
        <v>0.1842598</v>
      </c>
      <c r="L576" s="113" t="str">
        <f t="shared" si="25"/>
        <v>TRUE</v>
      </c>
      <c r="M576" s="113" t="str">
        <f t="shared" si="26"/>
        <v>TRUE</v>
      </c>
      <c r="N576" s="113" t="str">
        <f t="shared" si="27"/>
        <v>TRUE</v>
      </c>
    </row>
    <row r="577" spans="1:14" x14ac:dyDescent="0.25">
      <c r="A577" t="s">
        <v>584</v>
      </c>
      <c r="B577" s="5">
        <v>0.15772320000000001</v>
      </c>
      <c r="C577" s="5">
        <v>0.13460630000000001</v>
      </c>
      <c r="D577" s="5">
        <v>0.18084020000000001</v>
      </c>
      <c r="H577" s="113" t="s">
        <v>584</v>
      </c>
      <c r="I577" s="117">
        <v>0.15772320000000001</v>
      </c>
      <c r="J577" s="117">
        <v>0.13460630000000001</v>
      </c>
      <c r="K577" s="117">
        <v>0.18084020000000001</v>
      </c>
      <c r="L577" s="113" t="str">
        <f t="shared" si="25"/>
        <v>TRUE</v>
      </c>
      <c r="M577" s="113" t="str">
        <f t="shared" si="26"/>
        <v>TRUE</v>
      </c>
      <c r="N577" s="113" t="str">
        <f t="shared" si="27"/>
        <v>TRUE</v>
      </c>
    </row>
    <row r="578" spans="1:14" x14ac:dyDescent="0.25">
      <c r="A578" t="s">
        <v>585</v>
      </c>
      <c r="B578" s="5">
        <v>0.1688403</v>
      </c>
      <c r="C578" s="5">
        <v>0.15036479999999999</v>
      </c>
      <c r="D578" s="5">
        <v>0.18731590000000001</v>
      </c>
      <c r="H578" s="113" t="s">
        <v>585</v>
      </c>
      <c r="I578" s="117">
        <v>0.1688403</v>
      </c>
      <c r="J578" s="117">
        <v>0.15036479999999999</v>
      </c>
      <c r="K578" s="117">
        <v>0.18731590000000001</v>
      </c>
      <c r="L578" s="113" t="str">
        <f t="shared" si="25"/>
        <v>TRUE</v>
      </c>
      <c r="M578" s="113" t="str">
        <f t="shared" si="26"/>
        <v>TRUE</v>
      </c>
      <c r="N578" s="113" t="str">
        <f t="shared" si="27"/>
        <v>TRUE</v>
      </c>
    </row>
    <row r="579" spans="1:14" x14ac:dyDescent="0.25">
      <c r="A579" t="s">
        <v>586</v>
      </c>
      <c r="B579" s="5">
        <v>0.1779213</v>
      </c>
      <c r="C579" s="5">
        <v>0.1577826</v>
      </c>
      <c r="D579" s="5">
        <v>0.19806000000000001</v>
      </c>
      <c r="H579" s="113" t="s">
        <v>586</v>
      </c>
      <c r="I579" s="117">
        <v>0.1779213</v>
      </c>
      <c r="J579" s="117">
        <v>0.1577826</v>
      </c>
      <c r="K579" s="117">
        <v>0.19806000000000001</v>
      </c>
      <c r="L579" s="113" t="str">
        <f t="shared" si="25"/>
        <v>TRUE</v>
      </c>
      <c r="M579" s="113" t="str">
        <f t="shared" si="26"/>
        <v>TRUE</v>
      </c>
      <c r="N579" s="113" t="str">
        <f t="shared" si="27"/>
        <v>TRUE</v>
      </c>
    </row>
    <row r="580" spans="1:14" x14ac:dyDescent="0.25">
      <c r="A580" t="s">
        <v>587</v>
      </c>
      <c r="B580" s="5">
        <v>0.17544180000000001</v>
      </c>
      <c r="C580" s="5">
        <v>0.1538621</v>
      </c>
      <c r="D580" s="5">
        <v>0.19702159999999999</v>
      </c>
      <c r="H580" s="113" t="s">
        <v>587</v>
      </c>
      <c r="I580" s="117">
        <v>0.17544180000000001</v>
      </c>
      <c r="J580" s="117">
        <v>0.1538621</v>
      </c>
      <c r="K580" s="117">
        <v>0.19702159999999999</v>
      </c>
      <c r="L580" s="113" t="str">
        <f t="shared" ref="L580:L643" si="28">IF(B580=I580,"TRUE","FALSE………………….")</f>
        <v>TRUE</v>
      </c>
      <c r="M580" s="113" t="str">
        <f t="shared" ref="M580:M643" si="29">IF(C580=J580,"TRUE","FALSE………………….")</f>
        <v>TRUE</v>
      </c>
      <c r="N580" s="113" t="str">
        <f t="shared" ref="N580:N643" si="30">IF(D580=K580,"TRUE","FALSE………………….")</f>
        <v>TRUE</v>
      </c>
    </row>
    <row r="581" spans="1:14" x14ac:dyDescent="0.25">
      <c r="A581" t="s">
        <v>588</v>
      </c>
      <c r="B581" s="5">
        <v>0.1808871</v>
      </c>
      <c r="C581" s="5">
        <v>0.15877089999999999</v>
      </c>
      <c r="D581" s="5">
        <v>0.20300319999999999</v>
      </c>
      <c r="H581" s="113" t="s">
        <v>588</v>
      </c>
      <c r="I581" s="117">
        <v>0.1808871</v>
      </c>
      <c r="J581" s="117">
        <v>0.15877089999999999</v>
      </c>
      <c r="K581" s="117">
        <v>0.20300319999999999</v>
      </c>
      <c r="L581" s="113" t="str">
        <f t="shared" si="28"/>
        <v>TRUE</v>
      </c>
      <c r="M581" s="113" t="str">
        <f t="shared" si="29"/>
        <v>TRUE</v>
      </c>
      <c r="N581" s="113" t="str">
        <f t="shared" si="30"/>
        <v>TRUE</v>
      </c>
    </row>
    <row r="582" spans="1:14" x14ac:dyDescent="0.25">
      <c r="A582" t="s">
        <v>589</v>
      </c>
      <c r="B582" s="5">
        <v>0.16426209999999999</v>
      </c>
      <c r="C582" s="5">
        <v>0.14185429999999999</v>
      </c>
      <c r="D582" s="5">
        <v>0.1866698</v>
      </c>
      <c r="H582" s="113" t="s">
        <v>589</v>
      </c>
      <c r="I582" s="117">
        <v>0.16426209999999999</v>
      </c>
      <c r="J582" s="117">
        <v>0.14185429999999999</v>
      </c>
      <c r="K582" s="117">
        <v>0.1866698</v>
      </c>
      <c r="L582" s="113" t="str">
        <f t="shared" si="28"/>
        <v>TRUE</v>
      </c>
      <c r="M582" s="113" t="str">
        <f t="shared" si="29"/>
        <v>TRUE</v>
      </c>
      <c r="N582" s="113" t="str">
        <f t="shared" si="30"/>
        <v>TRUE</v>
      </c>
    </row>
    <row r="583" spans="1:14" x14ac:dyDescent="0.25">
      <c r="A583" t="s">
        <v>590</v>
      </c>
      <c r="B583" s="5">
        <v>0.2045168</v>
      </c>
      <c r="C583" s="5">
        <v>0.1754956</v>
      </c>
      <c r="D583" s="5">
        <v>0.233538</v>
      </c>
      <c r="H583" s="113" t="s">
        <v>590</v>
      </c>
      <c r="I583" s="117">
        <v>0.2045168</v>
      </c>
      <c r="J583" s="117">
        <v>0.1754956</v>
      </c>
      <c r="K583" s="117">
        <v>0.233538</v>
      </c>
      <c r="L583" s="113" t="str">
        <f t="shared" si="28"/>
        <v>TRUE</v>
      </c>
      <c r="M583" s="113" t="str">
        <f t="shared" si="29"/>
        <v>TRUE</v>
      </c>
      <c r="N583" s="113" t="str">
        <f t="shared" si="30"/>
        <v>TRUE</v>
      </c>
    </row>
    <row r="584" spans="1:14" x14ac:dyDescent="0.25">
      <c r="A584" t="s">
        <v>591</v>
      </c>
      <c r="B584" s="5">
        <v>0.18547089999999999</v>
      </c>
      <c r="C584" s="5">
        <v>0.1626157</v>
      </c>
      <c r="D584" s="5">
        <v>0.20832619999999999</v>
      </c>
      <c r="H584" s="113" t="s">
        <v>591</v>
      </c>
      <c r="I584" s="117">
        <v>0.18547089999999999</v>
      </c>
      <c r="J584" s="117">
        <v>0.1626157</v>
      </c>
      <c r="K584" s="117">
        <v>0.20832619999999999</v>
      </c>
      <c r="L584" s="113" t="str">
        <f t="shared" si="28"/>
        <v>TRUE</v>
      </c>
      <c r="M584" s="113" t="str">
        <f t="shared" si="29"/>
        <v>TRUE</v>
      </c>
      <c r="N584" s="113" t="str">
        <f t="shared" si="30"/>
        <v>TRUE</v>
      </c>
    </row>
    <row r="585" spans="1:14" x14ac:dyDescent="0.25">
      <c r="A585" t="s">
        <v>592</v>
      </c>
      <c r="B585" s="5">
        <v>0.1770572</v>
      </c>
      <c r="C585" s="5">
        <v>0.1552964</v>
      </c>
      <c r="D585" s="5">
        <v>0.1988181</v>
      </c>
      <c r="H585" s="113" t="s">
        <v>592</v>
      </c>
      <c r="I585" s="117">
        <v>0.1770572</v>
      </c>
      <c r="J585" s="117">
        <v>0.1552964</v>
      </c>
      <c r="K585" s="117">
        <v>0.1988181</v>
      </c>
      <c r="L585" s="113" t="str">
        <f t="shared" si="28"/>
        <v>TRUE</v>
      </c>
      <c r="M585" s="113" t="str">
        <f t="shared" si="29"/>
        <v>TRUE</v>
      </c>
      <c r="N585" s="113" t="str">
        <f t="shared" si="30"/>
        <v>TRUE</v>
      </c>
    </row>
    <row r="586" spans="1:14" x14ac:dyDescent="0.25">
      <c r="A586" t="s">
        <v>593</v>
      </c>
      <c r="B586" s="5">
        <v>0.2218946</v>
      </c>
      <c r="C586" s="5">
        <v>0.19703979999999999</v>
      </c>
      <c r="D586" s="5">
        <v>0.2467493</v>
      </c>
      <c r="H586" s="113" t="s">
        <v>593</v>
      </c>
      <c r="I586" s="117">
        <v>0.2218946</v>
      </c>
      <c r="J586" s="117">
        <v>0.19703979999999999</v>
      </c>
      <c r="K586" s="117">
        <v>0.2467493</v>
      </c>
      <c r="L586" s="113" t="str">
        <f t="shared" si="28"/>
        <v>TRUE</v>
      </c>
      <c r="M586" s="113" t="str">
        <f t="shared" si="29"/>
        <v>TRUE</v>
      </c>
      <c r="N586" s="113" t="str">
        <f t="shared" si="30"/>
        <v>TRUE</v>
      </c>
    </row>
    <row r="587" spans="1:14" x14ac:dyDescent="0.25">
      <c r="A587" t="s">
        <v>594</v>
      </c>
      <c r="B587" s="5">
        <v>0.1996694</v>
      </c>
      <c r="C587" s="5">
        <v>0.17390040000000001</v>
      </c>
      <c r="D587" s="5">
        <v>0.22543849999999999</v>
      </c>
      <c r="H587" s="113" t="s">
        <v>594</v>
      </c>
      <c r="I587" s="117">
        <v>0.1996694</v>
      </c>
      <c r="J587" s="117">
        <v>0.17390040000000001</v>
      </c>
      <c r="K587" s="117">
        <v>0.22543849999999999</v>
      </c>
      <c r="L587" s="113" t="str">
        <f t="shared" si="28"/>
        <v>TRUE</v>
      </c>
      <c r="M587" s="113" t="str">
        <f t="shared" si="29"/>
        <v>TRUE</v>
      </c>
      <c r="N587" s="113" t="str">
        <f t="shared" si="30"/>
        <v>TRUE</v>
      </c>
    </row>
    <row r="588" spans="1:14" x14ac:dyDescent="0.25">
      <c r="A588" t="s">
        <v>595</v>
      </c>
      <c r="B588" s="5">
        <v>0.16608020000000001</v>
      </c>
      <c r="C588" s="5">
        <v>0.14079459999999999</v>
      </c>
      <c r="D588" s="5">
        <v>0.1913658</v>
      </c>
      <c r="H588" s="113" t="s">
        <v>595</v>
      </c>
      <c r="I588" s="117">
        <v>0.16608020000000001</v>
      </c>
      <c r="J588" s="117">
        <v>0.14079459999999999</v>
      </c>
      <c r="K588" s="117">
        <v>0.1913658</v>
      </c>
      <c r="L588" s="113" t="str">
        <f t="shared" si="28"/>
        <v>TRUE</v>
      </c>
      <c r="M588" s="113" t="str">
        <f t="shared" si="29"/>
        <v>TRUE</v>
      </c>
      <c r="N588" s="113" t="str">
        <f t="shared" si="30"/>
        <v>TRUE</v>
      </c>
    </row>
    <row r="589" spans="1:14" x14ac:dyDescent="0.25">
      <c r="A589" t="s">
        <v>596</v>
      </c>
      <c r="B589" s="5">
        <v>0.16004189999999999</v>
      </c>
      <c r="C589" s="5">
        <v>0.13960310000000001</v>
      </c>
      <c r="D589" s="5">
        <v>0.1804808</v>
      </c>
      <c r="H589" s="113" t="s">
        <v>596</v>
      </c>
      <c r="I589" s="117">
        <v>0.16004189999999999</v>
      </c>
      <c r="J589" s="117">
        <v>0.13960310000000001</v>
      </c>
      <c r="K589" s="117">
        <v>0.1804808</v>
      </c>
      <c r="L589" s="113" t="str">
        <f t="shared" si="28"/>
        <v>TRUE</v>
      </c>
      <c r="M589" s="113" t="str">
        <f t="shared" si="29"/>
        <v>TRUE</v>
      </c>
      <c r="N589" s="113" t="str">
        <f t="shared" si="30"/>
        <v>TRUE</v>
      </c>
    </row>
    <row r="590" spans="1:14" x14ac:dyDescent="0.25">
      <c r="A590" t="s">
        <v>597</v>
      </c>
      <c r="B590" s="5">
        <v>0.23112079999999999</v>
      </c>
      <c r="C590" s="5">
        <v>0.20904719999999999</v>
      </c>
      <c r="D590" s="5">
        <v>0.25319449999999999</v>
      </c>
      <c r="H590" s="113" t="s">
        <v>597</v>
      </c>
      <c r="I590" s="117">
        <v>0.23112079999999999</v>
      </c>
      <c r="J590" s="117">
        <v>0.20904719999999999</v>
      </c>
      <c r="K590" s="117">
        <v>0.25319449999999999</v>
      </c>
      <c r="L590" s="113" t="str">
        <f t="shared" si="28"/>
        <v>TRUE</v>
      </c>
      <c r="M590" s="113" t="str">
        <f t="shared" si="29"/>
        <v>TRUE</v>
      </c>
      <c r="N590" s="113" t="str">
        <f t="shared" si="30"/>
        <v>TRUE</v>
      </c>
    </row>
    <row r="591" spans="1:14" x14ac:dyDescent="0.25">
      <c r="A591" t="s">
        <v>598</v>
      </c>
      <c r="B591" s="5">
        <v>0.19165589999999999</v>
      </c>
      <c r="C591" s="5">
        <v>0.16744120000000001</v>
      </c>
      <c r="D591" s="5">
        <v>0.2158707</v>
      </c>
      <c r="H591" s="113" t="s">
        <v>598</v>
      </c>
      <c r="I591" s="117">
        <v>0.19165589999999999</v>
      </c>
      <c r="J591" s="117">
        <v>0.16744120000000001</v>
      </c>
      <c r="K591" s="117">
        <v>0.2158707</v>
      </c>
      <c r="L591" s="113" t="str">
        <f t="shared" si="28"/>
        <v>TRUE</v>
      </c>
      <c r="M591" s="113" t="str">
        <f t="shared" si="29"/>
        <v>TRUE</v>
      </c>
      <c r="N591" s="113" t="str">
        <f t="shared" si="30"/>
        <v>TRUE</v>
      </c>
    </row>
    <row r="592" spans="1:14" x14ac:dyDescent="0.25">
      <c r="A592" t="s">
        <v>599</v>
      </c>
      <c r="B592" s="5">
        <v>0.2167656</v>
      </c>
      <c r="C592" s="5">
        <v>0.19125549999999999</v>
      </c>
      <c r="D592" s="5">
        <v>0.24227560000000001</v>
      </c>
      <c r="H592" s="113" t="s">
        <v>599</v>
      </c>
      <c r="I592" s="117">
        <v>0.2167656</v>
      </c>
      <c r="J592" s="117">
        <v>0.19125549999999999</v>
      </c>
      <c r="K592" s="117">
        <v>0.24227560000000001</v>
      </c>
      <c r="L592" s="113" t="str">
        <f t="shared" si="28"/>
        <v>TRUE</v>
      </c>
      <c r="M592" s="113" t="str">
        <f t="shared" si="29"/>
        <v>TRUE</v>
      </c>
      <c r="N592" s="113" t="str">
        <f t="shared" si="30"/>
        <v>TRUE</v>
      </c>
    </row>
    <row r="593" spans="1:14" x14ac:dyDescent="0.25">
      <c r="A593" t="s">
        <v>600</v>
      </c>
      <c r="B593" s="5">
        <v>0.21918019999999999</v>
      </c>
      <c r="C593" s="5">
        <v>0.19296540000000001</v>
      </c>
      <c r="D593" s="5">
        <v>0.2453949</v>
      </c>
      <c r="H593" s="113" t="s">
        <v>600</v>
      </c>
      <c r="I593" s="117">
        <v>0.21918019999999999</v>
      </c>
      <c r="J593" s="117">
        <v>0.19296540000000001</v>
      </c>
      <c r="K593" s="117">
        <v>0.2453949</v>
      </c>
      <c r="L593" s="113" t="str">
        <f t="shared" si="28"/>
        <v>TRUE</v>
      </c>
      <c r="M593" s="113" t="str">
        <f t="shared" si="29"/>
        <v>TRUE</v>
      </c>
      <c r="N593" s="113" t="str">
        <f t="shared" si="30"/>
        <v>TRUE</v>
      </c>
    </row>
    <row r="594" spans="1:14" x14ac:dyDescent="0.25">
      <c r="A594" t="s">
        <v>601</v>
      </c>
      <c r="B594" s="5">
        <v>0.23111909999999999</v>
      </c>
      <c r="C594" s="5">
        <v>0.20354349999999999</v>
      </c>
      <c r="D594" s="5">
        <v>0.2586946</v>
      </c>
      <c r="H594" s="113" t="s">
        <v>601</v>
      </c>
      <c r="I594" s="117">
        <v>0.23111909999999999</v>
      </c>
      <c r="J594" s="117">
        <v>0.20354349999999999</v>
      </c>
      <c r="K594" s="117">
        <v>0.2586946</v>
      </c>
      <c r="L594" s="113" t="str">
        <f t="shared" si="28"/>
        <v>TRUE</v>
      </c>
      <c r="M594" s="113" t="str">
        <f t="shared" si="29"/>
        <v>TRUE</v>
      </c>
      <c r="N594" s="113" t="str">
        <f t="shared" si="30"/>
        <v>TRUE</v>
      </c>
    </row>
    <row r="595" spans="1:14" x14ac:dyDescent="0.25">
      <c r="A595" t="s">
        <v>602</v>
      </c>
      <c r="B595" s="5">
        <v>0.1564248</v>
      </c>
      <c r="C595" s="5">
        <v>0.12943070000000001</v>
      </c>
      <c r="D595" s="5">
        <v>0.1834189</v>
      </c>
      <c r="H595" s="113" t="s">
        <v>602</v>
      </c>
      <c r="I595" s="117">
        <v>0.1564248</v>
      </c>
      <c r="J595" s="117">
        <v>0.12943070000000001</v>
      </c>
      <c r="K595" s="117">
        <v>0.1834189</v>
      </c>
      <c r="L595" s="113" t="str">
        <f t="shared" si="28"/>
        <v>TRUE</v>
      </c>
      <c r="M595" s="113" t="str">
        <f t="shared" si="29"/>
        <v>TRUE</v>
      </c>
      <c r="N595" s="113" t="str">
        <f t="shared" si="30"/>
        <v>TRUE</v>
      </c>
    </row>
    <row r="596" spans="1:14" x14ac:dyDescent="0.25">
      <c r="A596" t="s">
        <v>603</v>
      </c>
      <c r="B596" s="5">
        <v>0.2124373</v>
      </c>
      <c r="C596" s="5">
        <v>0.17599020000000001</v>
      </c>
      <c r="D596" s="5">
        <v>0.24888440000000001</v>
      </c>
      <c r="H596" s="113" t="s">
        <v>603</v>
      </c>
      <c r="I596" s="117">
        <v>0.2124373</v>
      </c>
      <c r="J596" s="117">
        <v>0.17599020000000001</v>
      </c>
      <c r="K596" s="117">
        <v>0.24888440000000001</v>
      </c>
      <c r="L596" s="113" t="str">
        <f t="shared" si="28"/>
        <v>TRUE</v>
      </c>
      <c r="M596" s="113" t="str">
        <f t="shared" si="29"/>
        <v>TRUE</v>
      </c>
      <c r="N596" s="113" t="str">
        <f t="shared" si="30"/>
        <v>TRUE</v>
      </c>
    </row>
    <row r="597" spans="1:14" x14ac:dyDescent="0.25">
      <c r="A597" t="s">
        <v>604</v>
      </c>
      <c r="B597" s="5">
        <v>0.16431780000000001</v>
      </c>
      <c r="C597" s="5">
        <v>0.13477049999999999</v>
      </c>
      <c r="D597" s="5">
        <v>0.19386500000000001</v>
      </c>
      <c r="H597" s="113" t="s">
        <v>604</v>
      </c>
      <c r="I597" s="117">
        <v>0.16431780000000001</v>
      </c>
      <c r="J597" s="117">
        <v>0.13477049999999999</v>
      </c>
      <c r="K597" s="117">
        <v>0.19386500000000001</v>
      </c>
      <c r="L597" s="113" t="str">
        <f t="shared" si="28"/>
        <v>TRUE</v>
      </c>
      <c r="M597" s="113" t="str">
        <f t="shared" si="29"/>
        <v>TRUE</v>
      </c>
      <c r="N597" s="113" t="str">
        <f t="shared" si="30"/>
        <v>TRUE</v>
      </c>
    </row>
    <row r="598" spans="1:14" x14ac:dyDescent="0.25">
      <c r="A598" t="s">
        <v>605</v>
      </c>
      <c r="B598" s="5">
        <v>0.1426762</v>
      </c>
      <c r="C598" s="5">
        <v>0.1160022</v>
      </c>
      <c r="D598" s="5">
        <v>0.16935020000000001</v>
      </c>
      <c r="H598" s="113" t="s">
        <v>605</v>
      </c>
      <c r="I598" s="117">
        <v>0.1426762</v>
      </c>
      <c r="J598" s="117">
        <v>0.1160022</v>
      </c>
      <c r="K598" s="117">
        <v>0.16935020000000001</v>
      </c>
      <c r="L598" s="113" t="str">
        <f t="shared" si="28"/>
        <v>TRUE</v>
      </c>
      <c r="M598" s="113" t="str">
        <f t="shared" si="29"/>
        <v>TRUE</v>
      </c>
      <c r="N598" s="113" t="str">
        <f t="shared" si="30"/>
        <v>TRUE</v>
      </c>
    </row>
    <row r="599" spans="1:14" x14ac:dyDescent="0.25">
      <c r="A599" t="s">
        <v>606</v>
      </c>
      <c r="B599" s="5">
        <v>0.17006260000000001</v>
      </c>
      <c r="C599" s="5">
        <v>0.1425534</v>
      </c>
      <c r="D599" s="5">
        <v>0.19757179999999999</v>
      </c>
      <c r="H599" s="113" t="s">
        <v>606</v>
      </c>
      <c r="I599" s="117">
        <v>0.17006260000000001</v>
      </c>
      <c r="J599" s="117">
        <v>0.1425534</v>
      </c>
      <c r="K599" s="117">
        <v>0.19757179999999999</v>
      </c>
      <c r="L599" s="113" t="str">
        <f t="shared" si="28"/>
        <v>TRUE</v>
      </c>
      <c r="M599" s="113" t="str">
        <f t="shared" si="29"/>
        <v>TRUE</v>
      </c>
      <c r="N599" s="113" t="str">
        <f t="shared" si="30"/>
        <v>TRUE</v>
      </c>
    </row>
    <row r="600" spans="1:14" x14ac:dyDescent="0.25">
      <c r="A600" t="s">
        <v>607</v>
      </c>
      <c r="B600" s="5">
        <v>0.17173459999999999</v>
      </c>
      <c r="C600" s="5">
        <v>0.14569789999999999</v>
      </c>
      <c r="D600" s="5">
        <v>0.19777140000000001</v>
      </c>
      <c r="H600" s="113" t="s">
        <v>607</v>
      </c>
      <c r="I600" s="117">
        <v>0.17173459999999999</v>
      </c>
      <c r="J600" s="117">
        <v>0.14569789999999999</v>
      </c>
      <c r="K600" s="117">
        <v>0.19777140000000001</v>
      </c>
      <c r="L600" s="113" t="str">
        <f t="shared" si="28"/>
        <v>TRUE</v>
      </c>
      <c r="M600" s="113" t="str">
        <f t="shared" si="29"/>
        <v>TRUE</v>
      </c>
      <c r="N600" s="113" t="str">
        <f t="shared" si="30"/>
        <v>TRUE</v>
      </c>
    </row>
    <row r="601" spans="1:14" x14ac:dyDescent="0.25">
      <c r="A601" t="s">
        <v>608</v>
      </c>
      <c r="B601" s="5">
        <v>0.17616000000000001</v>
      </c>
      <c r="C601" s="5">
        <v>0.14925959999999999</v>
      </c>
      <c r="D601" s="5">
        <v>0.2030604</v>
      </c>
      <c r="H601" s="113" t="s">
        <v>608</v>
      </c>
      <c r="I601" s="117">
        <v>0.17616000000000001</v>
      </c>
      <c r="J601" s="117">
        <v>0.14925959999999999</v>
      </c>
      <c r="K601" s="117">
        <v>0.2030604</v>
      </c>
      <c r="L601" s="113" t="str">
        <f t="shared" si="28"/>
        <v>TRUE</v>
      </c>
      <c r="M601" s="113" t="str">
        <f t="shared" si="29"/>
        <v>TRUE</v>
      </c>
      <c r="N601" s="113" t="str">
        <f t="shared" si="30"/>
        <v>TRUE</v>
      </c>
    </row>
    <row r="602" spans="1:14" x14ac:dyDescent="0.25">
      <c r="A602" t="s">
        <v>609</v>
      </c>
      <c r="B602" s="5">
        <v>0.17329539999999999</v>
      </c>
      <c r="C602" s="5">
        <v>0.14770179999999999</v>
      </c>
      <c r="D602" s="5">
        <v>0.19888900000000001</v>
      </c>
      <c r="H602" s="113" t="s">
        <v>609</v>
      </c>
      <c r="I602" s="117">
        <v>0.17329539999999999</v>
      </c>
      <c r="J602" s="117">
        <v>0.14770179999999999</v>
      </c>
      <c r="K602" s="117">
        <v>0.19888900000000001</v>
      </c>
      <c r="L602" s="113" t="str">
        <f t="shared" si="28"/>
        <v>TRUE</v>
      </c>
      <c r="M602" s="113" t="str">
        <f t="shared" si="29"/>
        <v>TRUE</v>
      </c>
      <c r="N602" s="113" t="str">
        <f t="shared" si="30"/>
        <v>TRUE</v>
      </c>
    </row>
    <row r="603" spans="1:14" x14ac:dyDescent="0.25">
      <c r="A603" t="s">
        <v>610</v>
      </c>
      <c r="B603" s="5">
        <v>0.181035</v>
      </c>
      <c r="C603" s="5">
        <v>0.1482811</v>
      </c>
      <c r="D603" s="5">
        <v>0.2137888</v>
      </c>
      <c r="H603" s="113" t="s">
        <v>610</v>
      </c>
      <c r="I603" s="117">
        <v>0.181035</v>
      </c>
      <c r="J603" s="117">
        <v>0.1482811</v>
      </c>
      <c r="K603" s="117">
        <v>0.2137888</v>
      </c>
      <c r="L603" s="113" t="str">
        <f t="shared" si="28"/>
        <v>TRUE</v>
      </c>
      <c r="M603" s="113" t="str">
        <f t="shared" si="29"/>
        <v>TRUE</v>
      </c>
      <c r="N603" s="113" t="str">
        <f t="shared" si="30"/>
        <v>TRUE</v>
      </c>
    </row>
    <row r="604" spans="1:14" x14ac:dyDescent="0.25">
      <c r="A604" t="s">
        <v>611</v>
      </c>
      <c r="B604" s="5">
        <v>0.13923920000000001</v>
      </c>
      <c r="C604" s="5">
        <v>0.1062843</v>
      </c>
      <c r="D604" s="5">
        <v>0.17219400000000001</v>
      </c>
      <c r="H604" s="113" t="s">
        <v>611</v>
      </c>
      <c r="I604" s="117">
        <v>0.13923920000000001</v>
      </c>
      <c r="J604" s="117">
        <v>0.1062843</v>
      </c>
      <c r="K604" s="117">
        <v>0.17219400000000001</v>
      </c>
      <c r="L604" s="113" t="str">
        <f t="shared" si="28"/>
        <v>TRUE</v>
      </c>
      <c r="M604" s="113" t="str">
        <f t="shared" si="29"/>
        <v>TRUE</v>
      </c>
      <c r="N604" s="113" t="str">
        <f t="shared" si="30"/>
        <v>TRUE</v>
      </c>
    </row>
    <row r="605" spans="1:14" x14ac:dyDescent="0.25">
      <c r="A605" t="s">
        <v>612</v>
      </c>
      <c r="B605" s="5">
        <v>0.22005330000000001</v>
      </c>
      <c r="C605" s="5">
        <v>0.17792630000000001</v>
      </c>
      <c r="D605" s="5">
        <v>0.26218019999999997</v>
      </c>
      <c r="H605" s="113" t="s">
        <v>612</v>
      </c>
      <c r="I605" s="117">
        <v>0.22005330000000001</v>
      </c>
      <c r="J605" s="117">
        <v>0.17792630000000001</v>
      </c>
      <c r="K605" s="117">
        <v>0.26218019999999997</v>
      </c>
      <c r="L605" s="113" t="str">
        <f t="shared" si="28"/>
        <v>TRUE</v>
      </c>
      <c r="M605" s="113" t="str">
        <f t="shared" si="29"/>
        <v>TRUE</v>
      </c>
      <c r="N605" s="113" t="str">
        <f t="shared" si="30"/>
        <v>TRUE</v>
      </c>
    </row>
    <row r="606" spans="1:14" x14ac:dyDescent="0.25">
      <c r="A606" t="s">
        <v>613</v>
      </c>
      <c r="B606" s="5">
        <v>0.19738069999999999</v>
      </c>
      <c r="C606" s="5">
        <v>0.16856969999999999</v>
      </c>
      <c r="D606" s="5">
        <v>0.22619159999999999</v>
      </c>
      <c r="H606" s="113" t="s">
        <v>613</v>
      </c>
      <c r="I606" s="117">
        <v>0.19738069999999999</v>
      </c>
      <c r="J606" s="117">
        <v>0.16856969999999999</v>
      </c>
      <c r="K606" s="117">
        <v>0.22619159999999999</v>
      </c>
      <c r="L606" s="113" t="str">
        <f t="shared" si="28"/>
        <v>TRUE</v>
      </c>
      <c r="M606" s="113" t="str">
        <f t="shared" si="29"/>
        <v>TRUE</v>
      </c>
      <c r="N606" s="113" t="str">
        <f t="shared" si="30"/>
        <v>TRUE</v>
      </c>
    </row>
    <row r="607" spans="1:14" x14ac:dyDescent="0.25">
      <c r="A607" t="s">
        <v>614</v>
      </c>
      <c r="B607" s="5">
        <v>0.18896109999999999</v>
      </c>
      <c r="C607" s="5">
        <v>0.16153690000000001</v>
      </c>
      <c r="D607" s="5">
        <v>0.21638540000000001</v>
      </c>
      <c r="H607" s="113" t="s">
        <v>614</v>
      </c>
      <c r="I607" s="117">
        <v>0.18896109999999999</v>
      </c>
      <c r="J607" s="117">
        <v>0.16153690000000001</v>
      </c>
      <c r="K607" s="117">
        <v>0.21638540000000001</v>
      </c>
      <c r="L607" s="113" t="str">
        <f t="shared" si="28"/>
        <v>TRUE</v>
      </c>
      <c r="M607" s="113" t="str">
        <f t="shared" si="29"/>
        <v>TRUE</v>
      </c>
      <c r="N607" s="113" t="str">
        <f t="shared" si="30"/>
        <v>TRUE</v>
      </c>
    </row>
    <row r="608" spans="1:14" x14ac:dyDescent="0.25">
      <c r="A608" t="s">
        <v>615</v>
      </c>
      <c r="B608" s="5">
        <v>0.23575789999999999</v>
      </c>
      <c r="C608" s="5">
        <v>0.20525080000000001</v>
      </c>
      <c r="D608" s="5">
        <v>0.26626499999999997</v>
      </c>
      <c r="H608" s="113" t="s">
        <v>615</v>
      </c>
      <c r="I608" s="117">
        <v>0.23575789999999999</v>
      </c>
      <c r="J608" s="117">
        <v>0.20525080000000001</v>
      </c>
      <c r="K608" s="117">
        <v>0.26626499999999997</v>
      </c>
      <c r="L608" s="113" t="str">
        <f t="shared" si="28"/>
        <v>TRUE</v>
      </c>
      <c r="M608" s="113" t="str">
        <f t="shared" si="29"/>
        <v>TRUE</v>
      </c>
      <c r="N608" s="113" t="str">
        <f t="shared" si="30"/>
        <v>TRUE</v>
      </c>
    </row>
    <row r="609" spans="1:14" x14ac:dyDescent="0.25">
      <c r="A609" t="s">
        <v>616</v>
      </c>
      <c r="B609" s="5">
        <v>0.20026169999999999</v>
      </c>
      <c r="C609" s="5">
        <v>0.1666668</v>
      </c>
      <c r="D609" s="5">
        <v>0.23385649999999999</v>
      </c>
      <c r="H609" s="113" t="s">
        <v>616</v>
      </c>
      <c r="I609" s="117">
        <v>0.20026169999999999</v>
      </c>
      <c r="J609" s="117">
        <v>0.1666668</v>
      </c>
      <c r="K609" s="117">
        <v>0.23385649999999999</v>
      </c>
      <c r="L609" s="113" t="str">
        <f t="shared" si="28"/>
        <v>TRUE</v>
      </c>
      <c r="M609" s="113" t="str">
        <f t="shared" si="29"/>
        <v>TRUE</v>
      </c>
      <c r="N609" s="113" t="str">
        <f t="shared" si="30"/>
        <v>TRUE</v>
      </c>
    </row>
    <row r="610" spans="1:14" x14ac:dyDescent="0.25">
      <c r="A610" t="s">
        <v>617</v>
      </c>
      <c r="B610" s="5">
        <v>0.1595837</v>
      </c>
      <c r="C610" s="5">
        <v>0.12986700000000001</v>
      </c>
      <c r="D610" s="5">
        <v>0.1893003</v>
      </c>
      <c r="H610" s="113" t="s">
        <v>617</v>
      </c>
      <c r="I610" s="117">
        <v>0.1595837</v>
      </c>
      <c r="J610" s="117">
        <v>0.12986700000000001</v>
      </c>
      <c r="K610" s="117">
        <v>0.1893003</v>
      </c>
      <c r="L610" s="113" t="str">
        <f t="shared" si="28"/>
        <v>TRUE</v>
      </c>
      <c r="M610" s="113" t="str">
        <f t="shared" si="29"/>
        <v>TRUE</v>
      </c>
      <c r="N610" s="113" t="str">
        <f t="shared" si="30"/>
        <v>TRUE</v>
      </c>
    </row>
    <row r="611" spans="1:14" x14ac:dyDescent="0.25">
      <c r="A611" t="s">
        <v>618</v>
      </c>
      <c r="B611" s="5">
        <v>0.14420659999999999</v>
      </c>
      <c r="C611" s="5">
        <v>0.11803760000000001</v>
      </c>
      <c r="D611" s="5">
        <v>0.17037559999999999</v>
      </c>
      <c r="H611" s="113" t="s">
        <v>618</v>
      </c>
      <c r="I611" s="117">
        <v>0.14420659999999999</v>
      </c>
      <c r="J611" s="117">
        <v>0.11803760000000001</v>
      </c>
      <c r="K611" s="117">
        <v>0.17037559999999999</v>
      </c>
      <c r="L611" s="113" t="str">
        <f t="shared" si="28"/>
        <v>TRUE</v>
      </c>
      <c r="M611" s="113" t="str">
        <f t="shared" si="29"/>
        <v>TRUE</v>
      </c>
      <c r="N611" s="113" t="str">
        <f t="shared" si="30"/>
        <v>TRUE</v>
      </c>
    </row>
    <row r="612" spans="1:14" x14ac:dyDescent="0.25">
      <c r="A612" t="s">
        <v>619</v>
      </c>
      <c r="B612" s="5">
        <v>0.21483959999999999</v>
      </c>
      <c r="C612" s="5">
        <v>0.18797340000000001</v>
      </c>
      <c r="D612" s="5">
        <v>0.2417058</v>
      </c>
      <c r="H612" s="113" t="s">
        <v>619</v>
      </c>
      <c r="I612" s="117">
        <v>0.21483959999999999</v>
      </c>
      <c r="J612" s="117">
        <v>0.18797340000000001</v>
      </c>
      <c r="K612" s="117">
        <v>0.2417058</v>
      </c>
      <c r="L612" s="113" t="str">
        <f t="shared" si="28"/>
        <v>TRUE</v>
      </c>
      <c r="M612" s="113" t="str">
        <f t="shared" si="29"/>
        <v>TRUE</v>
      </c>
      <c r="N612" s="113" t="str">
        <f t="shared" si="30"/>
        <v>TRUE</v>
      </c>
    </row>
    <row r="613" spans="1:14" x14ac:dyDescent="0.25">
      <c r="A613" t="s">
        <v>620</v>
      </c>
      <c r="B613" s="5">
        <v>0.1686802</v>
      </c>
      <c r="C613" s="5">
        <v>0.1377543</v>
      </c>
      <c r="D613" s="5">
        <v>0.19960620000000001</v>
      </c>
      <c r="H613" s="113" t="s">
        <v>620</v>
      </c>
      <c r="I613" s="117">
        <v>0.1686802</v>
      </c>
      <c r="J613" s="117">
        <v>0.1377543</v>
      </c>
      <c r="K613" s="117">
        <v>0.19960620000000001</v>
      </c>
      <c r="L613" s="113" t="str">
        <f t="shared" si="28"/>
        <v>TRUE</v>
      </c>
      <c r="M613" s="113" t="str">
        <f t="shared" si="29"/>
        <v>TRUE</v>
      </c>
      <c r="N613" s="113" t="str">
        <f t="shared" si="30"/>
        <v>TRUE</v>
      </c>
    </row>
    <row r="614" spans="1:14" x14ac:dyDescent="0.25">
      <c r="A614" t="s">
        <v>621</v>
      </c>
      <c r="B614" s="5">
        <v>0.21745980000000001</v>
      </c>
      <c r="C614" s="5">
        <v>0.17864640000000001</v>
      </c>
      <c r="D614" s="5">
        <v>0.25627319999999998</v>
      </c>
      <c r="H614" s="113" t="s">
        <v>621</v>
      </c>
      <c r="I614" s="117">
        <v>0.21745980000000001</v>
      </c>
      <c r="J614" s="117">
        <v>0.17864640000000001</v>
      </c>
      <c r="K614" s="117">
        <v>0.25627319999999998</v>
      </c>
      <c r="L614" s="113" t="str">
        <f t="shared" si="28"/>
        <v>TRUE</v>
      </c>
      <c r="M614" s="113" t="str">
        <f t="shared" si="29"/>
        <v>TRUE</v>
      </c>
      <c r="N614" s="113" t="str">
        <f t="shared" si="30"/>
        <v>TRUE</v>
      </c>
    </row>
    <row r="615" spans="1:14" x14ac:dyDescent="0.25">
      <c r="A615" t="s">
        <v>622</v>
      </c>
      <c r="B615" s="5">
        <v>0.20789170000000001</v>
      </c>
      <c r="C615" s="5">
        <v>0.17855309999999999</v>
      </c>
      <c r="D615" s="5">
        <v>0.23723030000000001</v>
      </c>
      <c r="H615" s="113" t="s">
        <v>622</v>
      </c>
      <c r="I615" s="117">
        <v>0.20789170000000001</v>
      </c>
      <c r="J615" s="117">
        <v>0.17855309999999999</v>
      </c>
      <c r="K615" s="117">
        <v>0.23723030000000001</v>
      </c>
      <c r="L615" s="113" t="str">
        <f t="shared" si="28"/>
        <v>TRUE</v>
      </c>
      <c r="M615" s="113" t="str">
        <f t="shared" si="29"/>
        <v>TRUE</v>
      </c>
      <c r="N615" s="113" t="str">
        <f t="shared" si="30"/>
        <v>TRUE</v>
      </c>
    </row>
    <row r="616" spans="1:14" x14ac:dyDescent="0.25">
      <c r="A616" t="s">
        <v>623</v>
      </c>
      <c r="B616" s="5">
        <v>0.2069472</v>
      </c>
      <c r="C616" s="5">
        <v>0.1709446</v>
      </c>
      <c r="D616" s="5">
        <v>0.2429499</v>
      </c>
      <c r="H616" s="113" t="s">
        <v>623</v>
      </c>
      <c r="I616" s="117">
        <v>0.2069472</v>
      </c>
      <c r="J616" s="117">
        <v>0.1709446</v>
      </c>
      <c r="K616" s="117">
        <v>0.2429499</v>
      </c>
      <c r="L616" s="113" t="str">
        <f t="shared" si="28"/>
        <v>TRUE</v>
      </c>
      <c r="M616" s="113" t="str">
        <f t="shared" si="29"/>
        <v>TRUE</v>
      </c>
      <c r="N616" s="113" t="str">
        <f t="shared" si="30"/>
        <v>TRUE</v>
      </c>
    </row>
    <row r="617" spans="1:14" x14ac:dyDescent="0.25">
      <c r="A617" t="s">
        <v>624</v>
      </c>
      <c r="B617" s="5">
        <v>0.15896360000000001</v>
      </c>
      <c r="C617" s="5">
        <v>0.12710759999999999</v>
      </c>
      <c r="D617" s="5">
        <v>0.1908195</v>
      </c>
      <c r="H617" s="113" t="s">
        <v>624</v>
      </c>
      <c r="I617" s="117">
        <v>0.15896360000000001</v>
      </c>
      <c r="J617" s="117">
        <v>0.12710759999999999</v>
      </c>
      <c r="K617" s="117">
        <v>0.1908195</v>
      </c>
      <c r="L617" s="113" t="str">
        <f t="shared" si="28"/>
        <v>TRUE</v>
      </c>
      <c r="M617" s="113" t="str">
        <f t="shared" si="29"/>
        <v>TRUE</v>
      </c>
      <c r="N617" s="113" t="str">
        <f t="shared" si="30"/>
        <v>TRUE</v>
      </c>
    </row>
    <row r="618" spans="1:14" x14ac:dyDescent="0.25">
      <c r="A618" t="s">
        <v>625</v>
      </c>
      <c r="B618" s="5">
        <v>0.23768929999999999</v>
      </c>
      <c r="C618" s="5">
        <v>0.19182759999999999</v>
      </c>
      <c r="D618" s="5">
        <v>0.28355089999999999</v>
      </c>
      <c r="H618" s="113" t="s">
        <v>625</v>
      </c>
      <c r="I618" s="117">
        <v>0.23768929999999999</v>
      </c>
      <c r="J618" s="117">
        <v>0.19182759999999999</v>
      </c>
      <c r="K618" s="117">
        <v>0.28355089999999999</v>
      </c>
      <c r="L618" s="113" t="str">
        <f t="shared" si="28"/>
        <v>TRUE</v>
      </c>
      <c r="M618" s="113" t="str">
        <f t="shared" si="29"/>
        <v>TRUE</v>
      </c>
      <c r="N618" s="113" t="str">
        <f t="shared" si="30"/>
        <v>TRUE</v>
      </c>
    </row>
    <row r="619" spans="1:14" x14ac:dyDescent="0.25">
      <c r="A619" t="s">
        <v>626</v>
      </c>
      <c r="B619" s="5">
        <v>0.16236129999999999</v>
      </c>
      <c r="C619" s="5">
        <v>0.12917970000000001</v>
      </c>
      <c r="D619" s="5">
        <v>0.19554279999999999</v>
      </c>
      <c r="H619" s="113" t="s">
        <v>626</v>
      </c>
      <c r="I619" s="117">
        <v>0.16236129999999999</v>
      </c>
      <c r="J619" s="117">
        <v>0.12917970000000001</v>
      </c>
      <c r="K619" s="117">
        <v>0.19554279999999999</v>
      </c>
      <c r="L619" s="113" t="str">
        <f t="shared" si="28"/>
        <v>TRUE</v>
      </c>
      <c r="M619" s="113" t="str">
        <f t="shared" si="29"/>
        <v>TRUE</v>
      </c>
      <c r="N619" s="113" t="str">
        <f t="shared" si="30"/>
        <v>TRUE</v>
      </c>
    </row>
    <row r="620" spans="1:14" x14ac:dyDescent="0.25">
      <c r="A620" t="s">
        <v>627</v>
      </c>
      <c r="B620" s="5">
        <v>0.17230970000000001</v>
      </c>
      <c r="C620" s="5">
        <v>0.1359687</v>
      </c>
      <c r="D620" s="5">
        <v>0.20865059999999999</v>
      </c>
      <c r="H620" s="113" t="s">
        <v>627</v>
      </c>
      <c r="I620" s="117">
        <v>0.17230970000000001</v>
      </c>
      <c r="J620" s="117">
        <v>0.1359687</v>
      </c>
      <c r="K620" s="117">
        <v>0.20865059999999999</v>
      </c>
      <c r="L620" s="113" t="str">
        <f t="shared" si="28"/>
        <v>TRUE</v>
      </c>
      <c r="M620" s="113" t="str">
        <f t="shared" si="29"/>
        <v>TRUE</v>
      </c>
      <c r="N620" s="113" t="str">
        <f t="shared" si="30"/>
        <v>TRUE</v>
      </c>
    </row>
    <row r="621" spans="1:14" x14ac:dyDescent="0.25">
      <c r="A621" t="s">
        <v>628</v>
      </c>
      <c r="B621" s="5">
        <v>0.14658389999999999</v>
      </c>
      <c r="C621" s="5">
        <v>0.1175156</v>
      </c>
      <c r="D621" s="5">
        <v>0.17565220000000001</v>
      </c>
      <c r="H621" s="113" t="s">
        <v>628</v>
      </c>
      <c r="I621" s="117">
        <v>0.14658389999999999</v>
      </c>
      <c r="J621" s="117">
        <v>0.1175156</v>
      </c>
      <c r="K621" s="117">
        <v>0.17565220000000001</v>
      </c>
      <c r="L621" s="113" t="str">
        <f t="shared" si="28"/>
        <v>TRUE</v>
      </c>
      <c r="M621" s="113" t="str">
        <f t="shared" si="29"/>
        <v>TRUE</v>
      </c>
      <c r="N621" s="113" t="str">
        <f t="shared" si="30"/>
        <v>TRUE</v>
      </c>
    </row>
    <row r="622" spans="1:14" x14ac:dyDescent="0.25">
      <c r="A622" t="s">
        <v>629</v>
      </c>
      <c r="B622" s="5">
        <v>0.16614989999999999</v>
      </c>
      <c r="C622" s="5">
        <v>0.1371926</v>
      </c>
      <c r="D622" s="5">
        <v>0.19510720000000001</v>
      </c>
      <c r="H622" s="113" t="s">
        <v>629</v>
      </c>
      <c r="I622" s="117">
        <v>0.16614989999999999</v>
      </c>
      <c r="J622" s="117">
        <v>0.1371926</v>
      </c>
      <c r="K622" s="117">
        <v>0.19510720000000001</v>
      </c>
      <c r="L622" s="113" t="str">
        <f t="shared" si="28"/>
        <v>TRUE</v>
      </c>
      <c r="M622" s="113" t="str">
        <f t="shared" si="29"/>
        <v>TRUE</v>
      </c>
      <c r="N622" s="113" t="str">
        <f t="shared" si="30"/>
        <v>TRUE</v>
      </c>
    </row>
    <row r="623" spans="1:14" x14ac:dyDescent="0.25">
      <c r="A623" t="s">
        <v>630</v>
      </c>
      <c r="B623" s="5">
        <v>0.1795581</v>
      </c>
      <c r="C623" s="5">
        <v>0.15718560000000001</v>
      </c>
      <c r="D623" s="5">
        <v>0.20193059999999999</v>
      </c>
      <c r="H623" s="113" t="s">
        <v>630</v>
      </c>
      <c r="I623" s="117">
        <v>0.1795581</v>
      </c>
      <c r="J623" s="117">
        <v>0.15718560000000001</v>
      </c>
      <c r="K623" s="117">
        <v>0.20193059999999999</v>
      </c>
      <c r="L623" s="113" t="str">
        <f t="shared" si="28"/>
        <v>TRUE</v>
      </c>
      <c r="M623" s="113" t="str">
        <f t="shared" si="29"/>
        <v>TRUE</v>
      </c>
      <c r="N623" s="113" t="str">
        <f t="shared" si="30"/>
        <v>TRUE</v>
      </c>
    </row>
    <row r="624" spans="1:14" x14ac:dyDescent="0.25">
      <c r="A624" t="s">
        <v>631</v>
      </c>
      <c r="B624" s="5">
        <v>0.17748149999999999</v>
      </c>
      <c r="C624" s="5">
        <v>0.14926410000000001</v>
      </c>
      <c r="D624" s="5">
        <v>0.20569899999999999</v>
      </c>
      <c r="H624" s="113" t="s">
        <v>631</v>
      </c>
      <c r="I624" s="117">
        <v>0.17748149999999999</v>
      </c>
      <c r="J624" s="117">
        <v>0.14926410000000001</v>
      </c>
      <c r="K624" s="117">
        <v>0.20569899999999999</v>
      </c>
      <c r="L624" s="113" t="str">
        <f t="shared" si="28"/>
        <v>TRUE</v>
      </c>
      <c r="M624" s="113" t="str">
        <f t="shared" si="29"/>
        <v>TRUE</v>
      </c>
      <c r="N624" s="113" t="str">
        <f t="shared" si="30"/>
        <v>TRUE</v>
      </c>
    </row>
    <row r="625" spans="1:14" x14ac:dyDescent="0.25">
      <c r="A625" t="s">
        <v>632</v>
      </c>
      <c r="B625" s="5">
        <v>0.18074999999999999</v>
      </c>
      <c r="C625" s="5">
        <v>0.1547105</v>
      </c>
      <c r="D625" s="5">
        <v>0.20678940000000001</v>
      </c>
      <c r="H625" s="113" t="s">
        <v>632</v>
      </c>
      <c r="I625" s="117">
        <v>0.18074999999999999</v>
      </c>
      <c r="J625" s="117">
        <v>0.1547105</v>
      </c>
      <c r="K625" s="117">
        <v>0.20678940000000001</v>
      </c>
      <c r="L625" s="113" t="str">
        <f t="shared" si="28"/>
        <v>TRUE</v>
      </c>
      <c r="M625" s="113" t="str">
        <f t="shared" si="29"/>
        <v>TRUE</v>
      </c>
      <c r="N625" s="113" t="str">
        <f t="shared" si="30"/>
        <v>TRUE</v>
      </c>
    </row>
    <row r="626" spans="1:14" x14ac:dyDescent="0.25">
      <c r="A626" t="s">
        <v>633</v>
      </c>
      <c r="B626" s="5">
        <v>0.18719749999999999</v>
      </c>
      <c r="C626" s="5">
        <v>0.1625433</v>
      </c>
      <c r="D626" s="5">
        <v>0.2118516</v>
      </c>
      <c r="H626" s="113" t="s">
        <v>633</v>
      </c>
      <c r="I626" s="117">
        <v>0.18719749999999999</v>
      </c>
      <c r="J626" s="117">
        <v>0.1625433</v>
      </c>
      <c r="K626" s="117">
        <v>0.2118516</v>
      </c>
      <c r="L626" s="113" t="str">
        <f t="shared" si="28"/>
        <v>TRUE</v>
      </c>
      <c r="M626" s="113" t="str">
        <f t="shared" si="29"/>
        <v>TRUE</v>
      </c>
      <c r="N626" s="113" t="str">
        <f t="shared" si="30"/>
        <v>TRUE</v>
      </c>
    </row>
    <row r="627" spans="1:14" x14ac:dyDescent="0.25">
      <c r="A627" t="s">
        <v>634</v>
      </c>
      <c r="B627" s="5">
        <v>0.18991640000000001</v>
      </c>
      <c r="C627" s="5">
        <v>0.15598529999999999</v>
      </c>
      <c r="D627" s="5">
        <v>0.2238475</v>
      </c>
      <c r="H627" s="113" t="s">
        <v>634</v>
      </c>
      <c r="I627" s="117">
        <v>0.18991640000000001</v>
      </c>
      <c r="J627" s="117">
        <v>0.15598529999999999</v>
      </c>
      <c r="K627" s="117">
        <v>0.2238475</v>
      </c>
      <c r="L627" s="113" t="str">
        <f t="shared" si="28"/>
        <v>TRUE</v>
      </c>
      <c r="M627" s="113" t="str">
        <f t="shared" si="29"/>
        <v>TRUE</v>
      </c>
      <c r="N627" s="113" t="str">
        <f t="shared" si="30"/>
        <v>TRUE</v>
      </c>
    </row>
    <row r="628" spans="1:14" x14ac:dyDescent="0.25">
      <c r="A628" t="s">
        <v>635</v>
      </c>
      <c r="B628" s="5">
        <v>0.1742427</v>
      </c>
      <c r="C628" s="5">
        <v>0.14664669999999999</v>
      </c>
      <c r="D628" s="5">
        <v>0.20183860000000001</v>
      </c>
      <c r="H628" s="113" t="s">
        <v>635</v>
      </c>
      <c r="I628" s="117">
        <v>0.1742427</v>
      </c>
      <c r="J628" s="117">
        <v>0.14664669999999999</v>
      </c>
      <c r="K628" s="117">
        <v>0.20183860000000001</v>
      </c>
      <c r="L628" s="113" t="str">
        <f t="shared" si="28"/>
        <v>TRUE</v>
      </c>
      <c r="M628" s="113" t="str">
        <f t="shared" si="29"/>
        <v>TRUE</v>
      </c>
      <c r="N628" s="113" t="str">
        <f t="shared" si="30"/>
        <v>TRUE</v>
      </c>
    </row>
    <row r="629" spans="1:14" x14ac:dyDescent="0.25">
      <c r="A629" t="s">
        <v>636</v>
      </c>
      <c r="B629" s="5">
        <v>0.16536919999999999</v>
      </c>
      <c r="C629" s="5">
        <v>0.13869519999999999</v>
      </c>
      <c r="D629" s="5">
        <v>0.1920432</v>
      </c>
      <c r="H629" s="113" t="s">
        <v>636</v>
      </c>
      <c r="I629" s="117">
        <v>0.16536919999999999</v>
      </c>
      <c r="J629" s="117">
        <v>0.13869519999999999</v>
      </c>
      <c r="K629" s="117">
        <v>0.1920432</v>
      </c>
      <c r="L629" s="113" t="str">
        <f t="shared" si="28"/>
        <v>TRUE</v>
      </c>
      <c r="M629" s="113" t="str">
        <f t="shared" si="29"/>
        <v>TRUE</v>
      </c>
      <c r="N629" s="113" t="str">
        <f t="shared" si="30"/>
        <v>TRUE</v>
      </c>
    </row>
    <row r="630" spans="1:14" x14ac:dyDescent="0.25">
      <c r="A630" t="s">
        <v>637</v>
      </c>
      <c r="B630" s="5">
        <v>0.20880099999999999</v>
      </c>
      <c r="C630" s="5">
        <v>0.1740698</v>
      </c>
      <c r="D630" s="5">
        <v>0.24353230000000001</v>
      </c>
      <c r="H630" s="113" t="s">
        <v>637</v>
      </c>
      <c r="I630" s="117">
        <v>0.20880099999999999</v>
      </c>
      <c r="J630" s="117">
        <v>0.1740698</v>
      </c>
      <c r="K630" s="117">
        <v>0.24353230000000001</v>
      </c>
      <c r="L630" s="113" t="str">
        <f t="shared" si="28"/>
        <v>TRUE</v>
      </c>
      <c r="M630" s="113" t="str">
        <f t="shared" si="29"/>
        <v>TRUE</v>
      </c>
      <c r="N630" s="113" t="str">
        <f t="shared" si="30"/>
        <v>TRUE</v>
      </c>
    </row>
    <row r="631" spans="1:14" x14ac:dyDescent="0.25">
      <c r="A631" t="s">
        <v>638</v>
      </c>
      <c r="B631" s="5">
        <v>0.19914370000000001</v>
      </c>
      <c r="C631" s="5">
        <v>0.1628174</v>
      </c>
      <c r="D631" s="5">
        <v>0.23547009999999999</v>
      </c>
      <c r="H631" s="113" t="s">
        <v>638</v>
      </c>
      <c r="I631" s="117">
        <v>0.19914370000000001</v>
      </c>
      <c r="J631" s="117">
        <v>0.1628174</v>
      </c>
      <c r="K631" s="117">
        <v>0.23547009999999999</v>
      </c>
      <c r="L631" s="113" t="str">
        <f t="shared" si="28"/>
        <v>TRUE</v>
      </c>
      <c r="M631" s="113" t="str">
        <f t="shared" si="29"/>
        <v>TRUE</v>
      </c>
      <c r="N631" s="113" t="str">
        <f t="shared" si="30"/>
        <v>TRUE</v>
      </c>
    </row>
    <row r="632" spans="1:14" x14ac:dyDescent="0.25">
      <c r="A632" t="s">
        <v>639</v>
      </c>
      <c r="B632" s="5">
        <v>0.17215340000000001</v>
      </c>
      <c r="C632" s="5">
        <v>0.13920299999999999</v>
      </c>
      <c r="D632" s="5">
        <v>0.2051038</v>
      </c>
      <c r="H632" s="113" t="s">
        <v>639</v>
      </c>
      <c r="I632" s="117">
        <v>0.17215340000000001</v>
      </c>
      <c r="J632" s="117">
        <v>0.13920299999999999</v>
      </c>
      <c r="K632" s="117">
        <v>0.2051038</v>
      </c>
      <c r="L632" s="113" t="str">
        <f t="shared" si="28"/>
        <v>TRUE</v>
      </c>
      <c r="M632" s="113" t="str">
        <f t="shared" si="29"/>
        <v>TRUE</v>
      </c>
      <c r="N632" s="113" t="str">
        <f t="shared" si="30"/>
        <v>TRUE</v>
      </c>
    </row>
    <row r="633" spans="1:14" x14ac:dyDescent="0.25">
      <c r="A633" t="s">
        <v>640</v>
      </c>
      <c r="B633" s="5">
        <v>0.1753381</v>
      </c>
      <c r="C633" s="5">
        <v>0.1486364</v>
      </c>
      <c r="D633" s="5">
        <v>0.20203969999999999</v>
      </c>
      <c r="H633" s="113" t="s">
        <v>640</v>
      </c>
      <c r="I633" s="117">
        <v>0.1753381</v>
      </c>
      <c r="J633" s="117">
        <v>0.1486364</v>
      </c>
      <c r="K633" s="117">
        <v>0.20203969999999999</v>
      </c>
      <c r="L633" s="113" t="str">
        <f t="shared" si="28"/>
        <v>TRUE</v>
      </c>
      <c r="M633" s="113" t="str">
        <f t="shared" si="29"/>
        <v>TRUE</v>
      </c>
      <c r="N633" s="113" t="str">
        <f t="shared" si="30"/>
        <v>TRUE</v>
      </c>
    </row>
    <row r="634" spans="1:14" x14ac:dyDescent="0.25">
      <c r="A634" t="s">
        <v>641</v>
      </c>
      <c r="B634" s="5">
        <v>0.24694940000000001</v>
      </c>
      <c r="C634" s="5">
        <v>0.21406539999999999</v>
      </c>
      <c r="D634" s="5">
        <v>0.27983330000000001</v>
      </c>
      <c r="H634" s="113" t="s">
        <v>641</v>
      </c>
      <c r="I634" s="117">
        <v>0.24694940000000001</v>
      </c>
      <c r="J634" s="117">
        <v>0.21406539999999999</v>
      </c>
      <c r="K634" s="117">
        <v>0.27983330000000001</v>
      </c>
      <c r="L634" s="113" t="str">
        <f t="shared" si="28"/>
        <v>TRUE</v>
      </c>
      <c r="M634" s="113" t="str">
        <f t="shared" si="29"/>
        <v>TRUE</v>
      </c>
      <c r="N634" s="113" t="str">
        <f t="shared" si="30"/>
        <v>TRUE</v>
      </c>
    </row>
    <row r="635" spans="1:14" x14ac:dyDescent="0.25">
      <c r="A635" t="s">
        <v>642</v>
      </c>
      <c r="B635" s="5">
        <v>0.21163419999999999</v>
      </c>
      <c r="C635" s="5">
        <v>0.171792</v>
      </c>
      <c r="D635" s="5">
        <v>0.25147649999999999</v>
      </c>
      <c r="H635" s="113" t="s">
        <v>642</v>
      </c>
      <c r="I635" s="117">
        <v>0.21163419999999999</v>
      </c>
      <c r="J635" s="117">
        <v>0.171792</v>
      </c>
      <c r="K635" s="117">
        <v>0.25147649999999999</v>
      </c>
      <c r="L635" s="113" t="str">
        <f t="shared" si="28"/>
        <v>TRUE</v>
      </c>
      <c r="M635" s="113" t="str">
        <f t="shared" si="29"/>
        <v>TRUE</v>
      </c>
      <c r="N635" s="113" t="str">
        <f t="shared" si="30"/>
        <v>TRUE</v>
      </c>
    </row>
    <row r="636" spans="1:14" x14ac:dyDescent="0.25">
      <c r="A636" t="s">
        <v>643</v>
      </c>
      <c r="B636" s="5">
        <v>0.21612429999999999</v>
      </c>
      <c r="C636" s="5">
        <v>0.18352840000000001</v>
      </c>
      <c r="D636" s="5">
        <v>0.2487202</v>
      </c>
      <c r="H636" s="113" t="s">
        <v>643</v>
      </c>
      <c r="I636" s="117">
        <v>0.21612429999999999</v>
      </c>
      <c r="J636" s="117">
        <v>0.18352840000000001</v>
      </c>
      <c r="K636" s="117">
        <v>0.2487202</v>
      </c>
      <c r="L636" s="113" t="str">
        <f t="shared" si="28"/>
        <v>TRUE</v>
      </c>
      <c r="M636" s="113" t="str">
        <f t="shared" si="29"/>
        <v>TRUE</v>
      </c>
      <c r="N636" s="113" t="str">
        <f t="shared" si="30"/>
        <v>TRUE</v>
      </c>
    </row>
    <row r="637" spans="1:14" x14ac:dyDescent="0.25">
      <c r="A637" t="s">
        <v>644</v>
      </c>
      <c r="B637" s="5">
        <v>0.2300162</v>
      </c>
      <c r="C637" s="5">
        <v>0.1952632</v>
      </c>
      <c r="D637" s="5">
        <v>0.26476929999999999</v>
      </c>
      <c r="H637" s="113" t="s">
        <v>644</v>
      </c>
      <c r="I637" s="117">
        <v>0.2300162</v>
      </c>
      <c r="J637" s="117">
        <v>0.1952632</v>
      </c>
      <c r="K637" s="117">
        <v>0.26476929999999999</v>
      </c>
      <c r="L637" s="113" t="str">
        <f t="shared" si="28"/>
        <v>TRUE</v>
      </c>
      <c r="M637" s="113" t="str">
        <f t="shared" si="29"/>
        <v>TRUE</v>
      </c>
      <c r="N637" s="113" t="str">
        <f t="shared" si="30"/>
        <v>TRUE</v>
      </c>
    </row>
    <row r="638" spans="1:14" x14ac:dyDescent="0.25">
      <c r="A638" t="s">
        <v>645</v>
      </c>
      <c r="B638" s="5">
        <v>0.25391789999999997</v>
      </c>
      <c r="C638" s="5">
        <v>0.21935850000000001</v>
      </c>
      <c r="D638" s="5">
        <v>0.28847729999999999</v>
      </c>
      <c r="H638" s="113" t="s">
        <v>645</v>
      </c>
      <c r="I638" s="117">
        <v>0.25391789999999997</v>
      </c>
      <c r="J638" s="117">
        <v>0.21935850000000001</v>
      </c>
      <c r="K638" s="117">
        <v>0.28847729999999999</v>
      </c>
      <c r="L638" s="113" t="str">
        <f t="shared" si="28"/>
        <v>TRUE</v>
      </c>
      <c r="M638" s="113" t="str">
        <f t="shared" si="29"/>
        <v>TRUE</v>
      </c>
      <c r="N638" s="113" t="str">
        <f t="shared" si="30"/>
        <v>TRUE</v>
      </c>
    </row>
    <row r="639" spans="1:14" x14ac:dyDescent="0.25">
      <c r="A639" t="s">
        <v>646</v>
      </c>
      <c r="B639" s="5">
        <v>0.1539722</v>
      </c>
      <c r="C639" s="5">
        <v>0.1148363</v>
      </c>
      <c r="D639" s="5">
        <v>0.19310820000000001</v>
      </c>
      <c r="H639" s="113" t="s">
        <v>646</v>
      </c>
      <c r="I639" s="117">
        <v>0.1539722</v>
      </c>
      <c r="J639" s="117">
        <v>0.1148363</v>
      </c>
      <c r="K639" s="117">
        <v>0.19310820000000001</v>
      </c>
      <c r="L639" s="113" t="str">
        <f t="shared" si="28"/>
        <v>TRUE</v>
      </c>
      <c r="M639" s="113" t="str">
        <f t="shared" si="29"/>
        <v>TRUE</v>
      </c>
      <c r="N639" s="113" t="str">
        <f t="shared" si="30"/>
        <v>TRUE</v>
      </c>
    </row>
    <row r="640" spans="1:14" x14ac:dyDescent="0.25">
      <c r="A640" t="s">
        <v>647</v>
      </c>
      <c r="B640" s="5">
        <v>0.18931919999999999</v>
      </c>
      <c r="C640" s="5">
        <v>0.1521373</v>
      </c>
      <c r="D640" s="5">
        <v>0.22650100000000001</v>
      </c>
      <c r="H640" s="113" t="s">
        <v>647</v>
      </c>
      <c r="I640" s="117">
        <v>0.18931919999999999</v>
      </c>
      <c r="J640" s="117">
        <v>0.1521373</v>
      </c>
      <c r="K640" s="117">
        <v>0.22650100000000001</v>
      </c>
      <c r="L640" s="113" t="str">
        <f t="shared" si="28"/>
        <v>TRUE</v>
      </c>
      <c r="M640" s="113" t="str">
        <f t="shared" si="29"/>
        <v>TRUE</v>
      </c>
      <c r="N640" s="113" t="str">
        <f t="shared" si="30"/>
        <v>TRUE</v>
      </c>
    </row>
    <row r="641" spans="1:14" x14ac:dyDescent="0.25">
      <c r="A641" t="s">
        <v>648</v>
      </c>
      <c r="B641" s="5">
        <v>0.1677728</v>
      </c>
      <c r="C641" s="5">
        <v>0.158446</v>
      </c>
      <c r="D641" s="5">
        <v>0.1770997</v>
      </c>
      <c r="H641" s="113" t="s">
        <v>648</v>
      </c>
      <c r="I641" s="117">
        <v>0.1677728</v>
      </c>
      <c r="J641" s="117">
        <v>0.158446</v>
      </c>
      <c r="K641" s="117">
        <v>0.1770997</v>
      </c>
      <c r="L641" s="113" t="str">
        <f t="shared" si="28"/>
        <v>TRUE</v>
      </c>
      <c r="M641" s="113" t="str">
        <f t="shared" si="29"/>
        <v>TRUE</v>
      </c>
      <c r="N641" s="113" t="str">
        <f t="shared" si="30"/>
        <v>TRUE</v>
      </c>
    </row>
    <row r="642" spans="1:14" x14ac:dyDescent="0.25">
      <c r="A642" t="s">
        <v>649</v>
      </c>
      <c r="B642" s="5">
        <v>0.18703159999999999</v>
      </c>
      <c r="C642" s="5">
        <v>0.1719301</v>
      </c>
      <c r="D642" s="5">
        <v>0.20213300000000001</v>
      </c>
      <c r="H642" s="113" t="s">
        <v>649</v>
      </c>
      <c r="I642" s="117">
        <v>0.18703159999999999</v>
      </c>
      <c r="J642" s="117">
        <v>0.1719301</v>
      </c>
      <c r="K642" s="117">
        <v>0.20213300000000001</v>
      </c>
      <c r="L642" s="113" t="str">
        <f t="shared" si="28"/>
        <v>TRUE</v>
      </c>
      <c r="M642" s="113" t="str">
        <f t="shared" si="29"/>
        <v>TRUE</v>
      </c>
      <c r="N642" s="113" t="str">
        <f t="shared" si="30"/>
        <v>TRUE</v>
      </c>
    </row>
    <row r="643" spans="1:14" x14ac:dyDescent="0.25">
      <c r="A643" t="s">
        <v>650</v>
      </c>
      <c r="B643" s="5">
        <v>0.1808871</v>
      </c>
      <c r="C643" s="5">
        <v>0.15877089999999999</v>
      </c>
      <c r="D643" s="5">
        <v>0.20300319999999999</v>
      </c>
      <c r="H643" s="113" t="s">
        <v>650</v>
      </c>
      <c r="I643" s="117">
        <v>0.1808871</v>
      </c>
      <c r="J643" s="117">
        <v>0.15877089999999999</v>
      </c>
      <c r="K643" s="117">
        <v>0.20300319999999999</v>
      </c>
      <c r="L643" s="113" t="str">
        <f t="shared" si="28"/>
        <v>TRUE</v>
      </c>
      <c r="M643" s="113" t="str">
        <f t="shared" si="29"/>
        <v>TRUE</v>
      </c>
      <c r="N643" s="113" t="str">
        <f t="shared" si="30"/>
        <v>TRUE</v>
      </c>
    </row>
    <row r="644" spans="1:14" x14ac:dyDescent="0.25">
      <c r="A644" t="s">
        <v>651</v>
      </c>
      <c r="B644" s="5">
        <v>0.1951502</v>
      </c>
      <c r="C644" s="5">
        <v>0.1806914</v>
      </c>
      <c r="D644" s="5">
        <v>0.20960899999999999</v>
      </c>
      <c r="H644" s="113" t="s">
        <v>651</v>
      </c>
      <c r="I644" s="117">
        <v>0.1951502</v>
      </c>
      <c r="J644" s="117">
        <v>0.1806914</v>
      </c>
      <c r="K644" s="117">
        <v>0.20960899999999999</v>
      </c>
      <c r="L644" s="113" t="str">
        <f t="shared" ref="L644:L707" si="31">IF(B644=I644,"TRUE","FALSE………………….")</f>
        <v>TRUE</v>
      </c>
      <c r="M644" s="113" t="str">
        <f t="shared" ref="M644:M707" si="32">IF(C644=J644,"TRUE","FALSE………………….")</f>
        <v>TRUE</v>
      </c>
      <c r="N644" s="113" t="str">
        <f t="shared" ref="N644:N707" si="33">IF(D644=K644,"TRUE","FALSE………………….")</f>
        <v>TRUE</v>
      </c>
    </row>
    <row r="645" spans="1:14" x14ac:dyDescent="0.25">
      <c r="A645" t="s">
        <v>652</v>
      </c>
      <c r="B645" s="5">
        <v>0.2234245</v>
      </c>
      <c r="C645" s="5">
        <v>0.20491429999999999</v>
      </c>
      <c r="D645" s="5">
        <v>0.24193480000000001</v>
      </c>
      <c r="H645" s="113" t="s">
        <v>652</v>
      </c>
      <c r="I645" s="117">
        <v>0.2234245</v>
      </c>
      <c r="J645" s="117">
        <v>0.20491429999999999</v>
      </c>
      <c r="K645" s="117">
        <v>0.24193480000000001</v>
      </c>
      <c r="L645" s="113" t="str">
        <f t="shared" si="31"/>
        <v>TRUE</v>
      </c>
      <c r="M645" s="113" t="str">
        <f t="shared" si="32"/>
        <v>TRUE</v>
      </c>
      <c r="N645" s="113" t="str">
        <f t="shared" si="33"/>
        <v>TRUE</v>
      </c>
    </row>
    <row r="646" spans="1:14" x14ac:dyDescent="0.25">
      <c r="A646" t="s">
        <v>653</v>
      </c>
      <c r="B646" s="5">
        <v>0.16171769999999999</v>
      </c>
      <c r="C646" s="5">
        <v>0.14536009999999999</v>
      </c>
      <c r="D646" s="5">
        <v>0.17807529999999999</v>
      </c>
      <c r="H646" s="113" t="s">
        <v>653</v>
      </c>
      <c r="I646" s="117">
        <v>0.16171769999999999</v>
      </c>
      <c r="J646" s="117">
        <v>0.14536009999999999</v>
      </c>
      <c r="K646" s="117">
        <v>0.17807529999999999</v>
      </c>
      <c r="L646" s="113" t="str">
        <f t="shared" si="31"/>
        <v>TRUE</v>
      </c>
      <c r="M646" s="113" t="str">
        <f t="shared" si="32"/>
        <v>TRUE</v>
      </c>
      <c r="N646" s="113" t="str">
        <f t="shared" si="33"/>
        <v>TRUE</v>
      </c>
    </row>
    <row r="647" spans="1:14" x14ac:dyDescent="0.25">
      <c r="A647" t="s">
        <v>654</v>
      </c>
      <c r="B647" s="5">
        <v>0.20889060000000001</v>
      </c>
      <c r="C647" s="5">
        <v>0.19473699999999999</v>
      </c>
      <c r="D647" s="5">
        <v>0.2230442</v>
      </c>
      <c r="H647" s="113" t="s">
        <v>654</v>
      </c>
      <c r="I647" s="117">
        <v>0.20889060000000001</v>
      </c>
      <c r="J647" s="117">
        <v>0.19473699999999999</v>
      </c>
      <c r="K647" s="117">
        <v>0.2230442</v>
      </c>
      <c r="L647" s="113" t="str">
        <f t="shared" si="31"/>
        <v>TRUE</v>
      </c>
      <c r="M647" s="113" t="str">
        <f t="shared" si="32"/>
        <v>TRUE</v>
      </c>
      <c r="N647" s="113" t="str">
        <f t="shared" si="33"/>
        <v>TRUE</v>
      </c>
    </row>
    <row r="648" spans="1:14" x14ac:dyDescent="0.25">
      <c r="A648" t="s">
        <v>655</v>
      </c>
      <c r="B648" s="5">
        <v>0.166937</v>
      </c>
      <c r="C648" s="5">
        <v>0.15549399999999999</v>
      </c>
      <c r="D648" s="5">
        <v>0.17838000000000001</v>
      </c>
      <c r="H648" s="113" t="s">
        <v>655</v>
      </c>
      <c r="I648" s="117">
        <v>0.166937</v>
      </c>
      <c r="J648" s="117">
        <v>0.15549399999999999</v>
      </c>
      <c r="K648" s="117">
        <v>0.17838000000000001</v>
      </c>
      <c r="L648" s="113" t="str">
        <f t="shared" si="31"/>
        <v>TRUE</v>
      </c>
      <c r="M648" s="113" t="str">
        <f t="shared" si="32"/>
        <v>TRUE</v>
      </c>
      <c r="N648" s="113" t="str">
        <f t="shared" si="33"/>
        <v>TRUE</v>
      </c>
    </row>
    <row r="649" spans="1:14" x14ac:dyDescent="0.25">
      <c r="A649" t="s">
        <v>656</v>
      </c>
      <c r="B649" s="5">
        <v>0.19251879999999999</v>
      </c>
      <c r="C649" s="5">
        <v>0.17192540000000001</v>
      </c>
      <c r="D649" s="5">
        <v>0.2131122</v>
      </c>
      <c r="H649" s="113" t="s">
        <v>656</v>
      </c>
      <c r="I649" s="117">
        <v>0.19251879999999999</v>
      </c>
      <c r="J649" s="117">
        <v>0.17192540000000001</v>
      </c>
      <c r="K649" s="117">
        <v>0.2131122</v>
      </c>
      <c r="L649" s="113" t="str">
        <f t="shared" si="31"/>
        <v>TRUE</v>
      </c>
      <c r="M649" s="113" t="str">
        <f t="shared" si="32"/>
        <v>TRUE</v>
      </c>
      <c r="N649" s="113" t="str">
        <f t="shared" si="33"/>
        <v>TRUE</v>
      </c>
    </row>
    <row r="650" spans="1:14" x14ac:dyDescent="0.25">
      <c r="A650" t="s">
        <v>657</v>
      </c>
      <c r="B650" s="5">
        <v>0.181035</v>
      </c>
      <c r="C650" s="5">
        <v>0.1482811</v>
      </c>
      <c r="D650" s="5">
        <v>0.2137888</v>
      </c>
      <c r="H650" s="113" t="s">
        <v>657</v>
      </c>
      <c r="I650" s="117">
        <v>0.181035</v>
      </c>
      <c r="J650" s="117">
        <v>0.1482811</v>
      </c>
      <c r="K650" s="117">
        <v>0.2137888</v>
      </c>
      <c r="L650" s="113" t="str">
        <f t="shared" si="31"/>
        <v>TRUE</v>
      </c>
      <c r="M650" s="113" t="str">
        <f t="shared" si="32"/>
        <v>TRUE</v>
      </c>
      <c r="N650" s="113" t="str">
        <f t="shared" si="33"/>
        <v>TRUE</v>
      </c>
    </row>
    <row r="651" spans="1:14" x14ac:dyDescent="0.25">
      <c r="A651" t="s">
        <v>658</v>
      </c>
      <c r="B651" s="5">
        <v>0.20449970000000001</v>
      </c>
      <c r="C651" s="5">
        <v>0.18633</v>
      </c>
      <c r="D651" s="5">
        <v>0.22266939999999999</v>
      </c>
      <c r="H651" s="113" t="s">
        <v>658</v>
      </c>
      <c r="I651" s="117">
        <v>0.20449970000000001</v>
      </c>
      <c r="J651" s="117">
        <v>0.18633</v>
      </c>
      <c r="K651" s="117">
        <v>0.22266939999999999</v>
      </c>
      <c r="L651" s="113" t="str">
        <f t="shared" si="31"/>
        <v>TRUE</v>
      </c>
      <c r="M651" s="113" t="str">
        <f t="shared" si="32"/>
        <v>TRUE</v>
      </c>
      <c r="N651" s="113" t="str">
        <f t="shared" si="33"/>
        <v>TRUE</v>
      </c>
    </row>
    <row r="652" spans="1:14" x14ac:dyDescent="0.25">
      <c r="A652" t="s">
        <v>659</v>
      </c>
      <c r="B652" s="5">
        <v>0.20625160000000001</v>
      </c>
      <c r="C652" s="5">
        <v>0.18372839999999999</v>
      </c>
      <c r="D652" s="5">
        <v>0.2287748</v>
      </c>
      <c r="H652" s="113" t="s">
        <v>659</v>
      </c>
      <c r="I652" s="117">
        <v>0.20625160000000001</v>
      </c>
      <c r="J652" s="117">
        <v>0.18372839999999999</v>
      </c>
      <c r="K652" s="117">
        <v>0.2287748</v>
      </c>
      <c r="L652" s="113" t="str">
        <f t="shared" si="31"/>
        <v>TRUE</v>
      </c>
      <c r="M652" s="113" t="str">
        <f t="shared" si="32"/>
        <v>TRUE</v>
      </c>
      <c r="N652" s="113" t="str">
        <f t="shared" si="33"/>
        <v>TRUE</v>
      </c>
    </row>
    <row r="653" spans="1:14" x14ac:dyDescent="0.25">
      <c r="A653" t="s">
        <v>660</v>
      </c>
      <c r="B653" s="5">
        <v>0.14842259999999999</v>
      </c>
      <c r="C653" s="5">
        <v>0.12764220000000001</v>
      </c>
      <c r="D653" s="5">
        <v>0.16920299999999999</v>
      </c>
      <c r="H653" s="113" t="s">
        <v>660</v>
      </c>
      <c r="I653" s="117">
        <v>0.14842259999999999</v>
      </c>
      <c r="J653" s="117">
        <v>0.12764220000000001</v>
      </c>
      <c r="K653" s="117">
        <v>0.16920299999999999</v>
      </c>
      <c r="L653" s="113" t="str">
        <f t="shared" si="31"/>
        <v>TRUE</v>
      </c>
      <c r="M653" s="113" t="str">
        <f t="shared" si="32"/>
        <v>TRUE</v>
      </c>
      <c r="N653" s="113" t="str">
        <f t="shared" si="33"/>
        <v>TRUE</v>
      </c>
    </row>
    <row r="654" spans="1:14" x14ac:dyDescent="0.25">
      <c r="A654" t="s">
        <v>661</v>
      </c>
      <c r="B654" s="5">
        <v>0.21035799999999999</v>
      </c>
      <c r="C654" s="5">
        <v>0.19153039999999999</v>
      </c>
      <c r="D654" s="5">
        <v>0.22918559999999999</v>
      </c>
      <c r="H654" s="113" t="s">
        <v>661</v>
      </c>
      <c r="I654" s="117">
        <v>0.21035799999999999</v>
      </c>
      <c r="J654" s="117">
        <v>0.19153039999999999</v>
      </c>
      <c r="K654" s="117">
        <v>0.22918559999999999</v>
      </c>
      <c r="L654" s="113" t="str">
        <f t="shared" si="31"/>
        <v>TRUE</v>
      </c>
      <c r="M654" s="113" t="str">
        <f t="shared" si="32"/>
        <v>TRUE</v>
      </c>
      <c r="N654" s="113" t="str">
        <f t="shared" si="33"/>
        <v>TRUE</v>
      </c>
    </row>
    <row r="655" spans="1:14" x14ac:dyDescent="0.25">
      <c r="A655" t="s">
        <v>662</v>
      </c>
      <c r="B655" s="5">
        <v>0.168545</v>
      </c>
      <c r="C655" s="5">
        <v>0.1563968</v>
      </c>
      <c r="D655" s="5">
        <v>0.1806932</v>
      </c>
      <c r="H655" s="113" t="s">
        <v>662</v>
      </c>
      <c r="I655" s="117">
        <v>0.168545</v>
      </c>
      <c r="J655" s="117">
        <v>0.1563968</v>
      </c>
      <c r="K655" s="117">
        <v>0.1806932</v>
      </c>
      <c r="L655" s="113" t="str">
        <f t="shared" si="31"/>
        <v>TRUE</v>
      </c>
      <c r="M655" s="113" t="str">
        <f t="shared" si="32"/>
        <v>TRUE</v>
      </c>
      <c r="N655" s="113" t="str">
        <f t="shared" si="33"/>
        <v>TRUE</v>
      </c>
    </row>
    <row r="656" spans="1:14" x14ac:dyDescent="0.25">
      <c r="A656" t="s">
        <v>663</v>
      </c>
      <c r="B656" s="5">
        <v>0.18189379999999999</v>
      </c>
      <c r="C656" s="5">
        <v>0.16414880000000001</v>
      </c>
      <c r="D656" s="5">
        <v>0.19963890000000001</v>
      </c>
      <c r="H656" s="113" t="s">
        <v>663</v>
      </c>
      <c r="I656" s="117">
        <v>0.18189379999999999</v>
      </c>
      <c r="J656" s="117">
        <v>0.16414880000000001</v>
      </c>
      <c r="K656" s="117">
        <v>0.19963890000000001</v>
      </c>
      <c r="L656" s="113" t="str">
        <f t="shared" si="31"/>
        <v>TRUE</v>
      </c>
      <c r="M656" s="113" t="str">
        <f t="shared" si="32"/>
        <v>TRUE</v>
      </c>
      <c r="N656" s="113" t="str">
        <f t="shared" si="33"/>
        <v>TRUE</v>
      </c>
    </row>
    <row r="657" spans="1:14" x14ac:dyDescent="0.25">
      <c r="A657" t="s">
        <v>664</v>
      </c>
      <c r="B657" s="5">
        <v>0.18074999999999999</v>
      </c>
      <c r="C657" s="5">
        <v>0.1547105</v>
      </c>
      <c r="D657" s="5">
        <v>0.20678940000000001</v>
      </c>
      <c r="H657" s="113" t="s">
        <v>664</v>
      </c>
      <c r="I657" s="117">
        <v>0.18074999999999999</v>
      </c>
      <c r="J657" s="117">
        <v>0.1547105</v>
      </c>
      <c r="K657" s="117">
        <v>0.20678940000000001</v>
      </c>
      <c r="L657" s="113" t="str">
        <f t="shared" si="31"/>
        <v>TRUE</v>
      </c>
      <c r="M657" s="113" t="str">
        <f t="shared" si="32"/>
        <v>TRUE</v>
      </c>
      <c r="N657" s="113" t="str">
        <f t="shared" si="33"/>
        <v>TRUE</v>
      </c>
    </row>
    <row r="658" spans="1:14" x14ac:dyDescent="0.25">
      <c r="A658" t="s">
        <v>665</v>
      </c>
      <c r="B658" s="5">
        <v>0.18630379999999999</v>
      </c>
      <c r="C658" s="5">
        <v>0.16757179999999999</v>
      </c>
      <c r="D658" s="5">
        <v>0.20503589999999999</v>
      </c>
      <c r="H658" s="113" t="s">
        <v>665</v>
      </c>
      <c r="I658" s="117">
        <v>0.18630379999999999</v>
      </c>
      <c r="J658" s="117">
        <v>0.16757179999999999</v>
      </c>
      <c r="K658" s="117">
        <v>0.20503589999999999</v>
      </c>
      <c r="L658" s="113" t="str">
        <f t="shared" si="31"/>
        <v>TRUE</v>
      </c>
      <c r="M658" s="113" t="str">
        <f t="shared" si="32"/>
        <v>TRUE</v>
      </c>
      <c r="N658" s="113" t="str">
        <f t="shared" si="33"/>
        <v>TRUE</v>
      </c>
    </row>
    <row r="659" spans="1:14" x14ac:dyDescent="0.25">
      <c r="A659" t="s">
        <v>666</v>
      </c>
      <c r="B659" s="5">
        <v>0.23976120000000001</v>
      </c>
      <c r="C659" s="5">
        <v>0.2121461</v>
      </c>
      <c r="D659" s="5">
        <v>0.26737620000000001</v>
      </c>
      <c r="H659" s="113" t="s">
        <v>666</v>
      </c>
      <c r="I659" s="117">
        <v>0.23976120000000001</v>
      </c>
      <c r="J659" s="117">
        <v>0.2121461</v>
      </c>
      <c r="K659" s="117">
        <v>0.26737620000000001</v>
      </c>
      <c r="L659" s="113" t="str">
        <f t="shared" si="31"/>
        <v>TRUE</v>
      </c>
      <c r="M659" s="113" t="str">
        <f t="shared" si="32"/>
        <v>TRUE</v>
      </c>
      <c r="N659" s="113" t="str">
        <f t="shared" si="33"/>
        <v>TRUE</v>
      </c>
    </row>
    <row r="660" spans="1:14" x14ac:dyDescent="0.25">
      <c r="A660" t="s">
        <v>667</v>
      </c>
      <c r="B660" s="5">
        <v>0.17444399999999999</v>
      </c>
      <c r="C660" s="5">
        <v>0.15315790000000001</v>
      </c>
      <c r="D660" s="5">
        <v>0.19573019999999999</v>
      </c>
      <c r="H660" s="113" t="s">
        <v>667</v>
      </c>
      <c r="I660" s="117">
        <v>0.17444399999999999</v>
      </c>
      <c r="J660" s="117">
        <v>0.15315790000000001</v>
      </c>
      <c r="K660" s="117">
        <v>0.19573019999999999</v>
      </c>
      <c r="L660" s="113" t="str">
        <f t="shared" si="31"/>
        <v>TRUE</v>
      </c>
      <c r="M660" s="113" t="str">
        <f t="shared" si="32"/>
        <v>TRUE</v>
      </c>
      <c r="N660" s="113" t="str">
        <f t="shared" si="33"/>
        <v>TRUE</v>
      </c>
    </row>
    <row r="661" spans="1:14" x14ac:dyDescent="0.25">
      <c r="A661" t="s">
        <v>668</v>
      </c>
      <c r="B661" s="5">
        <v>0.2075176</v>
      </c>
      <c r="C661" s="5">
        <v>0.19055929999999999</v>
      </c>
      <c r="D661" s="5">
        <v>0.22447590000000001</v>
      </c>
      <c r="H661" s="113" t="s">
        <v>668</v>
      </c>
      <c r="I661" s="117">
        <v>0.2075176</v>
      </c>
      <c r="J661" s="117">
        <v>0.19055929999999999</v>
      </c>
      <c r="K661" s="117">
        <v>0.22447590000000001</v>
      </c>
      <c r="L661" s="113" t="str">
        <f t="shared" si="31"/>
        <v>TRUE</v>
      </c>
      <c r="M661" s="113" t="str">
        <f t="shared" si="32"/>
        <v>TRUE</v>
      </c>
      <c r="N661" s="113" t="str">
        <f t="shared" si="33"/>
        <v>TRUE</v>
      </c>
    </row>
    <row r="662" spans="1:14" x14ac:dyDescent="0.25">
      <c r="A662" t="s">
        <v>669</v>
      </c>
      <c r="B662" s="5">
        <v>0.1874284</v>
      </c>
      <c r="C662" s="5">
        <v>0.1816335</v>
      </c>
      <c r="D662" s="5">
        <v>0.19322329999999999</v>
      </c>
      <c r="H662" s="113" t="s">
        <v>669</v>
      </c>
      <c r="I662" s="117">
        <v>0.1874284</v>
      </c>
      <c r="J662" s="117">
        <v>0.1816335</v>
      </c>
      <c r="K662" s="117">
        <v>0.19322329999999999</v>
      </c>
      <c r="L662" s="113" t="str">
        <f t="shared" si="31"/>
        <v>TRUE</v>
      </c>
      <c r="M662" s="113" t="str">
        <f t="shared" si="32"/>
        <v>TRUE</v>
      </c>
      <c r="N662" s="113" t="str">
        <f t="shared" si="33"/>
        <v>TRUE</v>
      </c>
    </row>
    <row r="663" spans="1:14" x14ac:dyDescent="0.25">
      <c r="A663" t="s">
        <v>670</v>
      </c>
      <c r="B663" s="5">
        <v>0.1861758</v>
      </c>
      <c r="C663" s="5">
        <v>0.1787321</v>
      </c>
      <c r="D663" s="5">
        <v>0.1936195</v>
      </c>
      <c r="H663" s="113" t="s">
        <v>670</v>
      </c>
      <c r="I663" s="117">
        <v>0.1861758</v>
      </c>
      <c r="J663" s="117">
        <v>0.1787321</v>
      </c>
      <c r="K663" s="117">
        <v>0.1936195</v>
      </c>
      <c r="L663" s="113" t="str">
        <f t="shared" si="31"/>
        <v>TRUE</v>
      </c>
      <c r="M663" s="113" t="str">
        <f t="shared" si="32"/>
        <v>TRUE</v>
      </c>
      <c r="N663" s="113" t="str">
        <f t="shared" si="33"/>
        <v>TRUE</v>
      </c>
    </row>
    <row r="664" spans="1:14" x14ac:dyDescent="0.25">
      <c r="A664" t="s">
        <v>671</v>
      </c>
      <c r="B664" s="5">
        <v>0.18860469999999999</v>
      </c>
      <c r="C664" s="5">
        <v>0.18130679999999999</v>
      </c>
      <c r="D664" s="5">
        <v>0.19590260000000001</v>
      </c>
      <c r="H664" s="113" t="s">
        <v>671</v>
      </c>
      <c r="I664" s="117">
        <v>0.18860469999999999</v>
      </c>
      <c r="J664" s="117">
        <v>0.18130679999999999</v>
      </c>
      <c r="K664" s="117">
        <v>0.19590260000000001</v>
      </c>
      <c r="L664" s="113" t="str">
        <f t="shared" si="31"/>
        <v>TRUE</v>
      </c>
      <c r="M664" s="113" t="str">
        <f t="shared" si="32"/>
        <v>TRUE</v>
      </c>
      <c r="N664" s="113" t="str">
        <f t="shared" si="33"/>
        <v>TRUE</v>
      </c>
    </row>
    <row r="665" spans="1:14" x14ac:dyDescent="0.25">
      <c r="A665" t="s">
        <v>672</v>
      </c>
      <c r="B665" s="5">
        <v>0.17015379999999999</v>
      </c>
      <c r="C665" s="5">
        <v>0.146143</v>
      </c>
      <c r="D665" s="5">
        <v>0.19416449999999999</v>
      </c>
      <c r="H665" s="113" t="s">
        <v>672</v>
      </c>
      <c r="I665" s="117">
        <v>0.17015379999999999</v>
      </c>
      <c r="J665" s="117">
        <v>0.146143</v>
      </c>
      <c r="K665" s="117">
        <v>0.19416449999999999</v>
      </c>
      <c r="L665" s="113" t="str">
        <f t="shared" si="31"/>
        <v>TRUE</v>
      </c>
      <c r="M665" s="113" t="str">
        <f t="shared" si="32"/>
        <v>TRUE</v>
      </c>
      <c r="N665" s="113" t="str">
        <f t="shared" si="33"/>
        <v>TRUE</v>
      </c>
    </row>
    <row r="666" spans="1:14" x14ac:dyDescent="0.25">
      <c r="A666" t="s">
        <v>673</v>
      </c>
      <c r="B666" s="5">
        <v>0.15883749999999999</v>
      </c>
      <c r="C666" s="5">
        <v>0.13530410000000001</v>
      </c>
      <c r="D666" s="5">
        <v>0.18237100000000001</v>
      </c>
      <c r="H666" s="113" t="s">
        <v>673</v>
      </c>
      <c r="I666" s="117">
        <v>0.15883749999999999</v>
      </c>
      <c r="J666" s="117">
        <v>0.13530410000000001</v>
      </c>
      <c r="K666" s="117">
        <v>0.18237100000000001</v>
      </c>
      <c r="L666" s="113" t="str">
        <f t="shared" si="31"/>
        <v>TRUE</v>
      </c>
      <c r="M666" s="113" t="str">
        <f t="shared" si="32"/>
        <v>TRUE</v>
      </c>
      <c r="N666" s="113" t="str">
        <f t="shared" si="33"/>
        <v>TRUE</v>
      </c>
    </row>
    <row r="667" spans="1:14" x14ac:dyDescent="0.25">
      <c r="A667" t="s">
        <v>674</v>
      </c>
      <c r="B667" s="5">
        <v>0.15034349999999999</v>
      </c>
      <c r="C667" s="5">
        <v>0.12155539999999999</v>
      </c>
      <c r="D667" s="5">
        <v>0.1791317</v>
      </c>
      <c r="H667" s="113" t="s">
        <v>674</v>
      </c>
      <c r="I667" s="117">
        <v>0.15034349999999999</v>
      </c>
      <c r="J667" s="117">
        <v>0.12155539999999999</v>
      </c>
      <c r="K667" s="117">
        <v>0.1791317</v>
      </c>
      <c r="L667" s="113" t="str">
        <f t="shared" si="31"/>
        <v>TRUE</v>
      </c>
      <c r="M667" s="113" t="str">
        <f t="shared" si="32"/>
        <v>TRUE</v>
      </c>
      <c r="N667" s="113" t="str">
        <f t="shared" si="33"/>
        <v>TRUE</v>
      </c>
    </row>
    <row r="668" spans="1:14" x14ac:dyDescent="0.25">
      <c r="A668" t="s">
        <v>675</v>
      </c>
      <c r="B668" s="5">
        <v>0.18234130000000001</v>
      </c>
      <c r="C668" s="5">
        <v>0.15753539999999999</v>
      </c>
      <c r="D668" s="5">
        <v>0.2071472</v>
      </c>
      <c r="H668" s="113" t="s">
        <v>675</v>
      </c>
      <c r="I668" s="117">
        <v>0.18234130000000001</v>
      </c>
      <c r="J668" s="117">
        <v>0.15753539999999999</v>
      </c>
      <c r="K668" s="117">
        <v>0.2071472</v>
      </c>
      <c r="L668" s="113" t="str">
        <f t="shared" si="31"/>
        <v>TRUE</v>
      </c>
      <c r="M668" s="113" t="str">
        <f t="shared" si="32"/>
        <v>TRUE</v>
      </c>
      <c r="N668" s="113" t="str">
        <f t="shared" si="33"/>
        <v>TRUE</v>
      </c>
    </row>
    <row r="669" spans="1:14" x14ac:dyDescent="0.25">
      <c r="A669" t="s">
        <v>676</v>
      </c>
      <c r="B669" s="5">
        <v>0.18992319999999999</v>
      </c>
      <c r="C669" s="5">
        <v>0.16470270000000001</v>
      </c>
      <c r="D669" s="5">
        <v>0.21514369999999999</v>
      </c>
      <c r="H669" s="113" t="s">
        <v>676</v>
      </c>
      <c r="I669" s="117">
        <v>0.18992319999999999</v>
      </c>
      <c r="J669" s="117">
        <v>0.16470270000000001</v>
      </c>
      <c r="K669" s="117">
        <v>0.21514369999999999</v>
      </c>
      <c r="L669" s="113" t="str">
        <f t="shared" si="31"/>
        <v>TRUE</v>
      </c>
      <c r="M669" s="113" t="str">
        <f t="shared" si="32"/>
        <v>TRUE</v>
      </c>
      <c r="N669" s="113" t="str">
        <f t="shared" si="33"/>
        <v>TRUE</v>
      </c>
    </row>
    <row r="670" spans="1:14" x14ac:dyDescent="0.25">
      <c r="A670" t="s">
        <v>677</v>
      </c>
      <c r="B670" s="5">
        <v>0.207341</v>
      </c>
      <c r="C670" s="5">
        <v>0.18157760000000001</v>
      </c>
      <c r="D670" s="5">
        <v>0.23310439999999999</v>
      </c>
      <c r="H670" s="113" t="s">
        <v>677</v>
      </c>
      <c r="I670" s="117">
        <v>0.207341</v>
      </c>
      <c r="J670" s="117">
        <v>0.18157760000000001</v>
      </c>
      <c r="K670" s="117">
        <v>0.23310439999999999</v>
      </c>
      <c r="L670" s="113" t="str">
        <f t="shared" si="31"/>
        <v>TRUE</v>
      </c>
      <c r="M670" s="113" t="str">
        <f t="shared" si="32"/>
        <v>TRUE</v>
      </c>
      <c r="N670" s="113" t="str">
        <f t="shared" si="33"/>
        <v>TRUE</v>
      </c>
    </row>
    <row r="671" spans="1:14" x14ac:dyDescent="0.25">
      <c r="A671" t="s">
        <v>678</v>
      </c>
      <c r="B671" s="5">
        <v>0.15918099999999999</v>
      </c>
      <c r="C671" s="5">
        <v>0.13595299999999999</v>
      </c>
      <c r="D671" s="5">
        <v>0.18240899999999999</v>
      </c>
      <c r="H671" s="113" t="s">
        <v>678</v>
      </c>
      <c r="I671" s="117">
        <v>0.15918099999999999</v>
      </c>
      <c r="J671" s="117">
        <v>0.13595299999999999</v>
      </c>
      <c r="K671" s="117">
        <v>0.18240899999999999</v>
      </c>
      <c r="L671" s="113" t="str">
        <f t="shared" si="31"/>
        <v>TRUE</v>
      </c>
      <c r="M671" s="113" t="str">
        <f t="shared" si="32"/>
        <v>TRUE</v>
      </c>
      <c r="N671" s="113" t="str">
        <f t="shared" si="33"/>
        <v>TRUE</v>
      </c>
    </row>
    <row r="672" spans="1:14" x14ac:dyDescent="0.25">
      <c r="A672" t="s">
        <v>679</v>
      </c>
      <c r="B672" s="5">
        <v>0.16463520000000001</v>
      </c>
      <c r="C672" s="5">
        <v>0.13859469999999999</v>
      </c>
      <c r="D672" s="5">
        <v>0.1906756</v>
      </c>
      <c r="H672" s="113" t="s">
        <v>679</v>
      </c>
      <c r="I672" s="117">
        <v>0.16463520000000001</v>
      </c>
      <c r="J672" s="117">
        <v>0.13859469999999999</v>
      </c>
      <c r="K672" s="117">
        <v>0.1906756</v>
      </c>
      <c r="L672" s="113" t="str">
        <f t="shared" si="31"/>
        <v>TRUE</v>
      </c>
      <c r="M672" s="113" t="str">
        <f t="shared" si="32"/>
        <v>TRUE</v>
      </c>
      <c r="N672" s="113" t="str">
        <f t="shared" si="33"/>
        <v>TRUE</v>
      </c>
    </row>
    <row r="673" spans="1:14" x14ac:dyDescent="0.25">
      <c r="A673" t="s">
        <v>680</v>
      </c>
      <c r="B673" s="5">
        <v>0.20554620000000001</v>
      </c>
      <c r="C673" s="5">
        <v>0.17777689999999999</v>
      </c>
      <c r="D673" s="5">
        <v>0.23331550000000001</v>
      </c>
      <c r="H673" s="113" t="s">
        <v>680</v>
      </c>
      <c r="I673" s="117">
        <v>0.20554620000000001</v>
      </c>
      <c r="J673" s="117">
        <v>0.17777689999999999</v>
      </c>
      <c r="K673" s="117">
        <v>0.23331550000000001</v>
      </c>
      <c r="L673" s="113" t="str">
        <f t="shared" si="31"/>
        <v>TRUE</v>
      </c>
      <c r="M673" s="113" t="str">
        <f t="shared" si="32"/>
        <v>TRUE</v>
      </c>
      <c r="N673" s="113" t="str">
        <f t="shared" si="33"/>
        <v>TRUE</v>
      </c>
    </row>
    <row r="674" spans="1:14" x14ac:dyDescent="0.25">
      <c r="A674" t="s">
        <v>681</v>
      </c>
      <c r="B674" s="5">
        <v>0.21916679999999999</v>
      </c>
      <c r="C674" s="5">
        <v>0.1941736</v>
      </c>
      <c r="D674" s="5">
        <v>0.24415990000000001</v>
      </c>
      <c r="H674" s="113" t="s">
        <v>681</v>
      </c>
      <c r="I674" s="117">
        <v>0.21916679999999999</v>
      </c>
      <c r="J674" s="117">
        <v>0.1941736</v>
      </c>
      <c r="K674" s="117">
        <v>0.24415990000000001</v>
      </c>
      <c r="L674" s="113" t="str">
        <f t="shared" si="31"/>
        <v>TRUE</v>
      </c>
      <c r="M674" s="113" t="str">
        <f t="shared" si="32"/>
        <v>TRUE</v>
      </c>
      <c r="N674" s="113" t="str">
        <f t="shared" si="33"/>
        <v>TRUE</v>
      </c>
    </row>
    <row r="675" spans="1:14" x14ac:dyDescent="0.25">
      <c r="A675" t="s">
        <v>682</v>
      </c>
      <c r="B675" s="5">
        <v>0.1858988</v>
      </c>
      <c r="C675" s="5">
        <v>0.1624362</v>
      </c>
      <c r="D675" s="5">
        <v>0.20936150000000001</v>
      </c>
      <c r="H675" s="113" t="s">
        <v>682</v>
      </c>
      <c r="I675" s="117">
        <v>0.1858988</v>
      </c>
      <c r="J675" s="117">
        <v>0.1624362</v>
      </c>
      <c r="K675" s="117">
        <v>0.20936150000000001</v>
      </c>
      <c r="L675" s="113" t="str">
        <f t="shared" si="31"/>
        <v>TRUE</v>
      </c>
      <c r="M675" s="113" t="str">
        <f t="shared" si="32"/>
        <v>TRUE</v>
      </c>
      <c r="N675" s="113" t="str">
        <f t="shared" si="33"/>
        <v>TRUE</v>
      </c>
    </row>
    <row r="676" spans="1:14" x14ac:dyDescent="0.25">
      <c r="A676" t="s">
        <v>683</v>
      </c>
      <c r="B676" s="5">
        <v>0.24527119999999999</v>
      </c>
      <c r="C676" s="5">
        <v>0.2161806</v>
      </c>
      <c r="D676" s="5">
        <v>0.27436169999999999</v>
      </c>
      <c r="H676" s="113" t="s">
        <v>683</v>
      </c>
      <c r="I676" s="117">
        <v>0.24527119999999999</v>
      </c>
      <c r="J676" s="117">
        <v>0.2161806</v>
      </c>
      <c r="K676" s="117">
        <v>0.27436169999999999</v>
      </c>
      <c r="L676" s="113" t="str">
        <f t="shared" si="31"/>
        <v>TRUE</v>
      </c>
      <c r="M676" s="113" t="str">
        <f t="shared" si="32"/>
        <v>TRUE</v>
      </c>
      <c r="N676" s="113" t="str">
        <f t="shared" si="33"/>
        <v>TRUE</v>
      </c>
    </row>
    <row r="677" spans="1:14" x14ac:dyDescent="0.25">
      <c r="A677" t="s">
        <v>684</v>
      </c>
      <c r="B677" s="5">
        <v>0.21161150000000001</v>
      </c>
      <c r="C677" s="5">
        <v>0.1801228</v>
      </c>
      <c r="D677" s="5">
        <v>0.24310010000000001</v>
      </c>
      <c r="H677" s="113" t="s">
        <v>684</v>
      </c>
      <c r="I677" s="117">
        <v>0.21161150000000001</v>
      </c>
      <c r="J677" s="117">
        <v>0.1801228</v>
      </c>
      <c r="K677" s="117">
        <v>0.24310010000000001</v>
      </c>
      <c r="L677" s="113" t="str">
        <f t="shared" si="31"/>
        <v>TRUE</v>
      </c>
      <c r="M677" s="113" t="str">
        <f t="shared" si="32"/>
        <v>TRUE</v>
      </c>
      <c r="N677" s="113" t="str">
        <f t="shared" si="33"/>
        <v>TRUE</v>
      </c>
    </row>
    <row r="678" spans="1:14" x14ac:dyDescent="0.25">
      <c r="A678" t="s">
        <v>685</v>
      </c>
      <c r="B678" s="5">
        <v>0.1594835</v>
      </c>
      <c r="C678" s="5">
        <v>0.13678029999999999</v>
      </c>
      <c r="D678" s="5">
        <v>0.18218670000000001</v>
      </c>
      <c r="H678" s="113" t="s">
        <v>685</v>
      </c>
      <c r="I678" s="117">
        <v>0.1594835</v>
      </c>
      <c r="J678" s="117">
        <v>0.13678029999999999</v>
      </c>
      <c r="K678" s="117">
        <v>0.18218670000000001</v>
      </c>
      <c r="L678" s="113" t="str">
        <f t="shared" si="31"/>
        <v>TRUE</v>
      </c>
      <c r="M678" s="113" t="str">
        <f t="shared" si="32"/>
        <v>TRUE</v>
      </c>
      <c r="N678" s="113" t="str">
        <f t="shared" si="33"/>
        <v>TRUE</v>
      </c>
    </row>
    <row r="679" spans="1:14" x14ac:dyDescent="0.25">
      <c r="A679" t="s">
        <v>686</v>
      </c>
      <c r="B679" s="5">
        <v>0.16378860000000001</v>
      </c>
      <c r="C679" s="5">
        <v>0.14313210000000001</v>
      </c>
      <c r="D679" s="5">
        <v>0.1844451</v>
      </c>
      <c r="H679" s="113" t="s">
        <v>686</v>
      </c>
      <c r="I679" s="117">
        <v>0.16378860000000001</v>
      </c>
      <c r="J679" s="117">
        <v>0.14313210000000001</v>
      </c>
      <c r="K679" s="117">
        <v>0.1844451</v>
      </c>
      <c r="L679" s="113" t="str">
        <f t="shared" si="31"/>
        <v>TRUE</v>
      </c>
      <c r="M679" s="113" t="str">
        <f t="shared" si="32"/>
        <v>TRUE</v>
      </c>
      <c r="N679" s="113" t="str">
        <f t="shared" si="33"/>
        <v>TRUE</v>
      </c>
    </row>
    <row r="680" spans="1:14" x14ac:dyDescent="0.25">
      <c r="A680" t="s">
        <v>687</v>
      </c>
      <c r="B680" s="5">
        <v>0.24710270000000001</v>
      </c>
      <c r="C680" s="5">
        <v>0.2279468</v>
      </c>
      <c r="D680" s="5">
        <v>0.26625860000000001</v>
      </c>
      <c r="H680" s="113" t="s">
        <v>687</v>
      </c>
      <c r="I680" s="117">
        <v>0.24710270000000001</v>
      </c>
      <c r="J680" s="117">
        <v>0.2279468</v>
      </c>
      <c r="K680" s="117">
        <v>0.26625860000000001</v>
      </c>
      <c r="L680" s="113" t="str">
        <f t="shared" si="31"/>
        <v>TRUE</v>
      </c>
      <c r="M680" s="113" t="str">
        <f t="shared" si="32"/>
        <v>TRUE</v>
      </c>
      <c r="N680" s="113" t="str">
        <f t="shared" si="33"/>
        <v>TRUE</v>
      </c>
    </row>
    <row r="681" spans="1:14" x14ac:dyDescent="0.25">
      <c r="A681" t="s">
        <v>688</v>
      </c>
      <c r="B681" s="5">
        <v>0.2195406</v>
      </c>
      <c r="C681" s="5">
        <v>0.19052469999999999</v>
      </c>
      <c r="D681" s="5">
        <v>0.24855650000000001</v>
      </c>
      <c r="H681" s="113" t="s">
        <v>688</v>
      </c>
      <c r="I681" s="117">
        <v>0.2195406</v>
      </c>
      <c r="J681" s="117">
        <v>0.19052469999999999</v>
      </c>
      <c r="K681" s="117">
        <v>0.24855650000000001</v>
      </c>
      <c r="L681" s="113" t="str">
        <f t="shared" si="31"/>
        <v>TRUE</v>
      </c>
      <c r="M681" s="113" t="str">
        <f t="shared" si="32"/>
        <v>TRUE</v>
      </c>
      <c r="N681" s="113" t="str">
        <f t="shared" si="33"/>
        <v>TRUE</v>
      </c>
    </row>
    <row r="682" spans="1:14" x14ac:dyDescent="0.25">
      <c r="A682" t="s">
        <v>689</v>
      </c>
      <c r="B682" s="5">
        <v>0.25879219999999997</v>
      </c>
      <c r="C682" s="5">
        <v>0.2329185</v>
      </c>
      <c r="D682" s="5">
        <v>0.28466580000000002</v>
      </c>
      <c r="H682" s="113" t="s">
        <v>689</v>
      </c>
      <c r="I682" s="117">
        <v>0.25879219999999997</v>
      </c>
      <c r="J682" s="117">
        <v>0.2329185</v>
      </c>
      <c r="K682" s="117">
        <v>0.28466580000000002</v>
      </c>
      <c r="L682" s="113" t="str">
        <f t="shared" si="31"/>
        <v>TRUE</v>
      </c>
      <c r="M682" s="113" t="str">
        <f t="shared" si="32"/>
        <v>TRUE</v>
      </c>
      <c r="N682" s="113" t="str">
        <f t="shared" si="33"/>
        <v>TRUE</v>
      </c>
    </row>
    <row r="683" spans="1:14" x14ac:dyDescent="0.25">
      <c r="A683" t="s">
        <v>690</v>
      </c>
      <c r="B683" s="5">
        <v>0.2375854</v>
      </c>
      <c r="C683" s="5">
        <v>0.2059464</v>
      </c>
      <c r="D683" s="5">
        <v>0.26922430000000003</v>
      </c>
      <c r="H683" s="113" t="s">
        <v>690</v>
      </c>
      <c r="I683" s="117">
        <v>0.2375854</v>
      </c>
      <c r="J683" s="117">
        <v>0.2059464</v>
      </c>
      <c r="K683" s="117">
        <v>0.26922430000000003</v>
      </c>
      <c r="L683" s="113" t="str">
        <f t="shared" si="31"/>
        <v>TRUE</v>
      </c>
      <c r="M683" s="113" t="str">
        <f t="shared" si="32"/>
        <v>TRUE</v>
      </c>
      <c r="N683" s="113" t="str">
        <f t="shared" si="33"/>
        <v>TRUE</v>
      </c>
    </row>
    <row r="684" spans="1:14" x14ac:dyDescent="0.25">
      <c r="A684" t="s">
        <v>691</v>
      </c>
      <c r="B684" s="5">
        <v>0.26272099999999998</v>
      </c>
      <c r="C684" s="5">
        <v>0.22525000000000001</v>
      </c>
      <c r="D684" s="5">
        <v>0.30019190000000001</v>
      </c>
      <c r="H684" s="113" t="s">
        <v>691</v>
      </c>
      <c r="I684" s="117">
        <v>0.26272099999999998</v>
      </c>
      <c r="J684" s="117">
        <v>0.22525000000000001</v>
      </c>
      <c r="K684" s="117">
        <v>0.30019190000000001</v>
      </c>
      <c r="L684" s="113" t="str">
        <f t="shared" si="31"/>
        <v>TRUE</v>
      </c>
      <c r="M684" s="113" t="str">
        <f t="shared" si="32"/>
        <v>TRUE</v>
      </c>
      <c r="N684" s="113" t="str">
        <f t="shared" si="33"/>
        <v>TRUE</v>
      </c>
    </row>
    <row r="685" spans="1:14" x14ac:dyDescent="0.25">
      <c r="A685" t="s">
        <v>692</v>
      </c>
      <c r="B685" s="5">
        <v>0.17253560000000001</v>
      </c>
      <c r="C685" s="5">
        <v>0.1400247</v>
      </c>
      <c r="D685" s="5">
        <v>0.2050466</v>
      </c>
      <c r="H685" s="113" t="s">
        <v>692</v>
      </c>
      <c r="I685" s="117">
        <v>0.17253560000000001</v>
      </c>
      <c r="J685" s="117">
        <v>0.1400247</v>
      </c>
      <c r="K685" s="117">
        <v>0.2050466</v>
      </c>
      <c r="L685" s="113" t="str">
        <f t="shared" si="31"/>
        <v>TRUE</v>
      </c>
      <c r="M685" s="113" t="str">
        <f t="shared" si="32"/>
        <v>TRUE</v>
      </c>
      <c r="N685" s="113" t="str">
        <f t="shared" si="33"/>
        <v>TRUE</v>
      </c>
    </row>
    <row r="686" spans="1:14" x14ac:dyDescent="0.25">
      <c r="A686" t="s">
        <v>693</v>
      </c>
      <c r="B686" s="5">
        <v>0.2181419</v>
      </c>
      <c r="C686" s="5">
        <v>0.18453559999999999</v>
      </c>
      <c r="D686" s="5">
        <v>0.25174809999999997</v>
      </c>
      <c r="H686" s="113" t="s">
        <v>693</v>
      </c>
      <c r="I686" s="117">
        <v>0.2181419</v>
      </c>
      <c r="J686" s="117">
        <v>0.18453559999999999</v>
      </c>
      <c r="K686" s="117">
        <v>0.25174809999999997</v>
      </c>
      <c r="L686" s="113" t="str">
        <f t="shared" si="31"/>
        <v>TRUE</v>
      </c>
      <c r="M686" s="113" t="str">
        <f t="shared" si="32"/>
        <v>TRUE</v>
      </c>
      <c r="N686" s="113" t="str">
        <f t="shared" si="33"/>
        <v>TRUE</v>
      </c>
    </row>
    <row r="687" spans="1:14" x14ac:dyDescent="0.25">
      <c r="A687" t="s">
        <v>694</v>
      </c>
      <c r="B687" s="5">
        <v>0.18273700000000001</v>
      </c>
      <c r="C687" s="5">
        <v>0.15180440000000001</v>
      </c>
      <c r="D687" s="5">
        <v>0.21366969999999999</v>
      </c>
      <c r="H687" s="113" t="s">
        <v>694</v>
      </c>
      <c r="I687" s="117">
        <v>0.18273700000000001</v>
      </c>
      <c r="J687" s="117">
        <v>0.15180440000000001</v>
      </c>
      <c r="K687" s="117">
        <v>0.21366969999999999</v>
      </c>
      <c r="L687" s="113" t="str">
        <f t="shared" si="31"/>
        <v>TRUE</v>
      </c>
      <c r="M687" s="113" t="str">
        <f t="shared" si="32"/>
        <v>TRUE</v>
      </c>
      <c r="N687" s="113" t="str">
        <f t="shared" si="33"/>
        <v>TRUE</v>
      </c>
    </row>
    <row r="688" spans="1:14" x14ac:dyDescent="0.25">
      <c r="A688" t="s">
        <v>695</v>
      </c>
      <c r="B688" s="5">
        <v>0.16393669999999999</v>
      </c>
      <c r="C688" s="5">
        <v>0.1273156</v>
      </c>
      <c r="D688" s="5">
        <v>0.20055790000000001</v>
      </c>
      <c r="H688" s="113" t="s">
        <v>695</v>
      </c>
      <c r="I688" s="117">
        <v>0.16393669999999999</v>
      </c>
      <c r="J688" s="117">
        <v>0.1273156</v>
      </c>
      <c r="K688" s="117">
        <v>0.20055790000000001</v>
      </c>
      <c r="L688" s="113" t="str">
        <f t="shared" si="31"/>
        <v>TRUE</v>
      </c>
      <c r="M688" s="113" t="str">
        <f t="shared" si="32"/>
        <v>TRUE</v>
      </c>
      <c r="N688" s="113" t="str">
        <f t="shared" si="33"/>
        <v>TRUE</v>
      </c>
    </row>
    <row r="689" spans="1:14" x14ac:dyDescent="0.25">
      <c r="A689" t="s">
        <v>696</v>
      </c>
      <c r="B689" s="5">
        <v>0.15012619999999999</v>
      </c>
      <c r="C689" s="5">
        <v>0.1187164</v>
      </c>
      <c r="D689" s="5">
        <v>0.181536</v>
      </c>
      <c r="H689" s="113" t="s">
        <v>696</v>
      </c>
      <c r="I689" s="117">
        <v>0.15012619999999999</v>
      </c>
      <c r="J689" s="117">
        <v>0.1187164</v>
      </c>
      <c r="K689" s="117">
        <v>0.181536</v>
      </c>
      <c r="L689" s="113" t="str">
        <f t="shared" si="31"/>
        <v>TRUE</v>
      </c>
      <c r="M689" s="113" t="str">
        <f t="shared" si="32"/>
        <v>TRUE</v>
      </c>
      <c r="N689" s="113" t="str">
        <f t="shared" si="33"/>
        <v>TRUE</v>
      </c>
    </row>
    <row r="690" spans="1:14" x14ac:dyDescent="0.25">
      <c r="A690" t="s">
        <v>697</v>
      </c>
      <c r="B690" s="5">
        <v>0.1736847</v>
      </c>
      <c r="C690" s="5">
        <v>0.1395045</v>
      </c>
      <c r="D690" s="5">
        <v>0.20786489999999999</v>
      </c>
      <c r="H690" s="113" t="s">
        <v>697</v>
      </c>
      <c r="I690" s="117">
        <v>0.1736847</v>
      </c>
      <c r="J690" s="117">
        <v>0.1395045</v>
      </c>
      <c r="K690" s="117">
        <v>0.20786489999999999</v>
      </c>
      <c r="L690" s="113" t="str">
        <f t="shared" si="31"/>
        <v>TRUE</v>
      </c>
      <c r="M690" s="113" t="str">
        <f t="shared" si="32"/>
        <v>TRUE</v>
      </c>
      <c r="N690" s="113" t="str">
        <f t="shared" si="33"/>
        <v>TRUE</v>
      </c>
    </row>
    <row r="691" spans="1:14" x14ac:dyDescent="0.25">
      <c r="A691" t="s">
        <v>698</v>
      </c>
      <c r="B691" s="5">
        <v>0.19433990000000001</v>
      </c>
      <c r="C691" s="5">
        <v>0.15959980000000001</v>
      </c>
      <c r="D691" s="5">
        <v>0.22908010000000001</v>
      </c>
      <c r="H691" s="113" t="s">
        <v>698</v>
      </c>
      <c r="I691" s="117">
        <v>0.19433990000000001</v>
      </c>
      <c r="J691" s="117">
        <v>0.15959980000000001</v>
      </c>
      <c r="K691" s="117">
        <v>0.22908010000000001</v>
      </c>
      <c r="L691" s="113" t="str">
        <f t="shared" si="31"/>
        <v>TRUE</v>
      </c>
      <c r="M691" s="113" t="str">
        <f t="shared" si="32"/>
        <v>TRUE</v>
      </c>
      <c r="N691" s="113" t="str">
        <f t="shared" si="33"/>
        <v>TRUE</v>
      </c>
    </row>
    <row r="692" spans="1:14" x14ac:dyDescent="0.25">
      <c r="A692" t="s">
        <v>699</v>
      </c>
      <c r="B692" s="5">
        <v>0.2001897</v>
      </c>
      <c r="C692" s="5">
        <v>0.16596910000000001</v>
      </c>
      <c r="D692" s="5">
        <v>0.23441029999999999</v>
      </c>
      <c r="H692" s="113" t="s">
        <v>699</v>
      </c>
      <c r="I692" s="117">
        <v>0.2001897</v>
      </c>
      <c r="J692" s="117">
        <v>0.16596910000000001</v>
      </c>
      <c r="K692" s="117">
        <v>0.23441029999999999</v>
      </c>
      <c r="L692" s="113" t="str">
        <f t="shared" si="31"/>
        <v>TRUE</v>
      </c>
      <c r="M692" s="113" t="str">
        <f t="shared" si="32"/>
        <v>TRUE</v>
      </c>
      <c r="N692" s="113" t="str">
        <f t="shared" si="33"/>
        <v>TRUE</v>
      </c>
    </row>
    <row r="693" spans="1:14" x14ac:dyDescent="0.25">
      <c r="A693" t="s">
        <v>700</v>
      </c>
      <c r="B693" s="5">
        <v>0.1449175</v>
      </c>
      <c r="C693" s="5">
        <v>0.1113859</v>
      </c>
      <c r="D693" s="5">
        <v>0.1784492</v>
      </c>
      <c r="H693" s="113" t="s">
        <v>700</v>
      </c>
      <c r="I693" s="117">
        <v>0.1449175</v>
      </c>
      <c r="J693" s="117">
        <v>0.1113859</v>
      </c>
      <c r="K693" s="117">
        <v>0.1784492</v>
      </c>
      <c r="L693" s="113" t="str">
        <f t="shared" si="31"/>
        <v>TRUE</v>
      </c>
      <c r="M693" s="113" t="str">
        <f t="shared" si="32"/>
        <v>TRUE</v>
      </c>
      <c r="N693" s="113" t="str">
        <f t="shared" si="33"/>
        <v>TRUE</v>
      </c>
    </row>
    <row r="694" spans="1:14" x14ac:dyDescent="0.25">
      <c r="A694" t="s">
        <v>701</v>
      </c>
      <c r="B694" s="5">
        <v>0.14924519999999999</v>
      </c>
      <c r="C694" s="5">
        <v>0.1091086</v>
      </c>
      <c r="D694" s="5">
        <v>0.18938179999999999</v>
      </c>
      <c r="H694" s="113" t="s">
        <v>701</v>
      </c>
      <c r="I694" s="117">
        <v>0.14924519999999999</v>
      </c>
      <c r="J694" s="117">
        <v>0.1091086</v>
      </c>
      <c r="K694" s="117">
        <v>0.18938179999999999</v>
      </c>
      <c r="L694" s="113" t="str">
        <f t="shared" si="31"/>
        <v>TRUE</v>
      </c>
      <c r="M694" s="113" t="str">
        <f t="shared" si="32"/>
        <v>TRUE</v>
      </c>
      <c r="N694" s="113" t="str">
        <f t="shared" si="33"/>
        <v>TRUE</v>
      </c>
    </row>
    <row r="695" spans="1:14" x14ac:dyDescent="0.25">
      <c r="A695" t="s">
        <v>702</v>
      </c>
      <c r="B695" s="5">
        <v>0.2129153</v>
      </c>
      <c r="C695" s="5">
        <v>0.1712002</v>
      </c>
      <c r="D695" s="5">
        <v>0.25463029999999998</v>
      </c>
      <c r="H695" s="113" t="s">
        <v>702</v>
      </c>
      <c r="I695" s="117">
        <v>0.2129153</v>
      </c>
      <c r="J695" s="117">
        <v>0.1712002</v>
      </c>
      <c r="K695" s="117">
        <v>0.25463029999999998</v>
      </c>
      <c r="L695" s="113" t="str">
        <f t="shared" si="31"/>
        <v>TRUE</v>
      </c>
      <c r="M695" s="113" t="str">
        <f t="shared" si="32"/>
        <v>TRUE</v>
      </c>
      <c r="N695" s="113" t="str">
        <f t="shared" si="33"/>
        <v>TRUE</v>
      </c>
    </row>
    <row r="696" spans="1:14" x14ac:dyDescent="0.25">
      <c r="A696" t="s">
        <v>703</v>
      </c>
      <c r="B696" s="5">
        <v>0.24354870000000001</v>
      </c>
      <c r="C696" s="5">
        <v>0.21203949999999999</v>
      </c>
      <c r="D696" s="5">
        <v>0.27505790000000002</v>
      </c>
      <c r="H696" s="113" t="s">
        <v>703</v>
      </c>
      <c r="I696" s="117">
        <v>0.24354870000000001</v>
      </c>
      <c r="J696" s="117">
        <v>0.21203949999999999</v>
      </c>
      <c r="K696" s="117">
        <v>0.27505790000000002</v>
      </c>
      <c r="L696" s="113" t="str">
        <f t="shared" si="31"/>
        <v>TRUE</v>
      </c>
      <c r="M696" s="113" t="str">
        <f t="shared" si="32"/>
        <v>TRUE</v>
      </c>
      <c r="N696" s="113" t="str">
        <f t="shared" si="33"/>
        <v>TRUE</v>
      </c>
    </row>
    <row r="697" spans="1:14" x14ac:dyDescent="0.25">
      <c r="A697" t="s">
        <v>704</v>
      </c>
      <c r="B697" s="5">
        <v>0.18694479999999999</v>
      </c>
      <c r="C697" s="5">
        <v>0.15627450000000001</v>
      </c>
      <c r="D697" s="5">
        <v>0.21761510000000001</v>
      </c>
      <c r="H697" s="113" t="s">
        <v>704</v>
      </c>
      <c r="I697" s="117">
        <v>0.18694479999999999</v>
      </c>
      <c r="J697" s="117">
        <v>0.15627450000000001</v>
      </c>
      <c r="K697" s="117">
        <v>0.21761510000000001</v>
      </c>
      <c r="L697" s="113" t="str">
        <f t="shared" si="31"/>
        <v>TRUE</v>
      </c>
      <c r="M697" s="113" t="str">
        <f t="shared" si="32"/>
        <v>TRUE</v>
      </c>
      <c r="N697" s="113" t="str">
        <f t="shared" si="33"/>
        <v>TRUE</v>
      </c>
    </row>
    <row r="698" spans="1:14" x14ac:dyDescent="0.25">
      <c r="A698" t="s">
        <v>705</v>
      </c>
      <c r="B698" s="5">
        <v>0.26155709999999999</v>
      </c>
      <c r="C698" s="5">
        <v>0.21978739999999999</v>
      </c>
      <c r="D698" s="5">
        <v>0.3033267</v>
      </c>
      <c r="H698" s="113" t="s">
        <v>705</v>
      </c>
      <c r="I698" s="117">
        <v>0.26155709999999999</v>
      </c>
      <c r="J698" s="117">
        <v>0.21978739999999999</v>
      </c>
      <c r="K698" s="117">
        <v>0.3033267</v>
      </c>
      <c r="L698" s="113" t="str">
        <f t="shared" si="31"/>
        <v>TRUE</v>
      </c>
      <c r="M698" s="113" t="str">
        <f t="shared" si="32"/>
        <v>TRUE</v>
      </c>
      <c r="N698" s="113" t="str">
        <f t="shared" si="33"/>
        <v>TRUE</v>
      </c>
    </row>
    <row r="699" spans="1:14" x14ac:dyDescent="0.25">
      <c r="A699" t="s">
        <v>706</v>
      </c>
      <c r="B699" s="5">
        <v>0.21928139999999999</v>
      </c>
      <c r="C699" s="5">
        <v>0.17728070000000001</v>
      </c>
      <c r="D699" s="5">
        <v>0.26128210000000002</v>
      </c>
      <c r="H699" s="113" t="s">
        <v>706</v>
      </c>
      <c r="I699" s="117">
        <v>0.21928139999999999</v>
      </c>
      <c r="J699" s="117">
        <v>0.17728070000000001</v>
      </c>
      <c r="K699" s="117">
        <v>0.26128210000000002</v>
      </c>
      <c r="L699" s="113" t="str">
        <f t="shared" si="31"/>
        <v>TRUE</v>
      </c>
      <c r="M699" s="113" t="str">
        <f t="shared" si="32"/>
        <v>TRUE</v>
      </c>
      <c r="N699" s="113" t="str">
        <f t="shared" si="33"/>
        <v>TRUE</v>
      </c>
    </row>
    <row r="700" spans="1:14" x14ac:dyDescent="0.25">
      <c r="A700" t="s">
        <v>707</v>
      </c>
      <c r="B700" s="5">
        <v>0.1614256</v>
      </c>
      <c r="C700" s="5">
        <v>0.1290375</v>
      </c>
      <c r="D700" s="5">
        <v>0.19381380000000001</v>
      </c>
      <c r="H700" s="113" t="s">
        <v>707</v>
      </c>
      <c r="I700" s="117">
        <v>0.1614256</v>
      </c>
      <c r="J700" s="117">
        <v>0.1290375</v>
      </c>
      <c r="K700" s="117">
        <v>0.19381380000000001</v>
      </c>
      <c r="L700" s="113" t="str">
        <f t="shared" si="31"/>
        <v>TRUE</v>
      </c>
      <c r="M700" s="113" t="str">
        <f t="shared" si="32"/>
        <v>TRUE</v>
      </c>
      <c r="N700" s="113" t="str">
        <f t="shared" si="33"/>
        <v>TRUE</v>
      </c>
    </row>
    <row r="701" spans="1:14" x14ac:dyDescent="0.25">
      <c r="A701" t="s">
        <v>708</v>
      </c>
      <c r="B701" s="5">
        <v>0.1406647</v>
      </c>
      <c r="C701" s="5">
        <v>0.1169301</v>
      </c>
      <c r="D701" s="5">
        <v>0.1643993</v>
      </c>
      <c r="H701" s="113" t="s">
        <v>708</v>
      </c>
      <c r="I701" s="117">
        <v>0.1406647</v>
      </c>
      <c r="J701" s="117">
        <v>0.1169301</v>
      </c>
      <c r="K701" s="117">
        <v>0.1643993</v>
      </c>
      <c r="L701" s="113" t="str">
        <f t="shared" si="31"/>
        <v>TRUE</v>
      </c>
      <c r="M701" s="113" t="str">
        <f t="shared" si="32"/>
        <v>TRUE</v>
      </c>
      <c r="N701" s="113" t="str">
        <f t="shared" si="33"/>
        <v>TRUE</v>
      </c>
    </row>
    <row r="702" spans="1:14" x14ac:dyDescent="0.25">
      <c r="A702" t="s">
        <v>709</v>
      </c>
      <c r="B702" s="5">
        <v>0.22952620000000001</v>
      </c>
      <c r="C702" s="5">
        <v>0.2020429</v>
      </c>
      <c r="D702" s="5">
        <v>0.2570095</v>
      </c>
      <c r="H702" s="113" t="s">
        <v>709</v>
      </c>
      <c r="I702" s="117">
        <v>0.22952620000000001</v>
      </c>
      <c r="J702" s="117">
        <v>0.2020429</v>
      </c>
      <c r="K702" s="117">
        <v>0.2570095</v>
      </c>
      <c r="L702" s="113" t="str">
        <f t="shared" si="31"/>
        <v>TRUE</v>
      </c>
      <c r="M702" s="113" t="str">
        <f t="shared" si="32"/>
        <v>TRUE</v>
      </c>
      <c r="N702" s="113" t="str">
        <f t="shared" si="33"/>
        <v>TRUE</v>
      </c>
    </row>
    <row r="703" spans="1:14" x14ac:dyDescent="0.25">
      <c r="A703" t="s">
        <v>710</v>
      </c>
      <c r="B703" s="5">
        <v>0.21315770000000001</v>
      </c>
      <c r="C703" s="5">
        <v>0.18040790000000001</v>
      </c>
      <c r="D703" s="5">
        <v>0.2459075</v>
      </c>
      <c r="H703" s="113" t="s">
        <v>710</v>
      </c>
      <c r="I703" s="117">
        <v>0.21315770000000001</v>
      </c>
      <c r="J703" s="117">
        <v>0.18040790000000001</v>
      </c>
      <c r="K703" s="117">
        <v>0.2459075</v>
      </c>
      <c r="L703" s="113" t="str">
        <f t="shared" si="31"/>
        <v>TRUE</v>
      </c>
      <c r="M703" s="113" t="str">
        <f t="shared" si="32"/>
        <v>TRUE</v>
      </c>
      <c r="N703" s="113" t="str">
        <f t="shared" si="33"/>
        <v>TRUE</v>
      </c>
    </row>
    <row r="704" spans="1:14" x14ac:dyDescent="0.25">
      <c r="A704" t="s">
        <v>711</v>
      </c>
      <c r="B704" s="5">
        <v>0.25335289999999999</v>
      </c>
      <c r="C704" s="5">
        <v>0.21287120000000001</v>
      </c>
      <c r="D704" s="5">
        <v>0.2938346</v>
      </c>
      <c r="H704" s="113" t="s">
        <v>711</v>
      </c>
      <c r="I704" s="117">
        <v>0.25335289999999999</v>
      </c>
      <c r="J704" s="117">
        <v>0.21287120000000001</v>
      </c>
      <c r="K704" s="117">
        <v>0.2938346</v>
      </c>
      <c r="L704" s="113" t="str">
        <f t="shared" si="31"/>
        <v>TRUE</v>
      </c>
      <c r="M704" s="113" t="str">
        <f t="shared" si="32"/>
        <v>TRUE</v>
      </c>
      <c r="N704" s="113" t="str">
        <f t="shared" si="33"/>
        <v>TRUE</v>
      </c>
    </row>
    <row r="705" spans="1:14" x14ac:dyDescent="0.25">
      <c r="A705" t="s">
        <v>712</v>
      </c>
      <c r="B705" s="5">
        <v>0.23352970000000001</v>
      </c>
      <c r="C705" s="5">
        <v>0.20205290000000001</v>
      </c>
      <c r="D705" s="5">
        <v>0.26500659999999998</v>
      </c>
      <c r="H705" s="113" t="s">
        <v>712</v>
      </c>
      <c r="I705" s="117">
        <v>0.23352970000000001</v>
      </c>
      <c r="J705" s="117">
        <v>0.20205290000000001</v>
      </c>
      <c r="K705" s="117">
        <v>0.26500659999999998</v>
      </c>
      <c r="L705" s="113" t="str">
        <f t="shared" si="31"/>
        <v>TRUE</v>
      </c>
      <c r="M705" s="113" t="str">
        <f t="shared" si="32"/>
        <v>TRUE</v>
      </c>
      <c r="N705" s="113" t="str">
        <f t="shared" si="33"/>
        <v>TRUE</v>
      </c>
    </row>
    <row r="706" spans="1:14" x14ac:dyDescent="0.25">
      <c r="A706" t="s">
        <v>713</v>
      </c>
      <c r="B706" s="5">
        <v>0.25734269999999998</v>
      </c>
      <c r="C706" s="5">
        <v>0.21083769999999999</v>
      </c>
      <c r="D706" s="5">
        <v>0.3038478</v>
      </c>
      <c r="H706" s="113" t="s">
        <v>713</v>
      </c>
      <c r="I706" s="117">
        <v>0.25734269999999998</v>
      </c>
      <c r="J706" s="117">
        <v>0.21083769999999999</v>
      </c>
      <c r="K706" s="117">
        <v>0.3038478</v>
      </c>
      <c r="L706" s="113" t="str">
        <f t="shared" si="31"/>
        <v>TRUE</v>
      </c>
      <c r="M706" s="113" t="str">
        <f t="shared" si="32"/>
        <v>TRUE</v>
      </c>
      <c r="N706" s="113" t="str">
        <f t="shared" si="33"/>
        <v>TRUE</v>
      </c>
    </row>
    <row r="707" spans="1:14" x14ac:dyDescent="0.25">
      <c r="A707" t="s">
        <v>714</v>
      </c>
      <c r="B707" s="5">
        <v>0.16741320000000001</v>
      </c>
      <c r="C707" s="5">
        <v>0.12489699999999999</v>
      </c>
      <c r="D707" s="5">
        <v>0.20992949999999999</v>
      </c>
      <c r="H707" s="113" t="s">
        <v>714</v>
      </c>
      <c r="I707" s="117">
        <v>0.16741320000000001</v>
      </c>
      <c r="J707" s="117">
        <v>0.12489699999999999</v>
      </c>
      <c r="K707" s="117">
        <v>0.20992949999999999</v>
      </c>
      <c r="L707" s="113" t="str">
        <f t="shared" si="31"/>
        <v>TRUE</v>
      </c>
      <c r="M707" s="113" t="str">
        <f t="shared" si="32"/>
        <v>TRUE</v>
      </c>
      <c r="N707" s="113" t="str">
        <f t="shared" si="33"/>
        <v>TRUE</v>
      </c>
    </row>
    <row r="708" spans="1:14" x14ac:dyDescent="0.25">
      <c r="A708" t="s">
        <v>715</v>
      </c>
      <c r="B708" s="5">
        <v>0.2220511</v>
      </c>
      <c r="C708" s="5">
        <v>0.1795205</v>
      </c>
      <c r="D708" s="5">
        <v>0.26458179999999998</v>
      </c>
      <c r="H708" s="113" t="s">
        <v>715</v>
      </c>
      <c r="I708" s="117">
        <v>0.2220511</v>
      </c>
      <c r="J708" s="117">
        <v>0.1795205</v>
      </c>
      <c r="K708" s="117">
        <v>0.26458179999999998</v>
      </c>
      <c r="L708" s="113" t="str">
        <f t="shared" ref="L708:L771" si="34">IF(B708=I708,"TRUE","FALSE………………….")</f>
        <v>TRUE</v>
      </c>
      <c r="M708" s="113" t="str">
        <f t="shared" ref="M708:M771" si="35">IF(C708=J708,"TRUE","FALSE………………….")</f>
        <v>TRUE</v>
      </c>
      <c r="N708" s="113" t="str">
        <f t="shared" ref="N708:N771" si="36">IF(D708=K708,"TRUE","FALSE………………….")</f>
        <v>TRUE</v>
      </c>
    </row>
    <row r="709" spans="1:14" x14ac:dyDescent="0.25">
      <c r="A709" t="s">
        <v>716</v>
      </c>
      <c r="B709" s="5">
        <v>0.15866649999999999</v>
      </c>
      <c r="C709" s="5">
        <v>0.1237774</v>
      </c>
      <c r="D709" s="5">
        <v>0.19355559999999999</v>
      </c>
      <c r="H709" s="113" t="s">
        <v>716</v>
      </c>
      <c r="I709" s="117">
        <v>0.15866649999999999</v>
      </c>
      <c r="J709" s="117">
        <v>0.1237774</v>
      </c>
      <c r="K709" s="117">
        <v>0.19355559999999999</v>
      </c>
      <c r="L709" s="113" t="str">
        <f t="shared" si="34"/>
        <v>TRUE</v>
      </c>
      <c r="M709" s="113" t="str">
        <f t="shared" si="35"/>
        <v>TRUE</v>
      </c>
      <c r="N709" s="113" t="str">
        <f t="shared" si="36"/>
        <v>TRUE</v>
      </c>
    </row>
    <row r="710" spans="1:14" x14ac:dyDescent="0.25">
      <c r="A710" t="s">
        <v>717</v>
      </c>
      <c r="B710" s="5">
        <v>0.15361159999999999</v>
      </c>
      <c r="C710" s="5">
        <v>0.12765480000000001</v>
      </c>
      <c r="D710" s="5">
        <v>0.17956849999999999</v>
      </c>
      <c r="H710" s="113" t="s">
        <v>717</v>
      </c>
      <c r="I710" s="117">
        <v>0.15361159999999999</v>
      </c>
      <c r="J710" s="117">
        <v>0.12765480000000001</v>
      </c>
      <c r="K710" s="117">
        <v>0.17956849999999999</v>
      </c>
      <c r="L710" s="113" t="str">
        <f t="shared" si="34"/>
        <v>TRUE</v>
      </c>
      <c r="M710" s="113" t="str">
        <f t="shared" si="35"/>
        <v>TRUE</v>
      </c>
      <c r="N710" s="113" t="str">
        <f t="shared" si="36"/>
        <v>TRUE</v>
      </c>
    </row>
    <row r="711" spans="1:14" x14ac:dyDescent="0.25">
      <c r="A711" t="s">
        <v>718</v>
      </c>
      <c r="B711" s="5">
        <v>0.15055250000000001</v>
      </c>
      <c r="C711" s="5">
        <v>0.1148692</v>
      </c>
      <c r="D711" s="5">
        <v>0.18623590000000001</v>
      </c>
      <c r="H711" s="113" t="s">
        <v>718</v>
      </c>
      <c r="I711" s="117">
        <v>0.15055250000000001</v>
      </c>
      <c r="J711" s="117">
        <v>0.1148692</v>
      </c>
      <c r="K711" s="117">
        <v>0.18623590000000001</v>
      </c>
      <c r="L711" s="113" t="str">
        <f t="shared" si="34"/>
        <v>TRUE</v>
      </c>
      <c r="M711" s="113" t="str">
        <f t="shared" si="35"/>
        <v>TRUE</v>
      </c>
      <c r="N711" s="113" t="str">
        <f t="shared" si="36"/>
        <v>TRUE</v>
      </c>
    </row>
    <row r="712" spans="1:14" x14ac:dyDescent="0.25">
      <c r="A712" t="s">
        <v>719</v>
      </c>
      <c r="B712" s="5">
        <v>0.19069559999999999</v>
      </c>
      <c r="C712" s="5">
        <v>0.1553262</v>
      </c>
      <c r="D712" s="5">
        <v>0.22606499999999999</v>
      </c>
      <c r="H712" s="113" t="s">
        <v>719</v>
      </c>
      <c r="I712" s="117">
        <v>0.19069559999999999</v>
      </c>
      <c r="J712" s="117">
        <v>0.1553262</v>
      </c>
      <c r="K712" s="117">
        <v>0.22606499999999999</v>
      </c>
      <c r="L712" s="113" t="str">
        <f t="shared" si="34"/>
        <v>TRUE</v>
      </c>
      <c r="M712" s="113" t="str">
        <f t="shared" si="35"/>
        <v>TRUE</v>
      </c>
      <c r="N712" s="113" t="str">
        <f t="shared" si="36"/>
        <v>TRUE</v>
      </c>
    </row>
    <row r="713" spans="1:14" x14ac:dyDescent="0.25">
      <c r="A713" t="s">
        <v>720</v>
      </c>
      <c r="B713" s="5">
        <v>0.18568760000000001</v>
      </c>
      <c r="C713" s="5">
        <v>0.1608147</v>
      </c>
      <c r="D713" s="5">
        <v>0.21056040000000001</v>
      </c>
      <c r="H713" s="113" t="s">
        <v>720</v>
      </c>
      <c r="I713" s="117">
        <v>0.18568760000000001</v>
      </c>
      <c r="J713" s="117">
        <v>0.1608147</v>
      </c>
      <c r="K713" s="117">
        <v>0.21056040000000001</v>
      </c>
      <c r="L713" s="113" t="str">
        <f t="shared" si="34"/>
        <v>TRUE</v>
      </c>
      <c r="M713" s="113" t="str">
        <f t="shared" si="35"/>
        <v>TRUE</v>
      </c>
      <c r="N713" s="113" t="str">
        <f t="shared" si="36"/>
        <v>TRUE</v>
      </c>
    </row>
    <row r="714" spans="1:14" x14ac:dyDescent="0.25">
      <c r="A714" t="s">
        <v>721</v>
      </c>
      <c r="B714" s="5">
        <v>0.21423680000000001</v>
      </c>
      <c r="C714" s="5">
        <v>0.1826014</v>
      </c>
      <c r="D714" s="5">
        <v>0.24587210000000001</v>
      </c>
      <c r="H714" s="113" t="s">
        <v>721</v>
      </c>
      <c r="I714" s="117">
        <v>0.21423680000000001</v>
      </c>
      <c r="J714" s="117">
        <v>0.1826014</v>
      </c>
      <c r="K714" s="117">
        <v>0.24587210000000001</v>
      </c>
      <c r="L714" s="113" t="str">
        <f t="shared" si="34"/>
        <v>TRUE</v>
      </c>
      <c r="M714" s="113" t="str">
        <f t="shared" si="35"/>
        <v>TRUE</v>
      </c>
      <c r="N714" s="113" t="str">
        <f t="shared" si="36"/>
        <v>TRUE</v>
      </c>
    </row>
    <row r="715" spans="1:14" x14ac:dyDescent="0.25">
      <c r="A715" t="s">
        <v>722</v>
      </c>
      <c r="B715" s="5">
        <v>0.1721752</v>
      </c>
      <c r="C715" s="5">
        <v>0.1425863</v>
      </c>
      <c r="D715" s="5">
        <v>0.2017641</v>
      </c>
      <c r="H715" s="113" t="s">
        <v>722</v>
      </c>
      <c r="I715" s="117">
        <v>0.1721752</v>
      </c>
      <c r="J715" s="117">
        <v>0.1425863</v>
      </c>
      <c r="K715" s="117">
        <v>0.2017641</v>
      </c>
      <c r="L715" s="113" t="str">
        <f t="shared" si="34"/>
        <v>TRUE</v>
      </c>
      <c r="M715" s="113" t="str">
        <f t="shared" si="35"/>
        <v>TRUE</v>
      </c>
      <c r="N715" s="113" t="str">
        <f t="shared" si="36"/>
        <v>TRUE</v>
      </c>
    </row>
    <row r="716" spans="1:14" x14ac:dyDescent="0.25">
      <c r="A716" t="s">
        <v>723</v>
      </c>
      <c r="B716" s="5">
        <v>0.17864859999999999</v>
      </c>
      <c r="C716" s="5">
        <v>0.1485358</v>
      </c>
      <c r="D716" s="5">
        <v>0.20876140000000001</v>
      </c>
      <c r="H716" s="113" t="s">
        <v>723</v>
      </c>
      <c r="I716" s="117">
        <v>0.17864859999999999</v>
      </c>
      <c r="J716" s="117">
        <v>0.1485358</v>
      </c>
      <c r="K716" s="117">
        <v>0.20876140000000001</v>
      </c>
      <c r="L716" s="113" t="str">
        <f t="shared" si="34"/>
        <v>TRUE</v>
      </c>
      <c r="M716" s="113" t="str">
        <f t="shared" si="35"/>
        <v>TRUE</v>
      </c>
      <c r="N716" s="113" t="str">
        <f t="shared" si="36"/>
        <v>TRUE</v>
      </c>
    </row>
    <row r="717" spans="1:14" x14ac:dyDescent="0.25">
      <c r="A717" t="s">
        <v>724</v>
      </c>
      <c r="B717" s="5">
        <v>0.198739</v>
      </c>
      <c r="C717" s="5">
        <v>0.1649098</v>
      </c>
      <c r="D717" s="5">
        <v>0.2325682</v>
      </c>
      <c r="H717" s="113" t="s">
        <v>724</v>
      </c>
      <c r="I717" s="117">
        <v>0.198739</v>
      </c>
      <c r="J717" s="117">
        <v>0.1649098</v>
      </c>
      <c r="K717" s="117">
        <v>0.2325682</v>
      </c>
      <c r="L717" s="113" t="str">
        <f t="shared" si="34"/>
        <v>TRUE</v>
      </c>
      <c r="M717" s="113" t="str">
        <f t="shared" si="35"/>
        <v>TRUE</v>
      </c>
      <c r="N717" s="113" t="str">
        <f t="shared" si="36"/>
        <v>TRUE</v>
      </c>
    </row>
    <row r="718" spans="1:14" x14ac:dyDescent="0.25">
      <c r="A718" t="s">
        <v>725</v>
      </c>
      <c r="B718" s="5">
        <v>0.194914</v>
      </c>
      <c r="C718" s="5">
        <v>0.16311629999999999</v>
      </c>
      <c r="D718" s="5">
        <v>0.22671179999999999</v>
      </c>
      <c r="H718" s="113" t="s">
        <v>725</v>
      </c>
      <c r="I718" s="117">
        <v>0.194914</v>
      </c>
      <c r="J718" s="117">
        <v>0.16311629999999999</v>
      </c>
      <c r="K718" s="117">
        <v>0.22671179999999999</v>
      </c>
      <c r="L718" s="113" t="str">
        <f t="shared" si="34"/>
        <v>TRUE</v>
      </c>
      <c r="M718" s="113" t="str">
        <f t="shared" si="35"/>
        <v>TRUE</v>
      </c>
      <c r="N718" s="113" t="str">
        <f t="shared" si="36"/>
        <v>TRUE</v>
      </c>
    </row>
    <row r="719" spans="1:14" x14ac:dyDescent="0.25">
      <c r="A719" t="s">
        <v>726</v>
      </c>
      <c r="B719" s="5">
        <v>0.1848542</v>
      </c>
      <c r="C719" s="5">
        <v>0.1568013</v>
      </c>
      <c r="D719" s="5">
        <v>0.21290719999999999</v>
      </c>
      <c r="H719" s="113" t="s">
        <v>726</v>
      </c>
      <c r="I719" s="117">
        <v>0.1848542</v>
      </c>
      <c r="J719" s="117">
        <v>0.1568013</v>
      </c>
      <c r="K719" s="117">
        <v>0.21290719999999999</v>
      </c>
      <c r="L719" s="113" t="str">
        <f t="shared" si="34"/>
        <v>TRUE</v>
      </c>
      <c r="M719" s="113" t="str">
        <f t="shared" si="35"/>
        <v>TRUE</v>
      </c>
      <c r="N719" s="113" t="str">
        <f t="shared" si="36"/>
        <v>TRUE</v>
      </c>
    </row>
    <row r="720" spans="1:14" x14ac:dyDescent="0.25">
      <c r="A720" t="s">
        <v>727</v>
      </c>
      <c r="B720" s="5">
        <v>0.22928490000000001</v>
      </c>
      <c r="C720" s="5">
        <v>0.1952614</v>
      </c>
      <c r="D720" s="5">
        <v>0.2633085</v>
      </c>
      <c r="H720" s="113" t="s">
        <v>727</v>
      </c>
      <c r="I720" s="117">
        <v>0.22928490000000001</v>
      </c>
      <c r="J720" s="117">
        <v>0.1952614</v>
      </c>
      <c r="K720" s="117">
        <v>0.2633085</v>
      </c>
      <c r="L720" s="113" t="str">
        <f t="shared" si="34"/>
        <v>TRUE</v>
      </c>
      <c r="M720" s="113" t="str">
        <f t="shared" si="35"/>
        <v>TRUE</v>
      </c>
      <c r="N720" s="113" t="str">
        <f t="shared" si="36"/>
        <v>TRUE</v>
      </c>
    </row>
    <row r="721" spans="1:14" x14ac:dyDescent="0.25">
      <c r="A721" t="s">
        <v>728</v>
      </c>
      <c r="B721" s="5">
        <v>0.2047292</v>
      </c>
      <c r="C721" s="5">
        <v>0.16703009999999999</v>
      </c>
      <c r="D721" s="5">
        <v>0.24242830000000001</v>
      </c>
      <c r="H721" s="113" t="s">
        <v>728</v>
      </c>
      <c r="I721" s="117">
        <v>0.2047292</v>
      </c>
      <c r="J721" s="117">
        <v>0.16703009999999999</v>
      </c>
      <c r="K721" s="117">
        <v>0.24242830000000001</v>
      </c>
      <c r="L721" s="113" t="str">
        <f t="shared" si="34"/>
        <v>TRUE</v>
      </c>
      <c r="M721" s="113" t="str">
        <f t="shared" si="35"/>
        <v>TRUE</v>
      </c>
      <c r="N721" s="113" t="str">
        <f t="shared" si="36"/>
        <v>TRUE</v>
      </c>
    </row>
    <row r="722" spans="1:14" x14ac:dyDescent="0.25">
      <c r="A722" t="s">
        <v>729</v>
      </c>
      <c r="B722" s="5">
        <v>0.15764719999999999</v>
      </c>
      <c r="C722" s="5">
        <v>0.12953210000000001</v>
      </c>
      <c r="D722" s="5">
        <v>0.18576229999999999</v>
      </c>
      <c r="H722" s="113" t="s">
        <v>729</v>
      </c>
      <c r="I722" s="117">
        <v>0.15764719999999999</v>
      </c>
      <c r="J722" s="117">
        <v>0.12953210000000001</v>
      </c>
      <c r="K722" s="117">
        <v>0.18576229999999999</v>
      </c>
      <c r="L722" s="113" t="str">
        <f t="shared" si="34"/>
        <v>TRUE</v>
      </c>
      <c r="M722" s="113" t="str">
        <f t="shared" si="35"/>
        <v>TRUE</v>
      </c>
      <c r="N722" s="113" t="str">
        <f t="shared" si="36"/>
        <v>TRUE</v>
      </c>
    </row>
    <row r="723" spans="1:14" x14ac:dyDescent="0.25">
      <c r="A723" t="s">
        <v>730</v>
      </c>
      <c r="B723" s="5">
        <v>0.18629560000000001</v>
      </c>
      <c r="C723" s="5">
        <v>0.15681970000000001</v>
      </c>
      <c r="D723" s="5">
        <v>0.2157714</v>
      </c>
      <c r="H723" s="113" t="s">
        <v>730</v>
      </c>
      <c r="I723" s="117">
        <v>0.18629560000000001</v>
      </c>
      <c r="J723" s="117">
        <v>0.15681970000000001</v>
      </c>
      <c r="K723" s="117">
        <v>0.2157714</v>
      </c>
      <c r="L723" s="113" t="str">
        <f t="shared" si="34"/>
        <v>TRUE</v>
      </c>
      <c r="M723" s="113" t="str">
        <f t="shared" si="35"/>
        <v>TRUE</v>
      </c>
      <c r="N723" s="113" t="str">
        <f t="shared" si="36"/>
        <v>TRUE</v>
      </c>
    </row>
    <row r="724" spans="1:14" x14ac:dyDescent="0.25">
      <c r="A724" t="s">
        <v>731</v>
      </c>
      <c r="B724" s="5">
        <v>0.26361240000000002</v>
      </c>
      <c r="C724" s="5">
        <v>0.23640220000000001</v>
      </c>
      <c r="D724" s="5">
        <v>0.29082259999999999</v>
      </c>
      <c r="H724" s="113" t="s">
        <v>731</v>
      </c>
      <c r="I724" s="117">
        <v>0.26361240000000002</v>
      </c>
      <c r="J724" s="117">
        <v>0.23640220000000001</v>
      </c>
      <c r="K724" s="117">
        <v>0.29082259999999999</v>
      </c>
      <c r="L724" s="113" t="str">
        <f t="shared" si="34"/>
        <v>TRUE</v>
      </c>
      <c r="M724" s="113" t="str">
        <f t="shared" si="35"/>
        <v>TRUE</v>
      </c>
      <c r="N724" s="113" t="str">
        <f t="shared" si="36"/>
        <v>TRUE</v>
      </c>
    </row>
    <row r="725" spans="1:14" x14ac:dyDescent="0.25">
      <c r="A725" t="s">
        <v>732</v>
      </c>
      <c r="B725" s="5">
        <v>0.2253407</v>
      </c>
      <c r="C725" s="5">
        <v>0.17823990000000001</v>
      </c>
      <c r="D725" s="5">
        <v>0.2724414</v>
      </c>
      <c r="H725" s="113" t="s">
        <v>732</v>
      </c>
      <c r="I725" s="117">
        <v>0.2253407</v>
      </c>
      <c r="J725" s="117">
        <v>0.17823990000000001</v>
      </c>
      <c r="K725" s="117">
        <v>0.2724414</v>
      </c>
      <c r="L725" s="113" t="str">
        <f t="shared" si="34"/>
        <v>TRUE</v>
      </c>
      <c r="M725" s="113" t="str">
        <f t="shared" si="35"/>
        <v>TRUE</v>
      </c>
      <c r="N725" s="113" t="str">
        <f t="shared" si="36"/>
        <v>TRUE</v>
      </c>
    </row>
    <row r="726" spans="1:14" x14ac:dyDescent="0.25">
      <c r="A726" t="s">
        <v>733</v>
      </c>
      <c r="B726" s="5">
        <v>0.2640692</v>
      </c>
      <c r="C726" s="5">
        <v>0.23515749999999999</v>
      </c>
      <c r="D726" s="5">
        <v>0.29298079999999999</v>
      </c>
      <c r="H726" s="113" t="s">
        <v>733</v>
      </c>
      <c r="I726" s="117">
        <v>0.2640692</v>
      </c>
      <c r="J726" s="117">
        <v>0.23515749999999999</v>
      </c>
      <c r="K726" s="117">
        <v>0.29298079999999999</v>
      </c>
      <c r="L726" s="113" t="str">
        <f t="shared" si="34"/>
        <v>TRUE</v>
      </c>
      <c r="M726" s="113" t="str">
        <f t="shared" si="35"/>
        <v>TRUE</v>
      </c>
      <c r="N726" s="113" t="str">
        <f t="shared" si="36"/>
        <v>TRUE</v>
      </c>
    </row>
    <row r="727" spans="1:14" x14ac:dyDescent="0.25">
      <c r="A727" t="s">
        <v>734</v>
      </c>
      <c r="B727" s="5">
        <v>0.2414318</v>
      </c>
      <c r="C727" s="5">
        <v>0.20100689999999999</v>
      </c>
      <c r="D727" s="5">
        <v>0.28185680000000002</v>
      </c>
      <c r="H727" s="113" t="s">
        <v>734</v>
      </c>
      <c r="I727" s="117">
        <v>0.2414318</v>
      </c>
      <c r="J727" s="117">
        <v>0.20100689999999999</v>
      </c>
      <c r="K727" s="117">
        <v>0.28185680000000002</v>
      </c>
      <c r="L727" s="113" t="str">
        <f t="shared" si="34"/>
        <v>TRUE</v>
      </c>
      <c r="M727" s="113" t="str">
        <f t="shared" si="35"/>
        <v>TRUE</v>
      </c>
      <c r="N727" s="113" t="str">
        <f t="shared" si="36"/>
        <v>TRUE</v>
      </c>
    </row>
    <row r="728" spans="1:14" x14ac:dyDescent="0.25">
      <c r="A728" t="s">
        <v>735</v>
      </c>
      <c r="B728" s="5">
        <v>0.26791150000000002</v>
      </c>
      <c r="C728" s="5">
        <v>0.22589999999999999</v>
      </c>
      <c r="D728" s="5">
        <v>0.309923</v>
      </c>
      <c r="H728" s="113" t="s">
        <v>735</v>
      </c>
      <c r="I728" s="117">
        <v>0.26791150000000002</v>
      </c>
      <c r="J728" s="117">
        <v>0.22589999999999999</v>
      </c>
      <c r="K728" s="117">
        <v>0.309923</v>
      </c>
      <c r="L728" s="113" t="str">
        <f t="shared" si="34"/>
        <v>TRUE</v>
      </c>
      <c r="M728" s="113" t="str">
        <f t="shared" si="35"/>
        <v>TRUE</v>
      </c>
      <c r="N728" s="113" t="str">
        <f t="shared" si="36"/>
        <v>TRUE</v>
      </c>
    </row>
    <row r="729" spans="1:14" x14ac:dyDescent="0.25">
      <c r="A729" t="s">
        <v>736</v>
      </c>
      <c r="B729" s="5">
        <v>0.17713000000000001</v>
      </c>
      <c r="C729" s="5">
        <v>0.135878</v>
      </c>
      <c r="D729" s="5">
        <v>0.2183821</v>
      </c>
      <c r="H729" s="113" t="s">
        <v>736</v>
      </c>
      <c r="I729" s="117">
        <v>0.17713000000000001</v>
      </c>
      <c r="J729" s="117">
        <v>0.135878</v>
      </c>
      <c r="K729" s="117">
        <v>0.2183821</v>
      </c>
      <c r="L729" s="113" t="str">
        <f t="shared" si="34"/>
        <v>TRUE</v>
      </c>
      <c r="M729" s="113" t="str">
        <f t="shared" si="35"/>
        <v>TRUE</v>
      </c>
      <c r="N729" s="113" t="str">
        <f t="shared" si="36"/>
        <v>TRUE</v>
      </c>
    </row>
    <row r="730" spans="1:14" x14ac:dyDescent="0.25">
      <c r="A730" t="s">
        <v>737</v>
      </c>
      <c r="B730" s="5">
        <v>0.21454599999999999</v>
      </c>
      <c r="C730" s="5">
        <v>0.1799635</v>
      </c>
      <c r="D730" s="5">
        <v>0.24912860000000001</v>
      </c>
      <c r="H730" s="113" t="s">
        <v>737</v>
      </c>
      <c r="I730" s="117">
        <v>0.21454599999999999</v>
      </c>
      <c r="J730" s="117">
        <v>0.1799635</v>
      </c>
      <c r="K730" s="117">
        <v>0.24912860000000001</v>
      </c>
      <c r="L730" s="113" t="str">
        <f t="shared" si="34"/>
        <v>TRUE</v>
      </c>
      <c r="M730" s="113" t="str">
        <f t="shared" si="35"/>
        <v>TRUE</v>
      </c>
      <c r="N730" s="113" t="str">
        <f t="shared" si="36"/>
        <v>TRUE</v>
      </c>
    </row>
    <row r="731" spans="1:14" x14ac:dyDescent="0.25">
      <c r="A731" t="s">
        <v>738</v>
      </c>
      <c r="B731" s="5">
        <v>0.17824870000000001</v>
      </c>
      <c r="C731" s="5">
        <v>0.1671908</v>
      </c>
      <c r="D731" s="5">
        <v>0.18930669999999999</v>
      </c>
      <c r="H731" s="113" t="s">
        <v>738</v>
      </c>
      <c r="I731" s="117">
        <v>0.17824870000000001</v>
      </c>
      <c r="J731" s="117">
        <v>0.1671908</v>
      </c>
      <c r="K731" s="117">
        <v>0.18930669999999999</v>
      </c>
      <c r="L731" s="113" t="str">
        <f t="shared" si="34"/>
        <v>TRUE</v>
      </c>
      <c r="M731" s="113" t="str">
        <f t="shared" si="35"/>
        <v>TRUE</v>
      </c>
      <c r="N731" s="113" t="str">
        <f t="shared" si="36"/>
        <v>TRUE</v>
      </c>
    </row>
    <row r="732" spans="1:14" x14ac:dyDescent="0.25">
      <c r="A732" t="s">
        <v>739</v>
      </c>
      <c r="B732" s="5">
        <v>0.20349220000000001</v>
      </c>
      <c r="C732" s="5">
        <v>0.1876765</v>
      </c>
      <c r="D732" s="5">
        <v>0.2193079</v>
      </c>
      <c r="H732" s="113" t="s">
        <v>739</v>
      </c>
      <c r="I732" s="117">
        <v>0.20349220000000001</v>
      </c>
      <c r="J732" s="117">
        <v>0.1876765</v>
      </c>
      <c r="K732" s="117">
        <v>0.2193079</v>
      </c>
      <c r="L732" s="113" t="str">
        <f t="shared" si="34"/>
        <v>TRUE</v>
      </c>
      <c r="M732" s="113" t="str">
        <f t="shared" si="35"/>
        <v>TRUE</v>
      </c>
      <c r="N732" s="113" t="str">
        <f t="shared" si="36"/>
        <v>TRUE</v>
      </c>
    </row>
    <row r="733" spans="1:14" x14ac:dyDescent="0.25">
      <c r="A733" t="s">
        <v>740</v>
      </c>
      <c r="B733" s="5">
        <v>0.15918099999999999</v>
      </c>
      <c r="C733" s="5">
        <v>0.13595299999999999</v>
      </c>
      <c r="D733" s="5">
        <v>0.18240899999999999</v>
      </c>
      <c r="H733" s="113" t="s">
        <v>740</v>
      </c>
      <c r="I733" s="117">
        <v>0.15918099999999999</v>
      </c>
      <c r="J733" s="117">
        <v>0.13595299999999999</v>
      </c>
      <c r="K733" s="117">
        <v>0.18240899999999999</v>
      </c>
      <c r="L733" s="113" t="str">
        <f t="shared" si="34"/>
        <v>TRUE</v>
      </c>
      <c r="M733" s="113" t="str">
        <f t="shared" si="35"/>
        <v>TRUE</v>
      </c>
      <c r="N733" s="113" t="str">
        <f t="shared" si="36"/>
        <v>TRUE</v>
      </c>
    </row>
    <row r="734" spans="1:14" x14ac:dyDescent="0.25">
      <c r="A734" t="s">
        <v>741</v>
      </c>
      <c r="B734" s="5">
        <v>0.20898939999999999</v>
      </c>
      <c r="C734" s="5">
        <v>0.19190950000000001</v>
      </c>
      <c r="D734" s="5">
        <v>0.2260694</v>
      </c>
      <c r="H734" s="113" t="s">
        <v>741</v>
      </c>
      <c r="I734" s="117">
        <v>0.20898939999999999</v>
      </c>
      <c r="J734" s="117">
        <v>0.19190950000000001</v>
      </c>
      <c r="K734" s="117">
        <v>0.2260694</v>
      </c>
      <c r="L734" s="113" t="str">
        <f t="shared" si="34"/>
        <v>TRUE</v>
      </c>
      <c r="M734" s="113" t="str">
        <f t="shared" si="35"/>
        <v>TRUE</v>
      </c>
      <c r="N734" s="113" t="str">
        <f t="shared" si="36"/>
        <v>TRUE</v>
      </c>
    </row>
    <row r="735" spans="1:14" x14ac:dyDescent="0.25">
      <c r="A735" t="s">
        <v>742</v>
      </c>
      <c r="B735" s="5">
        <v>0.24166599999999999</v>
      </c>
      <c r="C735" s="5">
        <v>0.22515460000000001</v>
      </c>
      <c r="D735" s="5">
        <v>0.2581774</v>
      </c>
      <c r="H735" s="113" t="s">
        <v>742</v>
      </c>
      <c r="I735" s="117">
        <v>0.24166599999999999</v>
      </c>
      <c r="J735" s="117">
        <v>0.22515460000000001</v>
      </c>
      <c r="K735" s="117">
        <v>0.2581774</v>
      </c>
      <c r="L735" s="113" t="str">
        <f t="shared" si="34"/>
        <v>TRUE</v>
      </c>
      <c r="M735" s="113" t="str">
        <f t="shared" si="35"/>
        <v>TRUE</v>
      </c>
      <c r="N735" s="113" t="str">
        <f t="shared" si="36"/>
        <v>TRUE</v>
      </c>
    </row>
    <row r="736" spans="1:14" x14ac:dyDescent="0.25">
      <c r="A736" t="s">
        <v>743</v>
      </c>
      <c r="B736" s="5">
        <v>0.16261819999999999</v>
      </c>
      <c r="C736" s="5">
        <v>0.14637349999999999</v>
      </c>
      <c r="D736" s="5">
        <v>0.17886299999999999</v>
      </c>
      <c r="H736" s="113" t="s">
        <v>743</v>
      </c>
      <c r="I736" s="117">
        <v>0.16261819999999999</v>
      </c>
      <c r="J736" s="117">
        <v>0.14637349999999999</v>
      </c>
      <c r="K736" s="117">
        <v>0.17886299999999999</v>
      </c>
      <c r="L736" s="113" t="str">
        <f t="shared" si="34"/>
        <v>TRUE</v>
      </c>
      <c r="M736" s="113" t="str">
        <f t="shared" si="35"/>
        <v>TRUE</v>
      </c>
      <c r="N736" s="113" t="str">
        <f t="shared" si="36"/>
        <v>TRUE</v>
      </c>
    </row>
    <row r="737" spans="1:14" x14ac:dyDescent="0.25">
      <c r="A737" t="s">
        <v>744</v>
      </c>
      <c r="B737" s="5">
        <v>0.2330381</v>
      </c>
      <c r="C737" s="5">
        <v>0.21802589999999999</v>
      </c>
      <c r="D737" s="5">
        <v>0.2480504</v>
      </c>
      <c r="H737" s="113" t="s">
        <v>744</v>
      </c>
      <c r="I737" s="117">
        <v>0.2330381</v>
      </c>
      <c r="J737" s="117">
        <v>0.21802589999999999</v>
      </c>
      <c r="K737" s="117">
        <v>0.2480504</v>
      </c>
      <c r="L737" s="113" t="str">
        <f t="shared" si="34"/>
        <v>TRUE</v>
      </c>
      <c r="M737" s="113" t="str">
        <f t="shared" si="35"/>
        <v>TRUE</v>
      </c>
      <c r="N737" s="113" t="str">
        <f t="shared" si="36"/>
        <v>TRUE</v>
      </c>
    </row>
    <row r="738" spans="1:14" x14ac:dyDescent="0.25">
      <c r="A738" t="s">
        <v>745</v>
      </c>
      <c r="B738" s="5">
        <v>0.17868700000000001</v>
      </c>
      <c r="C738" s="5">
        <v>0.1641861</v>
      </c>
      <c r="D738" s="5">
        <v>0.19318779999999999</v>
      </c>
      <c r="H738" s="113" t="s">
        <v>745</v>
      </c>
      <c r="I738" s="117">
        <v>0.17868700000000001</v>
      </c>
      <c r="J738" s="117">
        <v>0.1641861</v>
      </c>
      <c r="K738" s="117">
        <v>0.19318779999999999</v>
      </c>
      <c r="L738" s="113" t="str">
        <f t="shared" si="34"/>
        <v>TRUE</v>
      </c>
      <c r="M738" s="113" t="str">
        <f t="shared" si="35"/>
        <v>TRUE</v>
      </c>
      <c r="N738" s="113" t="str">
        <f t="shared" si="36"/>
        <v>TRUE</v>
      </c>
    </row>
    <row r="739" spans="1:14" x14ac:dyDescent="0.25">
      <c r="A739" t="s">
        <v>746</v>
      </c>
      <c r="B739" s="5">
        <v>0.21480060000000001</v>
      </c>
      <c r="C739" s="5">
        <v>0.19264529999999999</v>
      </c>
      <c r="D739" s="5">
        <v>0.236956</v>
      </c>
      <c r="H739" s="113" t="s">
        <v>746</v>
      </c>
      <c r="I739" s="117">
        <v>0.21480060000000001</v>
      </c>
      <c r="J739" s="117">
        <v>0.19264529999999999</v>
      </c>
      <c r="K739" s="117">
        <v>0.236956</v>
      </c>
      <c r="L739" s="113" t="str">
        <f t="shared" si="34"/>
        <v>TRUE</v>
      </c>
      <c r="M739" s="113" t="str">
        <f t="shared" si="35"/>
        <v>TRUE</v>
      </c>
      <c r="N739" s="113" t="str">
        <f t="shared" si="36"/>
        <v>TRUE</v>
      </c>
    </row>
    <row r="740" spans="1:14" x14ac:dyDescent="0.25">
      <c r="A740" t="s">
        <v>747</v>
      </c>
      <c r="B740" s="5">
        <v>0.1449175</v>
      </c>
      <c r="C740" s="5">
        <v>0.1113859</v>
      </c>
      <c r="D740" s="5">
        <v>0.1784492</v>
      </c>
      <c r="H740" s="113" t="s">
        <v>747</v>
      </c>
      <c r="I740" s="117">
        <v>0.1449175</v>
      </c>
      <c r="J740" s="117">
        <v>0.1113859</v>
      </c>
      <c r="K740" s="117">
        <v>0.1784492</v>
      </c>
      <c r="L740" s="113" t="str">
        <f t="shared" si="34"/>
        <v>TRUE</v>
      </c>
      <c r="M740" s="113" t="str">
        <f t="shared" si="35"/>
        <v>TRUE</v>
      </c>
      <c r="N740" s="113" t="str">
        <f t="shared" si="36"/>
        <v>TRUE</v>
      </c>
    </row>
    <row r="741" spans="1:14" x14ac:dyDescent="0.25">
      <c r="A741" t="s">
        <v>748</v>
      </c>
      <c r="B741" s="5">
        <v>0.21581139999999999</v>
      </c>
      <c r="C741" s="5">
        <v>0.19288469999999999</v>
      </c>
      <c r="D741" s="5">
        <v>0.23873810000000001</v>
      </c>
      <c r="H741" s="113" t="s">
        <v>748</v>
      </c>
      <c r="I741" s="117">
        <v>0.21581139999999999</v>
      </c>
      <c r="J741" s="117">
        <v>0.19288469999999999</v>
      </c>
      <c r="K741" s="117">
        <v>0.23873810000000001</v>
      </c>
      <c r="L741" s="113" t="str">
        <f t="shared" si="34"/>
        <v>TRUE</v>
      </c>
      <c r="M741" s="113" t="str">
        <f t="shared" si="35"/>
        <v>TRUE</v>
      </c>
      <c r="N741" s="113" t="str">
        <f t="shared" si="36"/>
        <v>TRUE</v>
      </c>
    </row>
    <row r="742" spans="1:14" x14ac:dyDescent="0.25">
      <c r="A742" t="s">
        <v>749</v>
      </c>
      <c r="B742" s="5">
        <v>0.22634190000000001</v>
      </c>
      <c r="C742" s="5">
        <v>0.20332230000000001</v>
      </c>
      <c r="D742" s="5">
        <v>0.24936140000000001</v>
      </c>
      <c r="H742" s="113" t="s">
        <v>749</v>
      </c>
      <c r="I742" s="117">
        <v>0.22634190000000001</v>
      </c>
      <c r="J742" s="117">
        <v>0.20332230000000001</v>
      </c>
      <c r="K742" s="117">
        <v>0.24936140000000001</v>
      </c>
      <c r="L742" s="113" t="str">
        <f t="shared" si="34"/>
        <v>TRUE</v>
      </c>
      <c r="M742" s="113" t="str">
        <f t="shared" si="35"/>
        <v>TRUE</v>
      </c>
      <c r="N742" s="113" t="str">
        <f t="shared" si="36"/>
        <v>TRUE</v>
      </c>
    </row>
    <row r="743" spans="1:14" x14ac:dyDescent="0.25">
      <c r="A743" t="s">
        <v>750</v>
      </c>
      <c r="B743" s="5">
        <v>0.14624799999999999</v>
      </c>
      <c r="C743" s="5">
        <v>0.12671450000000001</v>
      </c>
      <c r="D743" s="5">
        <v>0.1657814</v>
      </c>
      <c r="H743" s="113" t="s">
        <v>750</v>
      </c>
      <c r="I743" s="117">
        <v>0.14624799999999999</v>
      </c>
      <c r="J743" s="117">
        <v>0.12671450000000001</v>
      </c>
      <c r="K743" s="117">
        <v>0.1657814</v>
      </c>
      <c r="L743" s="113" t="str">
        <f t="shared" si="34"/>
        <v>TRUE</v>
      </c>
      <c r="M743" s="113" t="str">
        <f t="shared" si="35"/>
        <v>TRUE</v>
      </c>
      <c r="N743" s="113" t="str">
        <f t="shared" si="36"/>
        <v>TRUE</v>
      </c>
    </row>
    <row r="744" spans="1:14" x14ac:dyDescent="0.25">
      <c r="A744" t="s">
        <v>751</v>
      </c>
      <c r="B744" s="5">
        <v>0.2305769</v>
      </c>
      <c r="C744" s="5">
        <v>0.21066360000000001</v>
      </c>
      <c r="D744" s="5">
        <v>0.2504902</v>
      </c>
      <c r="H744" s="113" t="s">
        <v>751</v>
      </c>
      <c r="I744" s="117">
        <v>0.2305769</v>
      </c>
      <c r="J744" s="117">
        <v>0.21066360000000001</v>
      </c>
      <c r="K744" s="117">
        <v>0.2504902</v>
      </c>
      <c r="L744" s="113" t="str">
        <f t="shared" si="34"/>
        <v>TRUE</v>
      </c>
      <c r="M744" s="113" t="str">
        <f t="shared" si="35"/>
        <v>TRUE</v>
      </c>
      <c r="N744" s="113" t="str">
        <f t="shared" si="36"/>
        <v>TRUE</v>
      </c>
    </row>
    <row r="745" spans="1:14" x14ac:dyDescent="0.25">
      <c r="A745" t="s">
        <v>752</v>
      </c>
      <c r="B745" s="5">
        <v>0.17782490000000001</v>
      </c>
      <c r="C745" s="5">
        <v>0.16466439999999999</v>
      </c>
      <c r="D745" s="5">
        <v>0.1909854</v>
      </c>
      <c r="H745" s="113" t="s">
        <v>752</v>
      </c>
      <c r="I745" s="117">
        <v>0.17782490000000001</v>
      </c>
      <c r="J745" s="117">
        <v>0.16466439999999999</v>
      </c>
      <c r="K745" s="117">
        <v>0.1909854</v>
      </c>
      <c r="L745" s="113" t="str">
        <f t="shared" si="34"/>
        <v>TRUE</v>
      </c>
      <c r="M745" s="113" t="str">
        <f t="shared" si="35"/>
        <v>TRUE</v>
      </c>
      <c r="N745" s="113" t="str">
        <f t="shared" si="36"/>
        <v>TRUE</v>
      </c>
    </row>
    <row r="746" spans="1:14" x14ac:dyDescent="0.25">
      <c r="A746" t="s">
        <v>753</v>
      </c>
      <c r="B746" s="5">
        <v>0.1927064</v>
      </c>
      <c r="C746" s="5">
        <v>0.1732022</v>
      </c>
      <c r="D746" s="5">
        <v>0.2122106</v>
      </c>
      <c r="H746" s="113" t="s">
        <v>753</v>
      </c>
      <c r="I746" s="117">
        <v>0.1927064</v>
      </c>
      <c r="J746" s="117">
        <v>0.1732022</v>
      </c>
      <c r="K746" s="117">
        <v>0.2122106</v>
      </c>
      <c r="L746" s="113" t="str">
        <f t="shared" si="34"/>
        <v>TRUE</v>
      </c>
      <c r="M746" s="113" t="str">
        <f t="shared" si="35"/>
        <v>TRUE</v>
      </c>
      <c r="N746" s="113" t="str">
        <f t="shared" si="36"/>
        <v>TRUE</v>
      </c>
    </row>
    <row r="747" spans="1:14" x14ac:dyDescent="0.25">
      <c r="A747" t="s">
        <v>754</v>
      </c>
      <c r="B747" s="5">
        <v>0.1721752</v>
      </c>
      <c r="C747" s="5">
        <v>0.1425863</v>
      </c>
      <c r="D747" s="5">
        <v>0.2017641</v>
      </c>
      <c r="H747" s="113" t="s">
        <v>754</v>
      </c>
      <c r="I747" s="117">
        <v>0.1721752</v>
      </c>
      <c r="J747" s="117">
        <v>0.1425863</v>
      </c>
      <c r="K747" s="117">
        <v>0.2017641</v>
      </c>
      <c r="L747" s="113" t="str">
        <f t="shared" si="34"/>
        <v>TRUE</v>
      </c>
      <c r="M747" s="113" t="str">
        <f t="shared" si="35"/>
        <v>TRUE</v>
      </c>
      <c r="N747" s="113" t="str">
        <f t="shared" si="36"/>
        <v>TRUE</v>
      </c>
    </row>
    <row r="748" spans="1:14" x14ac:dyDescent="0.25">
      <c r="A748" t="s">
        <v>755</v>
      </c>
      <c r="B748" s="5">
        <v>0.20240079999999999</v>
      </c>
      <c r="C748" s="5">
        <v>0.18297060000000001</v>
      </c>
      <c r="D748" s="5">
        <v>0.221831</v>
      </c>
      <c r="H748" s="113" t="s">
        <v>755</v>
      </c>
      <c r="I748" s="117">
        <v>0.20240079999999999</v>
      </c>
      <c r="J748" s="117">
        <v>0.18297060000000001</v>
      </c>
      <c r="K748" s="117">
        <v>0.221831</v>
      </c>
      <c r="L748" s="113" t="str">
        <f t="shared" si="34"/>
        <v>TRUE</v>
      </c>
      <c r="M748" s="113" t="str">
        <f t="shared" si="35"/>
        <v>TRUE</v>
      </c>
      <c r="N748" s="113" t="str">
        <f t="shared" si="36"/>
        <v>TRUE</v>
      </c>
    </row>
    <row r="749" spans="1:14" x14ac:dyDescent="0.25">
      <c r="A749" t="s">
        <v>756</v>
      </c>
      <c r="B749" s="5">
        <v>0.25596629999999998</v>
      </c>
      <c r="C749" s="5">
        <v>0.2320306</v>
      </c>
      <c r="D749" s="5">
        <v>0.27990199999999998</v>
      </c>
      <c r="H749" s="113" t="s">
        <v>756</v>
      </c>
      <c r="I749" s="117">
        <v>0.25596629999999998</v>
      </c>
      <c r="J749" s="117">
        <v>0.2320306</v>
      </c>
      <c r="K749" s="117">
        <v>0.27990199999999998</v>
      </c>
      <c r="L749" s="113" t="str">
        <f t="shared" si="34"/>
        <v>TRUE</v>
      </c>
      <c r="M749" s="113" t="str">
        <f t="shared" si="35"/>
        <v>TRUE</v>
      </c>
      <c r="N749" s="113" t="str">
        <f t="shared" si="36"/>
        <v>TRUE</v>
      </c>
    </row>
    <row r="750" spans="1:14" x14ac:dyDescent="0.25">
      <c r="A750" t="s">
        <v>757</v>
      </c>
      <c r="B750" s="5">
        <v>0.17842659999999999</v>
      </c>
      <c r="C750" s="5">
        <v>0.15565509999999999</v>
      </c>
      <c r="D750" s="5">
        <v>0.20119819999999999</v>
      </c>
      <c r="H750" s="113" t="s">
        <v>757</v>
      </c>
      <c r="I750" s="117">
        <v>0.17842659999999999</v>
      </c>
      <c r="J750" s="117">
        <v>0.15565509999999999</v>
      </c>
      <c r="K750" s="117">
        <v>0.20119819999999999</v>
      </c>
      <c r="L750" s="113" t="str">
        <f t="shared" si="34"/>
        <v>TRUE</v>
      </c>
      <c r="M750" s="113" t="str">
        <f t="shared" si="35"/>
        <v>TRUE</v>
      </c>
      <c r="N750" s="113" t="str">
        <f t="shared" si="36"/>
        <v>TRUE</v>
      </c>
    </row>
    <row r="751" spans="1:14" x14ac:dyDescent="0.25">
      <c r="A751" t="s">
        <v>758</v>
      </c>
      <c r="B751" s="5">
        <v>0.23535700000000001</v>
      </c>
      <c r="C751" s="5">
        <v>0.2185049</v>
      </c>
      <c r="D751" s="5">
        <v>0.25220910000000002</v>
      </c>
      <c r="H751" s="113" t="s">
        <v>758</v>
      </c>
      <c r="I751" s="117">
        <v>0.23535700000000001</v>
      </c>
      <c r="J751" s="117">
        <v>0.2185049</v>
      </c>
      <c r="K751" s="117">
        <v>0.25220910000000002</v>
      </c>
      <c r="L751" s="113" t="str">
        <f t="shared" si="34"/>
        <v>TRUE</v>
      </c>
      <c r="M751" s="113" t="str">
        <f t="shared" si="35"/>
        <v>TRUE</v>
      </c>
      <c r="N751" s="113" t="str">
        <f t="shared" si="36"/>
        <v>TRUE</v>
      </c>
    </row>
    <row r="752" spans="1:14" x14ac:dyDescent="0.25">
      <c r="A752" t="s">
        <v>759</v>
      </c>
      <c r="B752" s="5">
        <v>0.1997582</v>
      </c>
      <c r="C752" s="5">
        <v>0.19345229999999999</v>
      </c>
      <c r="D752" s="5">
        <v>0.2060642</v>
      </c>
      <c r="H752" s="113" t="s">
        <v>759</v>
      </c>
      <c r="I752" s="117">
        <v>0.1997582</v>
      </c>
      <c r="J752" s="117">
        <v>0.19345229999999999</v>
      </c>
      <c r="K752" s="117">
        <v>0.2060642</v>
      </c>
      <c r="L752" s="113" t="str">
        <f t="shared" si="34"/>
        <v>TRUE</v>
      </c>
      <c r="M752" s="113" t="str">
        <f t="shared" si="35"/>
        <v>TRUE</v>
      </c>
      <c r="N752" s="113" t="str">
        <f t="shared" si="36"/>
        <v>TRUE</v>
      </c>
    </row>
    <row r="753" spans="1:14" x14ac:dyDescent="0.25">
      <c r="A753" t="s">
        <v>760</v>
      </c>
      <c r="B753" s="5">
        <v>0.19742219999999999</v>
      </c>
      <c r="C753" s="5">
        <v>0.18917690000000001</v>
      </c>
      <c r="D753" s="5">
        <v>0.20566760000000001</v>
      </c>
      <c r="H753" s="113" t="s">
        <v>760</v>
      </c>
      <c r="I753" s="117">
        <v>0.19742219999999999</v>
      </c>
      <c r="J753" s="117">
        <v>0.18917690000000001</v>
      </c>
      <c r="K753" s="117">
        <v>0.20566760000000001</v>
      </c>
      <c r="L753" s="113" t="str">
        <f t="shared" si="34"/>
        <v>TRUE</v>
      </c>
      <c r="M753" s="113" t="str">
        <f t="shared" si="35"/>
        <v>TRUE</v>
      </c>
      <c r="N753" s="113" t="str">
        <f t="shared" si="36"/>
        <v>TRUE</v>
      </c>
    </row>
    <row r="754" spans="1:14" x14ac:dyDescent="0.25">
      <c r="A754" t="s">
        <v>761</v>
      </c>
      <c r="B754" s="5">
        <v>0.2019881</v>
      </c>
      <c r="C754" s="5">
        <v>0.1943879</v>
      </c>
      <c r="D754" s="5">
        <v>0.2095882</v>
      </c>
      <c r="H754" s="113" t="s">
        <v>761</v>
      </c>
      <c r="I754" s="117">
        <v>0.2019881</v>
      </c>
      <c r="J754" s="117">
        <v>0.1943879</v>
      </c>
      <c r="K754" s="117">
        <v>0.2095882</v>
      </c>
      <c r="L754" s="113" t="str">
        <f t="shared" si="34"/>
        <v>TRUE</v>
      </c>
      <c r="M754" s="113" t="str">
        <f t="shared" si="35"/>
        <v>TRUE</v>
      </c>
      <c r="N754" s="113" t="str">
        <f t="shared" si="36"/>
        <v>TRUE</v>
      </c>
    </row>
    <row r="755" spans="1:14" x14ac:dyDescent="0.25">
      <c r="A755" t="s">
        <v>762</v>
      </c>
      <c r="B755" s="5">
        <v>0.186638</v>
      </c>
      <c r="C755" s="5">
        <v>0.1609013</v>
      </c>
      <c r="D755" s="5">
        <v>0.2123747</v>
      </c>
      <c r="H755" s="113" t="s">
        <v>762</v>
      </c>
      <c r="I755" s="117">
        <v>0.186638</v>
      </c>
      <c r="J755" s="117">
        <v>0.1609013</v>
      </c>
      <c r="K755" s="117">
        <v>0.2123747</v>
      </c>
      <c r="L755" s="113" t="str">
        <f t="shared" si="34"/>
        <v>TRUE</v>
      </c>
      <c r="M755" s="113" t="str">
        <f t="shared" si="35"/>
        <v>TRUE</v>
      </c>
      <c r="N755" s="113" t="str">
        <f t="shared" si="36"/>
        <v>TRUE</v>
      </c>
    </row>
    <row r="756" spans="1:14" x14ac:dyDescent="0.25">
      <c r="A756" t="s">
        <v>763</v>
      </c>
      <c r="B756" s="5">
        <v>0.1858427</v>
      </c>
      <c r="C756" s="5">
        <v>0.1603387</v>
      </c>
      <c r="D756" s="5">
        <v>0.2113467</v>
      </c>
      <c r="H756" s="113" t="s">
        <v>763</v>
      </c>
      <c r="I756" s="117">
        <v>0.1858427</v>
      </c>
      <c r="J756" s="117">
        <v>0.1603387</v>
      </c>
      <c r="K756" s="117">
        <v>0.2113467</v>
      </c>
      <c r="L756" s="113" t="str">
        <f t="shared" si="34"/>
        <v>TRUE</v>
      </c>
      <c r="M756" s="113" t="str">
        <f t="shared" si="35"/>
        <v>TRUE</v>
      </c>
      <c r="N756" s="113" t="str">
        <f t="shared" si="36"/>
        <v>TRUE</v>
      </c>
    </row>
    <row r="757" spans="1:14" x14ac:dyDescent="0.25">
      <c r="A757" t="s">
        <v>764</v>
      </c>
      <c r="B757" s="5">
        <v>0.16909099999999999</v>
      </c>
      <c r="C757" s="5">
        <v>0.14189389999999999</v>
      </c>
      <c r="D757" s="5">
        <v>0.19628809999999999</v>
      </c>
      <c r="H757" s="113" t="s">
        <v>764</v>
      </c>
      <c r="I757" s="117">
        <v>0.16909099999999999</v>
      </c>
      <c r="J757" s="117">
        <v>0.14189389999999999</v>
      </c>
      <c r="K757" s="117">
        <v>0.19628809999999999</v>
      </c>
      <c r="L757" s="113" t="str">
        <f t="shared" si="34"/>
        <v>TRUE</v>
      </c>
      <c r="M757" s="113" t="str">
        <f t="shared" si="35"/>
        <v>TRUE</v>
      </c>
      <c r="N757" s="113" t="str">
        <f t="shared" si="36"/>
        <v>TRUE</v>
      </c>
    </row>
    <row r="758" spans="1:14" x14ac:dyDescent="0.25">
      <c r="A758" t="s">
        <v>765</v>
      </c>
      <c r="B758" s="5">
        <v>0.1858447</v>
      </c>
      <c r="C758" s="5">
        <v>0.15922549999999999</v>
      </c>
      <c r="D758" s="5">
        <v>0.21246380000000001</v>
      </c>
      <c r="H758" s="113" t="s">
        <v>765</v>
      </c>
      <c r="I758" s="117">
        <v>0.1858447</v>
      </c>
      <c r="J758" s="117">
        <v>0.15922549999999999</v>
      </c>
      <c r="K758" s="117">
        <v>0.21246380000000001</v>
      </c>
      <c r="L758" s="113" t="str">
        <f t="shared" si="34"/>
        <v>TRUE</v>
      </c>
      <c r="M758" s="113" t="str">
        <f t="shared" si="35"/>
        <v>TRUE</v>
      </c>
      <c r="N758" s="113" t="str">
        <f t="shared" si="36"/>
        <v>TRUE</v>
      </c>
    </row>
    <row r="759" spans="1:14" x14ac:dyDescent="0.25">
      <c r="A759" t="s">
        <v>766</v>
      </c>
      <c r="B759" s="5">
        <v>0.19221460000000001</v>
      </c>
      <c r="C759" s="5">
        <v>0.16627720000000001</v>
      </c>
      <c r="D759" s="5">
        <v>0.21815209999999999</v>
      </c>
      <c r="H759" s="113" t="s">
        <v>766</v>
      </c>
      <c r="I759" s="117">
        <v>0.19221460000000001</v>
      </c>
      <c r="J759" s="117">
        <v>0.16627720000000001</v>
      </c>
      <c r="K759" s="117">
        <v>0.21815209999999999</v>
      </c>
      <c r="L759" s="113" t="str">
        <f t="shared" si="34"/>
        <v>TRUE</v>
      </c>
      <c r="M759" s="113" t="str">
        <f t="shared" si="35"/>
        <v>TRUE</v>
      </c>
      <c r="N759" s="113" t="str">
        <f t="shared" si="36"/>
        <v>TRUE</v>
      </c>
    </row>
    <row r="760" spans="1:14" x14ac:dyDescent="0.25">
      <c r="A760" t="s">
        <v>767</v>
      </c>
      <c r="B760" s="5">
        <v>0.1933658</v>
      </c>
      <c r="C760" s="5">
        <v>0.16790930000000001</v>
      </c>
      <c r="D760" s="5">
        <v>0.2188224</v>
      </c>
      <c r="H760" s="113" t="s">
        <v>767</v>
      </c>
      <c r="I760" s="117">
        <v>0.1933658</v>
      </c>
      <c r="J760" s="117">
        <v>0.16790930000000001</v>
      </c>
      <c r="K760" s="117">
        <v>0.2188224</v>
      </c>
      <c r="L760" s="113" t="str">
        <f t="shared" si="34"/>
        <v>TRUE</v>
      </c>
      <c r="M760" s="113" t="str">
        <f t="shared" si="35"/>
        <v>TRUE</v>
      </c>
      <c r="N760" s="113" t="str">
        <f t="shared" si="36"/>
        <v>TRUE</v>
      </c>
    </row>
    <row r="761" spans="1:14" x14ac:dyDescent="0.25">
      <c r="A761" t="s">
        <v>768</v>
      </c>
      <c r="B761" s="5">
        <v>0.14935290000000001</v>
      </c>
      <c r="C761" s="5">
        <v>0.12742249999999999</v>
      </c>
      <c r="D761" s="5">
        <v>0.1712833</v>
      </c>
      <c r="H761" s="113" t="s">
        <v>768</v>
      </c>
      <c r="I761" s="117">
        <v>0.14935290000000001</v>
      </c>
      <c r="J761" s="117">
        <v>0.12742249999999999</v>
      </c>
      <c r="K761" s="117">
        <v>0.1712833</v>
      </c>
      <c r="L761" s="113" t="str">
        <f t="shared" si="34"/>
        <v>TRUE</v>
      </c>
      <c r="M761" s="113" t="str">
        <f t="shared" si="35"/>
        <v>TRUE</v>
      </c>
      <c r="N761" s="113" t="str">
        <f t="shared" si="36"/>
        <v>TRUE</v>
      </c>
    </row>
    <row r="762" spans="1:14" x14ac:dyDescent="0.25">
      <c r="A762" t="s">
        <v>769</v>
      </c>
      <c r="B762" s="5">
        <v>0.16259850000000001</v>
      </c>
      <c r="C762" s="5">
        <v>0.1385982</v>
      </c>
      <c r="D762" s="5">
        <v>0.18659870000000001</v>
      </c>
      <c r="H762" s="113" t="s">
        <v>769</v>
      </c>
      <c r="I762" s="117">
        <v>0.16259850000000001</v>
      </c>
      <c r="J762" s="117">
        <v>0.1385982</v>
      </c>
      <c r="K762" s="117">
        <v>0.18659870000000001</v>
      </c>
      <c r="L762" s="113" t="str">
        <f t="shared" si="34"/>
        <v>TRUE</v>
      </c>
      <c r="M762" s="113" t="str">
        <f t="shared" si="35"/>
        <v>TRUE</v>
      </c>
      <c r="N762" s="113" t="str">
        <f t="shared" si="36"/>
        <v>TRUE</v>
      </c>
    </row>
    <row r="763" spans="1:14" x14ac:dyDescent="0.25">
      <c r="A763" t="s">
        <v>770</v>
      </c>
      <c r="B763" s="5">
        <v>0.2051953</v>
      </c>
      <c r="C763" s="5">
        <v>0.18087020000000001</v>
      </c>
      <c r="D763" s="5">
        <v>0.22952030000000001</v>
      </c>
      <c r="H763" s="113" t="s">
        <v>770</v>
      </c>
      <c r="I763" s="117">
        <v>0.2051953</v>
      </c>
      <c r="J763" s="117">
        <v>0.18087020000000001</v>
      </c>
      <c r="K763" s="117">
        <v>0.22952030000000001</v>
      </c>
      <c r="L763" s="113" t="str">
        <f t="shared" si="34"/>
        <v>TRUE</v>
      </c>
      <c r="M763" s="113" t="str">
        <f t="shared" si="35"/>
        <v>TRUE</v>
      </c>
      <c r="N763" s="113" t="str">
        <f t="shared" si="36"/>
        <v>TRUE</v>
      </c>
    </row>
    <row r="764" spans="1:14" x14ac:dyDescent="0.25">
      <c r="A764" t="s">
        <v>771</v>
      </c>
      <c r="B764" s="5">
        <v>0.21477209999999999</v>
      </c>
      <c r="C764" s="5">
        <v>0.18902579999999999</v>
      </c>
      <c r="D764" s="5">
        <v>0.24051829999999999</v>
      </c>
      <c r="H764" s="113" t="s">
        <v>771</v>
      </c>
      <c r="I764" s="117">
        <v>0.21477209999999999</v>
      </c>
      <c r="J764" s="117">
        <v>0.18902579999999999</v>
      </c>
      <c r="K764" s="117">
        <v>0.24051829999999999</v>
      </c>
      <c r="L764" s="113" t="str">
        <f t="shared" si="34"/>
        <v>TRUE</v>
      </c>
      <c r="M764" s="113" t="str">
        <f t="shared" si="35"/>
        <v>TRUE</v>
      </c>
      <c r="N764" s="113" t="str">
        <f t="shared" si="36"/>
        <v>TRUE</v>
      </c>
    </row>
    <row r="765" spans="1:14" x14ac:dyDescent="0.25">
      <c r="A765" t="s">
        <v>772</v>
      </c>
      <c r="B765" s="5">
        <v>0.218365</v>
      </c>
      <c r="C765" s="5">
        <v>0.18981490000000001</v>
      </c>
      <c r="D765" s="5">
        <v>0.2469151</v>
      </c>
      <c r="H765" s="113" t="s">
        <v>772</v>
      </c>
      <c r="I765" s="117">
        <v>0.218365</v>
      </c>
      <c r="J765" s="117">
        <v>0.18981490000000001</v>
      </c>
      <c r="K765" s="117">
        <v>0.2469151</v>
      </c>
      <c r="L765" s="113" t="str">
        <f t="shared" si="34"/>
        <v>TRUE</v>
      </c>
      <c r="M765" s="113" t="str">
        <f t="shared" si="35"/>
        <v>TRUE</v>
      </c>
      <c r="N765" s="113" t="str">
        <f t="shared" si="36"/>
        <v>TRUE</v>
      </c>
    </row>
    <row r="766" spans="1:14" x14ac:dyDescent="0.25">
      <c r="A766" t="s">
        <v>773</v>
      </c>
      <c r="B766" s="5">
        <v>0.23485990000000001</v>
      </c>
      <c r="C766" s="5">
        <v>0.204316</v>
      </c>
      <c r="D766" s="5">
        <v>0.26540380000000002</v>
      </c>
      <c r="H766" s="113" t="s">
        <v>773</v>
      </c>
      <c r="I766" s="117">
        <v>0.23485990000000001</v>
      </c>
      <c r="J766" s="117">
        <v>0.204316</v>
      </c>
      <c r="K766" s="117">
        <v>0.26540380000000002</v>
      </c>
      <c r="L766" s="113" t="str">
        <f t="shared" si="34"/>
        <v>TRUE</v>
      </c>
      <c r="M766" s="113" t="str">
        <f t="shared" si="35"/>
        <v>TRUE</v>
      </c>
      <c r="N766" s="113" t="str">
        <f t="shared" si="36"/>
        <v>TRUE</v>
      </c>
    </row>
    <row r="767" spans="1:14" x14ac:dyDescent="0.25">
      <c r="A767" t="s">
        <v>774</v>
      </c>
      <c r="B767" s="5">
        <v>0.2151912</v>
      </c>
      <c r="C767" s="5">
        <v>0.18576699999999999</v>
      </c>
      <c r="D767" s="5">
        <v>0.24461530000000001</v>
      </c>
      <c r="H767" s="113" t="s">
        <v>774</v>
      </c>
      <c r="I767" s="117">
        <v>0.2151912</v>
      </c>
      <c r="J767" s="117">
        <v>0.18576699999999999</v>
      </c>
      <c r="K767" s="117">
        <v>0.24461530000000001</v>
      </c>
      <c r="L767" s="113" t="str">
        <f t="shared" si="34"/>
        <v>TRUE</v>
      </c>
      <c r="M767" s="113" t="str">
        <f t="shared" si="35"/>
        <v>TRUE</v>
      </c>
      <c r="N767" s="113" t="str">
        <f t="shared" si="36"/>
        <v>TRUE</v>
      </c>
    </row>
    <row r="768" spans="1:14" x14ac:dyDescent="0.25">
      <c r="A768" t="s">
        <v>775</v>
      </c>
      <c r="B768" s="5">
        <v>0.16821620000000001</v>
      </c>
      <c r="C768" s="5">
        <v>0.14244309999999999</v>
      </c>
      <c r="D768" s="5">
        <v>0.1939892</v>
      </c>
      <c r="H768" s="113" t="s">
        <v>775</v>
      </c>
      <c r="I768" s="117">
        <v>0.16821620000000001</v>
      </c>
      <c r="J768" s="117">
        <v>0.14244309999999999</v>
      </c>
      <c r="K768" s="117">
        <v>0.1939892</v>
      </c>
      <c r="L768" s="113" t="str">
        <f t="shared" si="34"/>
        <v>TRUE</v>
      </c>
      <c r="M768" s="113" t="str">
        <f t="shared" si="35"/>
        <v>TRUE</v>
      </c>
      <c r="N768" s="113" t="str">
        <f t="shared" si="36"/>
        <v>TRUE</v>
      </c>
    </row>
    <row r="769" spans="1:14" x14ac:dyDescent="0.25">
      <c r="A769" t="s">
        <v>776</v>
      </c>
      <c r="B769" s="5">
        <v>0.1620885</v>
      </c>
      <c r="C769" s="5">
        <v>0.14195830000000001</v>
      </c>
      <c r="D769" s="5">
        <v>0.18221870000000001</v>
      </c>
      <c r="H769" s="113" t="s">
        <v>776</v>
      </c>
      <c r="I769" s="117">
        <v>0.1620885</v>
      </c>
      <c r="J769" s="117">
        <v>0.14195830000000001</v>
      </c>
      <c r="K769" s="117">
        <v>0.18221870000000001</v>
      </c>
      <c r="L769" s="113" t="str">
        <f t="shared" si="34"/>
        <v>TRUE</v>
      </c>
      <c r="M769" s="113" t="str">
        <f t="shared" si="35"/>
        <v>TRUE</v>
      </c>
      <c r="N769" s="113" t="str">
        <f t="shared" si="36"/>
        <v>TRUE</v>
      </c>
    </row>
    <row r="770" spans="1:14" x14ac:dyDescent="0.25">
      <c r="A770" t="s">
        <v>777</v>
      </c>
      <c r="B770" s="5">
        <v>0.26494450000000003</v>
      </c>
      <c r="C770" s="5">
        <v>0.24198800000000001</v>
      </c>
      <c r="D770" s="5">
        <v>0.28790110000000002</v>
      </c>
      <c r="H770" s="113" t="s">
        <v>777</v>
      </c>
      <c r="I770" s="117">
        <v>0.26494450000000003</v>
      </c>
      <c r="J770" s="117">
        <v>0.24198800000000001</v>
      </c>
      <c r="K770" s="117">
        <v>0.28790110000000002</v>
      </c>
      <c r="L770" s="113" t="str">
        <f t="shared" si="34"/>
        <v>TRUE</v>
      </c>
      <c r="M770" s="113" t="str">
        <f t="shared" si="35"/>
        <v>TRUE</v>
      </c>
      <c r="N770" s="113" t="str">
        <f t="shared" si="36"/>
        <v>TRUE</v>
      </c>
    </row>
    <row r="771" spans="1:14" x14ac:dyDescent="0.25">
      <c r="A771" t="s">
        <v>778</v>
      </c>
      <c r="B771" s="5">
        <v>0.23138600000000001</v>
      </c>
      <c r="C771" s="5">
        <v>0.2036065</v>
      </c>
      <c r="D771" s="5">
        <v>0.2591656</v>
      </c>
      <c r="H771" s="113" t="s">
        <v>778</v>
      </c>
      <c r="I771" s="117">
        <v>0.23138600000000001</v>
      </c>
      <c r="J771" s="117">
        <v>0.2036065</v>
      </c>
      <c r="K771" s="117">
        <v>0.2591656</v>
      </c>
      <c r="L771" s="113" t="str">
        <f t="shared" si="34"/>
        <v>TRUE</v>
      </c>
      <c r="M771" s="113" t="str">
        <f t="shared" si="35"/>
        <v>TRUE</v>
      </c>
      <c r="N771" s="113" t="str">
        <f t="shared" si="36"/>
        <v>TRUE</v>
      </c>
    </row>
    <row r="772" spans="1:14" x14ac:dyDescent="0.25">
      <c r="A772" t="s">
        <v>779</v>
      </c>
      <c r="B772" s="5">
        <v>0.25287510000000002</v>
      </c>
      <c r="C772" s="5">
        <v>0.2239186</v>
      </c>
      <c r="D772" s="5">
        <v>0.28183160000000002</v>
      </c>
      <c r="H772" s="113" t="s">
        <v>779</v>
      </c>
      <c r="I772" s="117">
        <v>0.25287510000000002</v>
      </c>
      <c r="J772" s="117">
        <v>0.2239186</v>
      </c>
      <c r="K772" s="117">
        <v>0.28183160000000002</v>
      </c>
      <c r="L772" s="113" t="str">
        <f t="shared" ref="L772:L835" si="37">IF(B772=I772,"TRUE","FALSE………………….")</f>
        <v>TRUE</v>
      </c>
      <c r="M772" s="113" t="str">
        <f t="shared" ref="M772:M835" si="38">IF(C772=J772,"TRUE","FALSE………………….")</f>
        <v>TRUE</v>
      </c>
      <c r="N772" s="113" t="str">
        <f t="shared" ref="N772:N835" si="39">IF(D772=K772,"TRUE","FALSE………………….")</f>
        <v>TRUE</v>
      </c>
    </row>
    <row r="773" spans="1:14" x14ac:dyDescent="0.25">
      <c r="A773" t="s">
        <v>780</v>
      </c>
      <c r="B773" s="5">
        <v>0.29329480000000002</v>
      </c>
      <c r="C773" s="5">
        <v>0.26161430000000002</v>
      </c>
      <c r="D773" s="5">
        <v>0.32497530000000002</v>
      </c>
      <c r="H773" s="113" t="s">
        <v>780</v>
      </c>
      <c r="I773" s="117">
        <v>0.29329480000000002</v>
      </c>
      <c r="J773" s="117">
        <v>0.26161430000000002</v>
      </c>
      <c r="K773" s="117">
        <v>0.32497530000000002</v>
      </c>
      <c r="L773" s="113" t="str">
        <f t="shared" si="37"/>
        <v>TRUE</v>
      </c>
      <c r="M773" s="113" t="str">
        <f t="shared" si="38"/>
        <v>TRUE</v>
      </c>
      <c r="N773" s="113" t="str">
        <f t="shared" si="39"/>
        <v>TRUE</v>
      </c>
    </row>
    <row r="774" spans="1:14" x14ac:dyDescent="0.25">
      <c r="A774" t="s">
        <v>781</v>
      </c>
      <c r="B774" s="5">
        <v>0.25193110000000002</v>
      </c>
      <c r="C774" s="5">
        <v>0.21672420000000001</v>
      </c>
      <c r="D774" s="5">
        <v>0.287138</v>
      </c>
      <c r="H774" s="113" t="s">
        <v>781</v>
      </c>
      <c r="I774" s="117">
        <v>0.25193110000000002</v>
      </c>
      <c r="J774" s="117">
        <v>0.21672420000000001</v>
      </c>
      <c r="K774" s="117">
        <v>0.287138</v>
      </c>
      <c r="L774" s="113" t="str">
        <f t="shared" si="37"/>
        <v>TRUE</v>
      </c>
      <c r="M774" s="113" t="str">
        <f t="shared" si="38"/>
        <v>TRUE</v>
      </c>
      <c r="N774" s="113" t="str">
        <f t="shared" si="39"/>
        <v>TRUE</v>
      </c>
    </row>
    <row r="775" spans="1:14" x14ac:dyDescent="0.25">
      <c r="A775" t="s">
        <v>782</v>
      </c>
      <c r="B775" s="5">
        <v>0.1757341</v>
      </c>
      <c r="C775" s="5">
        <v>0.14391419999999999</v>
      </c>
      <c r="D775" s="5">
        <v>0.20755399999999999</v>
      </c>
      <c r="H775" s="113" t="s">
        <v>782</v>
      </c>
      <c r="I775" s="117">
        <v>0.1757341</v>
      </c>
      <c r="J775" s="117">
        <v>0.14391419999999999</v>
      </c>
      <c r="K775" s="117">
        <v>0.20755399999999999</v>
      </c>
      <c r="L775" s="113" t="str">
        <f t="shared" si="37"/>
        <v>TRUE</v>
      </c>
      <c r="M775" s="113" t="str">
        <f t="shared" si="38"/>
        <v>TRUE</v>
      </c>
      <c r="N775" s="113" t="str">
        <f t="shared" si="39"/>
        <v>TRUE</v>
      </c>
    </row>
    <row r="776" spans="1:14" x14ac:dyDescent="0.25">
      <c r="A776" t="s">
        <v>783</v>
      </c>
      <c r="B776" s="5">
        <v>0.2333731</v>
      </c>
      <c r="C776" s="5">
        <v>0.20805199999999999</v>
      </c>
      <c r="D776" s="5">
        <v>0.25869409999999998</v>
      </c>
      <c r="H776" s="113" t="s">
        <v>783</v>
      </c>
      <c r="I776" s="117">
        <v>0.2333731</v>
      </c>
      <c r="J776" s="117">
        <v>0.20805199999999999</v>
      </c>
      <c r="K776" s="117">
        <v>0.25869409999999998</v>
      </c>
      <c r="L776" s="113" t="str">
        <f t="shared" si="37"/>
        <v>TRUE</v>
      </c>
      <c r="M776" s="113" t="str">
        <f t="shared" si="38"/>
        <v>TRUE</v>
      </c>
      <c r="N776" s="113" t="str">
        <f t="shared" si="39"/>
        <v>TRUE</v>
      </c>
    </row>
    <row r="777" spans="1:14" x14ac:dyDescent="0.25">
      <c r="A777" t="s">
        <v>784</v>
      </c>
      <c r="B777" s="5">
        <v>0.19556870000000001</v>
      </c>
      <c r="C777" s="5">
        <v>0.1604788</v>
      </c>
      <c r="D777" s="5">
        <v>0.23065849999999999</v>
      </c>
      <c r="H777" s="113" t="s">
        <v>784</v>
      </c>
      <c r="I777" s="117">
        <v>0.19556870000000001</v>
      </c>
      <c r="J777" s="117">
        <v>0.1604788</v>
      </c>
      <c r="K777" s="117">
        <v>0.23065849999999999</v>
      </c>
      <c r="L777" s="113" t="str">
        <f t="shared" si="37"/>
        <v>TRUE</v>
      </c>
      <c r="M777" s="113" t="str">
        <f t="shared" si="38"/>
        <v>TRUE</v>
      </c>
      <c r="N777" s="113" t="str">
        <f t="shared" si="39"/>
        <v>TRUE</v>
      </c>
    </row>
    <row r="778" spans="1:14" x14ac:dyDescent="0.25">
      <c r="A778" t="s">
        <v>785</v>
      </c>
      <c r="B778" s="5">
        <v>0.20202030000000001</v>
      </c>
      <c r="C778" s="5">
        <v>0.16227430000000001</v>
      </c>
      <c r="D778" s="5">
        <v>0.24176619999999999</v>
      </c>
      <c r="H778" s="113" t="s">
        <v>785</v>
      </c>
      <c r="I778" s="117">
        <v>0.20202030000000001</v>
      </c>
      <c r="J778" s="117">
        <v>0.16227430000000001</v>
      </c>
      <c r="K778" s="117">
        <v>0.24176619999999999</v>
      </c>
      <c r="L778" s="113" t="str">
        <f t="shared" si="37"/>
        <v>TRUE</v>
      </c>
      <c r="M778" s="113" t="str">
        <f t="shared" si="38"/>
        <v>TRUE</v>
      </c>
      <c r="N778" s="113" t="str">
        <f t="shared" si="39"/>
        <v>TRUE</v>
      </c>
    </row>
    <row r="779" spans="1:14" x14ac:dyDescent="0.25">
      <c r="A779" t="s">
        <v>786</v>
      </c>
      <c r="B779" s="5">
        <v>0.16802839999999999</v>
      </c>
      <c r="C779" s="5">
        <v>0.13389309999999999</v>
      </c>
      <c r="D779" s="5">
        <v>0.2021637</v>
      </c>
      <c r="H779" s="113" t="s">
        <v>786</v>
      </c>
      <c r="I779" s="117">
        <v>0.16802839999999999</v>
      </c>
      <c r="J779" s="117">
        <v>0.13389309999999999</v>
      </c>
      <c r="K779" s="117">
        <v>0.2021637</v>
      </c>
      <c r="L779" s="113" t="str">
        <f t="shared" si="37"/>
        <v>TRUE</v>
      </c>
      <c r="M779" s="113" t="str">
        <f t="shared" si="38"/>
        <v>TRUE</v>
      </c>
      <c r="N779" s="113" t="str">
        <f t="shared" si="39"/>
        <v>TRUE</v>
      </c>
    </row>
    <row r="780" spans="1:14" x14ac:dyDescent="0.25">
      <c r="A780" t="s">
        <v>787</v>
      </c>
      <c r="B780" s="5">
        <v>0.1760795</v>
      </c>
      <c r="C780" s="5">
        <v>0.13891120000000001</v>
      </c>
      <c r="D780" s="5">
        <v>0.21324779999999999</v>
      </c>
      <c r="H780" s="113" t="s">
        <v>787</v>
      </c>
      <c r="I780" s="117">
        <v>0.1760795</v>
      </c>
      <c r="J780" s="117">
        <v>0.13891120000000001</v>
      </c>
      <c r="K780" s="117">
        <v>0.21324779999999999</v>
      </c>
      <c r="L780" s="113" t="str">
        <f t="shared" si="37"/>
        <v>TRUE</v>
      </c>
      <c r="M780" s="113" t="str">
        <f t="shared" si="38"/>
        <v>TRUE</v>
      </c>
      <c r="N780" s="113" t="str">
        <f t="shared" si="39"/>
        <v>TRUE</v>
      </c>
    </row>
    <row r="781" spans="1:14" x14ac:dyDescent="0.25">
      <c r="A781" t="s">
        <v>788</v>
      </c>
      <c r="B781" s="5">
        <v>0.21904090000000001</v>
      </c>
      <c r="C781" s="5">
        <v>0.18073929999999999</v>
      </c>
      <c r="D781" s="5">
        <v>0.25734249999999997</v>
      </c>
      <c r="H781" s="113" t="s">
        <v>788</v>
      </c>
      <c r="I781" s="117">
        <v>0.21904090000000001</v>
      </c>
      <c r="J781" s="117">
        <v>0.18073929999999999</v>
      </c>
      <c r="K781" s="117">
        <v>0.25734249999999997</v>
      </c>
      <c r="L781" s="113" t="str">
        <f t="shared" si="37"/>
        <v>TRUE</v>
      </c>
      <c r="M781" s="113" t="str">
        <f t="shared" si="38"/>
        <v>TRUE</v>
      </c>
      <c r="N781" s="113" t="str">
        <f t="shared" si="39"/>
        <v>TRUE</v>
      </c>
    </row>
    <row r="782" spans="1:14" x14ac:dyDescent="0.25">
      <c r="A782" t="s">
        <v>789</v>
      </c>
      <c r="B782" s="5">
        <v>0.18732399999999999</v>
      </c>
      <c r="C782" s="5">
        <v>0.1512077</v>
      </c>
      <c r="D782" s="5">
        <v>0.22344030000000001</v>
      </c>
      <c r="H782" s="113" t="s">
        <v>789</v>
      </c>
      <c r="I782" s="117">
        <v>0.18732399999999999</v>
      </c>
      <c r="J782" s="117">
        <v>0.1512077</v>
      </c>
      <c r="K782" s="117">
        <v>0.22344030000000001</v>
      </c>
      <c r="L782" s="113" t="str">
        <f t="shared" si="37"/>
        <v>TRUE</v>
      </c>
      <c r="M782" s="113" t="str">
        <f t="shared" si="38"/>
        <v>TRUE</v>
      </c>
      <c r="N782" s="113" t="str">
        <f t="shared" si="39"/>
        <v>TRUE</v>
      </c>
    </row>
    <row r="783" spans="1:14" x14ac:dyDescent="0.25">
      <c r="A783" t="s">
        <v>790</v>
      </c>
      <c r="B783" s="5">
        <v>0.12682379999999999</v>
      </c>
      <c r="C783" s="5">
        <v>9.6091499999999996E-2</v>
      </c>
      <c r="D783" s="5">
        <v>0.1575561</v>
      </c>
      <c r="H783" s="113" t="s">
        <v>790</v>
      </c>
      <c r="I783" s="117">
        <v>0.12682379999999999</v>
      </c>
      <c r="J783" s="117">
        <v>9.6091499999999996E-2</v>
      </c>
      <c r="K783" s="117">
        <v>0.1575561</v>
      </c>
      <c r="L783" s="113" t="str">
        <f t="shared" si="37"/>
        <v>TRUE</v>
      </c>
      <c r="M783" s="113" t="str">
        <f t="shared" si="38"/>
        <v>TRUE</v>
      </c>
      <c r="N783" s="113" t="str">
        <f t="shared" si="39"/>
        <v>TRUE</v>
      </c>
    </row>
    <row r="784" spans="1:14" x14ac:dyDescent="0.25">
      <c r="A784" t="s">
        <v>791</v>
      </c>
      <c r="B784" s="5">
        <v>0.15745890000000001</v>
      </c>
      <c r="C784" s="5">
        <v>0.12154769999999999</v>
      </c>
      <c r="D784" s="5">
        <v>0.19337009999999999</v>
      </c>
      <c r="H784" s="113" t="s">
        <v>791</v>
      </c>
      <c r="I784" s="117">
        <v>0.15745890000000001</v>
      </c>
      <c r="J784" s="117">
        <v>0.12154769999999999</v>
      </c>
      <c r="K784" s="117">
        <v>0.19337009999999999</v>
      </c>
      <c r="L784" s="113" t="str">
        <f t="shared" si="37"/>
        <v>TRUE</v>
      </c>
      <c r="M784" s="113" t="str">
        <f t="shared" si="38"/>
        <v>TRUE</v>
      </c>
      <c r="N784" s="113" t="str">
        <f t="shared" si="39"/>
        <v>TRUE</v>
      </c>
    </row>
    <row r="785" spans="1:14" x14ac:dyDescent="0.25">
      <c r="A785" t="s">
        <v>792</v>
      </c>
      <c r="B785" s="5">
        <v>0.20500489999999999</v>
      </c>
      <c r="C785" s="5">
        <v>0.16748379999999999</v>
      </c>
      <c r="D785" s="5">
        <v>0.24252589999999999</v>
      </c>
      <c r="H785" s="113" t="s">
        <v>792</v>
      </c>
      <c r="I785" s="117">
        <v>0.20500489999999999</v>
      </c>
      <c r="J785" s="117">
        <v>0.16748379999999999</v>
      </c>
      <c r="K785" s="117">
        <v>0.24252589999999999</v>
      </c>
      <c r="L785" s="113" t="str">
        <f t="shared" si="37"/>
        <v>TRUE</v>
      </c>
      <c r="M785" s="113" t="str">
        <f t="shared" si="38"/>
        <v>TRUE</v>
      </c>
      <c r="N785" s="113" t="str">
        <f t="shared" si="39"/>
        <v>TRUE</v>
      </c>
    </row>
    <row r="786" spans="1:14" x14ac:dyDescent="0.25">
      <c r="A786" t="s">
        <v>793</v>
      </c>
      <c r="B786" s="5">
        <v>0.2074365</v>
      </c>
      <c r="C786" s="5">
        <v>0.17430129999999999</v>
      </c>
      <c r="D786" s="5">
        <v>0.2405716</v>
      </c>
      <c r="H786" s="113" t="s">
        <v>793</v>
      </c>
      <c r="I786" s="117">
        <v>0.2074365</v>
      </c>
      <c r="J786" s="117">
        <v>0.17430129999999999</v>
      </c>
      <c r="K786" s="117">
        <v>0.2405716</v>
      </c>
      <c r="L786" s="113" t="str">
        <f t="shared" si="37"/>
        <v>TRUE</v>
      </c>
      <c r="M786" s="113" t="str">
        <f t="shared" si="38"/>
        <v>TRUE</v>
      </c>
      <c r="N786" s="113" t="str">
        <f t="shared" si="39"/>
        <v>TRUE</v>
      </c>
    </row>
    <row r="787" spans="1:14" x14ac:dyDescent="0.25">
      <c r="A787" t="s">
        <v>794</v>
      </c>
      <c r="B787" s="5">
        <v>0.20799339999999999</v>
      </c>
      <c r="C787" s="5">
        <v>0.1724552</v>
      </c>
      <c r="D787" s="5">
        <v>0.24353169999999999</v>
      </c>
      <c r="H787" s="113" t="s">
        <v>794</v>
      </c>
      <c r="I787" s="117">
        <v>0.20799339999999999</v>
      </c>
      <c r="J787" s="117">
        <v>0.1724552</v>
      </c>
      <c r="K787" s="117">
        <v>0.24353169999999999</v>
      </c>
      <c r="L787" s="113" t="str">
        <f t="shared" si="37"/>
        <v>TRUE</v>
      </c>
      <c r="M787" s="113" t="str">
        <f t="shared" si="38"/>
        <v>TRUE</v>
      </c>
      <c r="N787" s="113" t="str">
        <f t="shared" si="39"/>
        <v>TRUE</v>
      </c>
    </row>
    <row r="788" spans="1:14" x14ac:dyDescent="0.25">
      <c r="A788" t="s">
        <v>795</v>
      </c>
      <c r="B788" s="5">
        <v>0.23980570000000001</v>
      </c>
      <c r="C788" s="5">
        <v>0.19566049999999999</v>
      </c>
      <c r="D788" s="5">
        <v>0.28395090000000001</v>
      </c>
      <c r="H788" s="113" t="s">
        <v>795</v>
      </c>
      <c r="I788" s="117">
        <v>0.23980570000000001</v>
      </c>
      <c r="J788" s="117">
        <v>0.19566049999999999</v>
      </c>
      <c r="K788" s="117">
        <v>0.28395090000000001</v>
      </c>
      <c r="L788" s="113" t="str">
        <f t="shared" si="37"/>
        <v>TRUE</v>
      </c>
      <c r="M788" s="113" t="str">
        <f t="shared" si="38"/>
        <v>TRUE</v>
      </c>
      <c r="N788" s="113" t="str">
        <f t="shared" si="39"/>
        <v>TRUE</v>
      </c>
    </row>
    <row r="789" spans="1:14" x14ac:dyDescent="0.25">
      <c r="A789" t="s">
        <v>796</v>
      </c>
      <c r="B789" s="5">
        <v>0.23494209999999999</v>
      </c>
      <c r="C789" s="5">
        <v>0.18975649999999999</v>
      </c>
      <c r="D789" s="5">
        <v>0.28012769999999998</v>
      </c>
      <c r="H789" s="113" t="s">
        <v>796</v>
      </c>
      <c r="I789" s="117">
        <v>0.23494209999999999</v>
      </c>
      <c r="J789" s="117">
        <v>0.18975649999999999</v>
      </c>
      <c r="K789" s="117">
        <v>0.28012769999999998</v>
      </c>
      <c r="L789" s="113" t="str">
        <f t="shared" si="37"/>
        <v>TRUE</v>
      </c>
      <c r="M789" s="113" t="str">
        <f t="shared" si="38"/>
        <v>TRUE</v>
      </c>
      <c r="N789" s="113" t="str">
        <f t="shared" si="39"/>
        <v>TRUE</v>
      </c>
    </row>
    <row r="790" spans="1:14" x14ac:dyDescent="0.25">
      <c r="A790" t="s">
        <v>797</v>
      </c>
      <c r="B790" s="5">
        <v>0.16674539999999999</v>
      </c>
      <c r="C790" s="5">
        <v>0.1305991</v>
      </c>
      <c r="D790" s="5">
        <v>0.20289160000000001</v>
      </c>
      <c r="H790" s="113" t="s">
        <v>797</v>
      </c>
      <c r="I790" s="117">
        <v>0.16674539999999999</v>
      </c>
      <c r="J790" s="117">
        <v>0.1305991</v>
      </c>
      <c r="K790" s="117">
        <v>0.20289160000000001</v>
      </c>
      <c r="L790" s="113" t="str">
        <f t="shared" si="37"/>
        <v>TRUE</v>
      </c>
      <c r="M790" s="113" t="str">
        <f t="shared" si="38"/>
        <v>TRUE</v>
      </c>
      <c r="N790" s="113" t="str">
        <f t="shared" si="39"/>
        <v>TRUE</v>
      </c>
    </row>
    <row r="791" spans="1:14" x14ac:dyDescent="0.25">
      <c r="A791" t="s">
        <v>798</v>
      </c>
      <c r="B791" s="5">
        <v>0.1451664</v>
      </c>
      <c r="C791" s="5">
        <v>0.1192892</v>
      </c>
      <c r="D791" s="5">
        <v>0.17104359999999999</v>
      </c>
      <c r="H791" s="113" t="s">
        <v>798</v>
      </c>
      <c r="I791" s="117">
        <v>0.1451664</v>
      </c>
      <c r="J791" s="117">
        <v>0.1192892</v>
      </c>
      <c r="K791" s="117">
        <v>0.17104359999999999</v>
      </c>
      <c r="L791" s="113" t="str">
        <f t="shared" si="37"/>
        <v>TRUE</v>
      </c>
      <c r="M791" s="113" t="str">
        <f t="shared" si="38"/>
        <v>TRUE</v>
      </c>
      <c r="N791" s="113" t="str">
        <f t="shared" si="39"/>
        <v>TRUE</v>
      </c>
    </row>
    <row r="792" spans="1:14" x14ac:dyDescent="0.25">
      <c r="A792" t="s">
        <v>799</v>
      </c>
      <c r="B792" s="5">
        <v>0.26180829999999999</v>
      </c>
      <c r="C792" s="5">
        <v>0.23305319999999999</v>
      </c>
      <c r="D792" s="5">
        <v>0.29056340000000003</v>
      </c>
      <c r="H792" s="113" t="s">
        <v>799</v>
      </c>
      <c r="I792" s="117">
        <v>0.26180829999999999</v>
      </c>
      <c r="J792" s="117">
        <v>0.23305319999999999</v>
      </c>
      <c r="K792" s="117">
        <v>0.29056340000000003</v>
      </c>
      <c r="L792" s="113" t="str">
        <f t="shared" si="37"/>
        <v>TRUE</v>
      </c>
      <c r="M792" s="113" t="str">
        <f t="shared" si="38"/>
        <v>TRUE</v>
      </c>
      <c r="N792" s="113" t="str">
        <f t="shared" si="39"/>
        <v>TRUE</v>
      </c>
    </row>
    <row r="793" spans="1:14" x14ac:dyDescent="0.25">
      <c r="A793" t="s">
        <v>800</v>
      </c>
      <c r="B793" s="5">
        <v>0.24337230000000001</v>
      </c>
      <c r="C793" s="5">
        <v>0.2072705</v>
      </c>
      <c r="D793" s="5">
        <v>0.2794741</v>
      </c>
      <c r="H793" s="113" t="s">
        <v>800</v>
      </c>
      <c r="I793" s="117">
        <v>0.24337230000000001</v>
      </c>
      <c r="J793" s="117">
        <v>0.2072705</v>
      </c>
      <c r="K793" s="117">
        <v>0.2794741</v>
      </c>
      <c r="L793" s="113" t="str">
        <f t="shared" si="37"/>
        <v>TRUE</v>
      </c>
      <c r="M793" s="113" t="str">
        <f t="shared" si="38"/>
        <v>TRUE</v>
      </c>
      <c r="N793" s="113" t="str">
        <f t="shared" si="39"/>
        <v>TRUE</v>
      </c>
    </row>
    <row r="794" spans="1:14" x14ac:dyDescent="0.25">
      <c r="A794" t="s">
        <v>801</v>
      </c>
      <c r="B794" s="5">
        <v>0.24920809999999999</v>
      </c>
      <c r="C794" s="5">
        <v>0.20939920000000001</v>
      </c>
      <c r="D794" s="5">
        <v>0.28901710000000003</v>
      </c>
      <c r="H794" s="113" t="s">
        <v>801</v>
      </c>
      <c r="I794" s="117">
        <v>0.24920809999999999</v>
      </c>
      <c r="J794" s="117">
        <v>0.20939920000000001</v>
      </c>
      <c r="K794" s="117">
        <v>0.28901710000000003</v>
      </c>
      <c r="L794" s="113" t="str">
        <f t="shared" si="37"/>
        <v>TRUE</v>
      </c>
      <c r="M794" s="113" t="str">
        <f t="shared" si="38"/>
        <v>TRUE</v>
      </c>
      <c r="N794" s="113" t="str">
        <f t="shared" si="39"/>
        <v>TRUE</v>
      </c>
    </row>
    <row r="795" spans="1:14" x14ac:dyDescent="0.25">
      <c r="A795" t="s">
        <v>802</v>
      </c>
      <c r="B795" s="5">
        <v>0.28216829999999998</v>
      </c>
      <c r="C795" s="5">
        <v>0.24132919999999999</v>
      </c>
      <c r="D795" s="5">
        <v>0.3230073</v>
      </c>
      <c r="H795" s="113" t="s">
        <v>802</v>
      </c>
      <c r="I795" s="117">
        <v>0.28216829999999998</v>
      </c>
      <c r="J795" s="117">
        <v>0.24132919999999999</v>
      </c>
      <c r="K795" s="117">
        <v>0.3230073</v>
      </c>
      <c r="L795" s="113" t="str">
        <f t="shared" si="37"/>
        <v>TRUE</v>
      </c>
      <c r="M795" s="113" t="str">
        <f t="shared" si="38"/>
        <v>TRUE</v>
      </c>
      <c r="N795" s="113" t="str">
        <f t="shared" si="39"/>
        <v>TRUE</v>
      </c>
    </row>
    <row r="796" spans="1:14" x14ac:dyDescent="0.25">
      <c r="A796" t="s">
        <v>803</v>
      </c>
      <c r="B796" s="5">
        <v>0.2541986</v>
      </c>
      <c r="C796" s="5">
        <v>0.20644219999999999</v>
      </c>
      <c r="D796" s="5">
        <v>0.30195499999999997</v>
      </c>
      <c r="H796" s="113" t="s">
        <v>803</v>
      </c>
      <c r="I796" s="117">
        <v>0.2541986</v>
      </c>
      <c r="J796" s="117">
        <v>0.20644219999999999</v>
      </c>
      <c r="K796" s="117">
        <v>0.30195499999999997</v>
      </c>
      <c r="L796" s="113" t="str">
        <f t="shared" si="37"/>
        <v>TRUE</v>
      </c>
      <c r="M796" s="113" t="str">
        <f t="shared" si="38"/>
        <v>TRUE</v>
      </c>
      <c r="N796" s="113" t="str">
        <f t="shared" si="39"/>
        <v>TRUE</v>
      </c>
    </row>
    <row r="797" spans="1:14" x14ac:dyDescent="0.25">
      <c r="A797" t="s">
        <v>804</v>
      </c>
      <c r="B797" s="5">
        <v>0.191529</v>
      </c>
      <c r="C797" s="5">
        <v>0.14751230000000001</v>
      </c>
      <c r="D797" s="5">
        <v>0.2355457</v>
      </c>
      <c r="H797" s="113" t="s">
        <v>804</v>
      </c>
      <c r="I797" s="117">
        <v>0.191529</v>
      </c>
      <c r="J797" s="117">
        <v>0.14751230000000001</v>
      </c>
      <c r="K797" s="117">
        <v>0.2355457</v>
      </c>
      <c r="L797" s="113" t="str">
        <f t="shared" si="37"/>
        <v>TRUE</v>
      </c>
      <c r="M797" s="113" t="str">
        <f t="shared" si="38"/>
        <v>TRUE</v>
      </c>
      <c r="N797" s="113" t="str">
        <f t="shared" si="39"/>
        <v>TRUE</v>
      </c>
    </row>
    <row r="798" spans="1:14" x14ac:dyDescent="0.25">
      <c r="A798" t="s">
        <v>805</v>
      </c>
      <c r="B798" s="5">
        <v>0.23052610000000001</v>
      </c>
      <c r="C798" s="5">
        <v>0.1959245</v>
      </c>
      <c r="D798" s="5">
        <v>0.26512760000000002</v>
      </c>
      <c r="H798" s="113" t="s">
        <v>805</v>
      </c>
      <c r="I798" s="117">
        <v>0.23052610000000001</v>
      </c>
      <c r="J798" s="117">
        <v>0.1959245</v>
      </c>
      <c r="K798" s="117">
        <v>0.26512760000000002</v>
      </c>
      <c r="L798" s="113" t="str">
        <f t="shared" si="37"/>
        <v>TRUE</v>
      </c>
      <c r="M798" s="113" t="str">
        <f t="shared" si="38"/>
        <v>TRUE</v>
      </c>
      <c r="N798" s="113" t="str">
        <f t="shared" si="39"/>
        <v>TRUE</v>
      </c>
    </row>
    <row r="799" spans="1:14" x14ac:dyDescent="0.25">
      <c r="A799" t="s">
        <v>806</v>
      </c>
      <c r="B799" s="5">
        <v>0.17804039999999999</v>
      </c>
      <c r="C799" s="5">
        <v>0.14535490000000001</v>
      </c>
      <c r="D799" s="5">
        <v>0.210726</v>
      </c>
      <c r="H799" s="113" t="s">
        <v>806</v>
      </c>
      <c r="I799" s="117">
        <v>0.17804039999999999</v>
      </c>
      <c r="J799" s="117">
        <v>0.14535490000000001</v>
      </c>
      <c r="K799" s="117">
        <v>0.210726</v>
      </c>
      <c r="L799" s="113" t="str">
        <f t="shared" si="37"/>
        <v>TRUE</v>
      </c>
      <c r="M799" s="113" t="str">
        <f t="shared" si="38"/>
        <v>TRUE</v>
      </c>
      <c r="N799" s="113" t="str">
        <f t="shared" si="39"/>
        <v>TRUE</v>
      </c>
    </row>
    <row r="800" spans="1:14" x14ac:dyDescent="0.25">
      <c r="A800" t="s">
        <v>807</v>
      </c>
      <c r="B800" s="5">
        <v>0.17028779999999999</v>
      </c>
      <c r="C800" s="5">
        <v>0.13983509999999999</v>
      </c>
      <c r="D800" s="5">
        <v>0.20074059999999999</v>
      </c>
      <c r="H800" s="113" t="s">
        <v>807</v>
      </c>
      <c r="I800" s="117">
        <v>0.17028779999999999</v>
      </c>
      <c r="J800" s="117">
        <v>0.13983509999999999</v>
      </c>
      <c r="K800" s="117">
        <v>0.20074059999999999</v>
      </c>
      <c r="L800" s="113" t="str">
        <f t="shared" si="37"/>
        <v>TRUE</v>
      </c>
      <c r="M800" s="113" t="str">
        <f t="shared" si="38"/>
        <v>TRUE</v>
      </c>
      <c r="N800" s="113" t="str">
        <f t="shared" si="39"/>
        <v>TRUE</v>
      </c>
    </row>
    <row r="801" spans="1:14" x14ac:dyDescent="0.25">
      <c r="A801" t="s">
        <v>808</v>
      </c>
      <c r="B801" s="5">
        <v>0.1700759</v>
      </c>
      <c r="C801" s="5">
        <v>0.13612450000000001</v>
      </c>
      <c r="D801" s="5">
        <v>0.20402729999999999</v>
      </c>
      <c r="H801" s="113" t="s">
        <v>808</v>
      </c>
      <c r="I801" s="117">
        <v>0.1700759</v>
      </c>
      <c r="J801" s="117">
        <v>0.13612450000000001</v>
      </c>
      <c r="K801" s="117">
        <v>0.20402729999999999</v>
      </c>
      <c r="L801" s="113" t="str">
        <f t="shared" si="37"/>
        <v>TRUE</v>
      </c>
      <c r="M801" s="113" t="str">
        <f t="shared" si="38"/>
        <v>TRUE</v>
      </c>
      <c r="N801" s="113" t="str">
        <f t="shared" si="39"/>
        <v>TRUE</v>
      </c>
    </row>
    <row r="802" spans="1:14" x14ac:dyDescent="0.25">
      <c r="A802" t="s">
        <v>809</v>
      </c>
      <c r="B802" s="5">
        <v>0.19533919999999999</v>
      </c>
      <c r="C802" s="5">
        <v>0.1587817</v>
      </c>
      <c r="D802" s="5">
        <v>0.23189670000000001</v>
      </c>
      <c r="H802" s="113" t="s">
        <v>809</v>
      </c>
      <c r="I802" s="117">
        <v>0.19533919999999999</v>
      </c>
      <c r="J802" s="117">
        <v>0.1587817</v>
      </c>
      <c r="K802" s="117">
        <v>0.23189670000000001</v>
      </c>
      <c r="L802" s="113" t="str">
        <f t="shared" si="37"/>
        <v>TRUE</v>
      </c>
      <c r="M802" s="113" t="str">
        <f t="shared" si="38"/>
        <v>TRUE</v>
      </c>
      <c r="N802" s="113" t="str">
        <f t="shared" si="39"/>
        <v>TRUE</v>
      </c>
    </row>
    <row r="803" spans="1:14" x14ac:dyDescent="0.25">
      <c r="A803" t="s">
        <v>810</v>
      </c>
      <c r="B803" s="5">
        <v>0.16660369999999999</v>
      </c>
      <c r="C803" s="5">
        <v>0.1410737</v>
      </c>
      <c r="D803" s="5">
        <v>0.19213379999999999</v>
      </c>
      <c r="H803" s="113" t="s">
        <v>810</v>
      </c>
      <c r="I803" s="117">
        <v>0.16660369999999999</v>
      </c>
      <c r="J803" s="117">
        <v>0.1410737</v>
      </c>
      <c r="K803" s="117">
        <v>0.19213379999999999</v>
      </c>
      <c r="L803" s="113" t="str">
        <f t="shared" si="37"/>
        <v>TRUE</v>
      </c>
      <c r="M803" s="113" t="str">
        <f t="shared" si="38"/>
        <v>TRUE</v>
      </c>
      <c r="N803" s="113" t="str">
        <f t="shared" si="39"/>
        <v>TRUE</v>
      </c>
    </row>
    <row r="804" spans="1:14" x14ac:dyDescent="0.25">
      <c r="A804" t="s">
        <v>811</v>
      </c>
      <c r="B804" s="5">
        <v>0.19938890000000001</v>
      </c>
      <c r="C804" s="5">
        <v>0.1662062</v>
      </c>
      <c r="D804" s="5">
        <v>0.23257149999999999</v>
      </c>
      <c r="H804" s="113" t="s">
        <v>811</v>
      </c>
      <c r="I804" s="117">
        <v>0.19938890000000001</v>
      </c>
      <c r="J804" s="117">
        <v>0.1662062</v>
      </c>
      <c r="K804" s="117">
        <v>0.23257149999999999</v>
      </c>
      <c r="L804" s="113" t="str">
        <f t="shared" si="37"/>
        <v>TRUE</v>
      </c>
      <c r="M804" s="113" t="str">
        <f t="shared" si="38"/>
        <v>TRUE</v>
      </c>
      <c r="N804" s="113" t="str">
        <f t="shared" si="39"/>
        <v>TRUE</v>
      </c>
    </row>
    <row r="805" spans="1:14" x14ac:dyDescent="0.25">
      <c r="A805" t="s">
        <v>812</v>
      </c>
      <c r="B805" s="5">
        <v>0.17116290000000001</v>
      </c>
      <c r="C805" s="5">
        <v>0.1394176</v>
      </c>
      <c r="D805" s="5">
        <v>0.20290820000000001</v>
      </c>
      <c r="H805" s="113" t="s">
        <v>812</v>
      </c>
      <c r="I805" s="117">
        <v>0.17116290000000001</v>
      </c>
      <c r="J805" s="117">
        <v>0.1394176</v>
      </c>
      <c r="K805" s="117">
        <v>0.20290820000000001</v>
      </c>
      <c r="L805" s="113" t="str">
        <f t="shared" si="37"/>
        <v>TRUE</v>
      </c>
      <c r="M805" s="113" t="str">
        <f t="shared" si="38"/>
        <v>TRUE</v>
      </c>
      <c r="N805" s="113" t="str">
        <f t="shared" si="39"/>
        <v>TRUE</v>
      </c>
    </row>
    <row r="806" spans="1:14" x14ac:dyDescent="0.25">
      <c r="A806" t="s">
        <v>813</v>
      </c>
      <c r="B806" s="5">
        <v>0.16773660000000001</v>
      </c>
      <c r="C806" s="5">
        <v>0.13522380000000001</v>
      </c>
      <c r="D806" s="5">
        <v>0.20024939999999999</v>
      </c>
      <c r="H806" s="113" t="s">
        <v>813</v>
      </c>
      <c r="I806" s="117">
        <v>0.16773660000000001</v>
      </c>
      <c r="J806" s="117">
        <v>0.13522380000000001</v>
      </c>
      <c r="K806" s="117">
        <v>0.20024939999999999</v>
      </c>
      <c r="L806" s="113" t="str">
        <f t="shared" si="37"/>
        <v>TRUE</v>
      </c>
      <c r="M806" s="113" t="str">
        <f t="shared" si="38"/>
        <v>TRUE</v>
      </c>
      <c r="N806" s="113" t="str">
        <f t="shared" si="39"/>
        <v>TRUE</v>
      </c>
    </row>
    <row r="807" spans="1:14" x14ac:dyDescent="0.25">
      <c r="A807" t="s">
        <v>814</v>
      </c>
      <c r="B807" s="5">
        <v>0.20537839999999999</v>
      </c>
      <c r="C807" s="5">
        <v>0.17485619999999999</v>
      </c>
      <c r="D807" s="5">
        <v>0.23590050000000001</v>
      </c>
      <c r="H807" s="113" t="s">
        <v>814</v>
      </c>
      <c r="I807" s="117">
        <v>0.20537839999999999</v>
      </c>
      <c r="J807" s="117">
        <v>0.17485619999999999</v>
      </c>
      <c r="K807" s="117">
        <v>0.23590050000000001</v>
      </c>
      <c r="L807" s="113" t="str">
        <f t="shared" si="37"/>
        <v>TRUE</v>
      </c>
      <c r="M807" s="113" t="str">
        <f t="shared" si="38"/>
        <v>TRUE</v>
      </c>
      <c r="N807" s="113" t="str">
        <f t="shared" si="39"/>
        <v>TRUE</v>
      </c>
    </row>
    <row r="808" spans="1:14" x14ac:dyDescent="0.25">
      <c r="A808" t="s">
        <v>815</v>
      </c>
      <c r="B808" s="5">
        <v>0.22209039999999999</v>
      </c>
      <c r="C808" s="5">
        <v>0.18695639999999999</v>
      </c>
      <c r="D808" s="5">
        <v>0.25722430000000002</v>
      </c>
      <c r="H808" s="113" t="s">
        <v>815</v>
      </c>
      <c r="I808" s="117">
        <v>0.22209039999999999</v>
      </c>
      <c r="J808" s="117">
        <v>0.18695639999999999</v>
      </c>
      <c r="K808" s="117">
        <v>0.25722430000000002</v>
      </c>
      <c r="L808" s="113" t="str">
        <f t="shared" si="37"/>
        <v>TRUE</v>
      </c>
      <c r="M808" s="113" t="str">
        <f t="shared" si="38"/>
        <v>TRUE</v>
      </c>
      <c r="N808" s="113" t="str">
        <f t="shared" si="39"/>
        <v>TRUE</v>
      </c>
    </row>
    <row r="809" spans="1:14" x14ac:dyDescent="0.25">
      <c r="A809" t="s">
        <v>816</v>
      </c>
      <c r="B809" s="5">
        <v>0.22863030000000001</v>
      </c>
      <c r="C809" s="5">
        <v>0.19588430000000001</v>
      </c>
      <c r="D809" s="5">
        <v>0.26137640000000001</v>
      </c>
      <c r="H809" s="113" t="s">
        <v>816</v>
      </c>
      <c r="I809" s="117">
        <v>0.22863030000000001</v>
      </c>
      <c r="J809" s="117">
        <v>0.19588430000000001</v>
      </c>
      <c r="K809" s="117">
        <v>0.26137640000000001</v>
      </c>
      <c r="L809" s="113" t="str">
        <f t="shared" si="37"/>
        <v>TRUE</v>
      </c>
      <c r="M809" s="113" t="str">
        <f t="shared" si="38"/>
        <v>TRUE</v>
      </c>
      <c r="N809" s="113" t="str">
        <f t="shared" si="39"/>
        <v>TRUE</v>
      </c>
    </row>
    <row r="810" spans="1:14" x14ac:dyDescent="0.25">
      <c r="A810" t="s">
        <v>817</v>
      </c>
      <c r="B810" s="5">
        <v>0.23017660000000001</v>
      </c>
      <c r="C810" s="5">
        <v>0.1945771</v>
      </c>
      <c r="D810" s="5">
        <v>0.26577620000000002</v>
      </c>
      <c r="H810" s="113" t="s">
        <v>817</v>
      </c>
      <c r="I810" s="117">
        <v>0.23017660000000001</v>
      </c>
      <c r="J810" s="117">
        <v>0.1945771</v>
      </c>
      <c r="K810" s="117">
        <v>0.26577620000000002</v>
      </c>
      <c r="L810" s="113" t="str">
        <f t="shared" si="37"/>
        <v>TRUE</v>
      </c>
      <c r="M810" s="113" t="str">
        <f t="shared" si="38"/>
        <v>TRUE</v>
      </c>
      <c r="N810" s="113" t="str">
        <f t="shared" si="39"/>
        <v>TRUE</v>
      </c>
    </row>
    <row r="811" spans="1:14" x14ac:dyDescent="0.25">
      <c r="A811" t="s">
        <v>818</v>
      </c>
      <c r="B811" s="5">
        <v>0.19629869999999999</v>
      </c>
      <c r="C811" s="5">
        <v>0.1650595</v>
      </c>
      <c r="D811" s="5">
        <v>0.22753789999999999</v>
      </c>
      <c r="H811" s="113" t="s">
        <v>818</v>
      </c>
      <c r="I811" s="117">
        <v>0.19629869999999999</v>
      </c>
      <c r="J811" s="117">
        <v>0.1650595</v>
      </c>
      <c r="K811" s="117">
        <v>0.22753789999999999</v>
      </c>
      <c r="L811" s="113" t="str">
        <f t="shared" si="37"/>
        <v>TRUE</v>
      </c>
      <c r="M811" s="113" t="str">
        <f t="shared" si="38"/>
        <v>TRUE</v>
      </c>
      <c r="N811" s="113" t="str">
        <f t="shared" si="39"/>
        <v>TRUE</v>
      </c>
    </row>
    <row r="812" spans="1:14" x14ac:dyDescent="0.25">
      <c r="A812" t="s">
        <v>819</v>
      </c>
      <c r="B812" s="5">
        <v>0.16954469999999999</v>
      </c>
      <c r="C812" s="5">
        <v>0.13972480000000001</v>
      </c>
      <c r="D812" s="5">
        <v>0.1993646</v>
      </c>
      <c r="H812" s="113" t="s">
        <v>819</v>
      </c>
      <c r="I812" s="117">
        <v>0.16954469999999999</v>
      </c>
      <c r="J812" s="117">
        <v>0.13972480000000001</v>
      </c>
      <c r="K812" s="117">
        <v>0.1993646</v>
      </c>
      <c r="L812" s="113" t="str">
        <f t="shared" si="37"/>
        <v>TRUE</v>
      </c>
      <c r="M812" s="113" t="str">
        <f t="shared" si="38"/>
        <v>TRUE</v>
      </c>
      <c r="N812" s="113" t="str">
        <f t="shared" si="39"/>
        <v>TRUE</v>
      </c>
    </row>
    <row r="813" spans="1:14" x14ac:dyDescent="0.25">
      <c r="A813" t="s">
        <v>820</v>
      </c>
      <c r="B813" s="5">
        <v>0.17891380000000001</v>
      </c>
      <c r="C813" s="5">
        <v>0.15081359999999999</v>
      </c>
      <c r="D813" s="5">
        <v>0.207014</v>
      </c>
      <c r="H813" s="113" t="s">
        <v>820</v>
      </c>
      <c r="I813" s="117">
        <v>0.17891380000000001</v>
      </c>
      <c r="J813" s="117">
        <v>0.15081359999999999</v>
      </c>
      <c r="K813" s="117">
        <v>0.207014</v>
      </c>
      <c r="L813" s="113" t="str">
        <f t="shared" si="37"/>
        <v>TRUE</v>
      </c>
      <c r="M813" s="113" t="str">
        <f t="shared" si="38"/>
        <v>TRUE</v>
      </c>
      <c r="N813" s="113" t="str">
        <f t="shared" si="39"/>
        <v>TRUE</v>
      </c>
    </row>
    <row r="814" spans="1:14" x14ac:dyDescent="0.25">
      <c r="A814" t="s">
        <v>821</v>
      </c>
      <c r="B814" s="5">
        <v>0.26797510000000002</v>
      </c>
      <c r="C814" s="5">
        <v>0.2368893</v>
      </c>
      <c r="D814" s="5">
        <v>0.29906080000000002</v>
      </c>
      <c r="H814" s="113" t="s">
        <v>821</v>
      </c>
      <c r="I814" s="117">
        <v>0.26797510000000002</v>
      </c>
      <c r="J814" s="117">
        <v>0.2368893</v>
      </c>
      <c r="K814" s="117">
        <v>0.29906080000000002</v>
      </c>
      <c r="L814" s="113" t="str">
        <f t="shared" si="37"/>
        <v>TRUE</v>
      </c>
      <c r="M814" s="113" t="str">
        <f t="shared" si="38"/>
        <v>TRUE</v>
      </c>
      <c r="N814" s="113" t="str">
        <f t="shared" si="39"/>
        <v>TRUE</v>
      </c>
    </row>
    <row r="815" spans="1:14" x14ac:dyDescent="0.25">
      <c r="A815" t="s">
        <v>822</v>
      </c>
      <c r="B815" s="5">
        <v>0.2192336</v>
      </c>
      <c r="C815" s="5">
        <v>0.18009020000000001</v>
      </c>
      <c r="D815" s="5">
        <v>0.25837710000000003</v>
      </c>
      <c r="H815" s="113" t="s">
        <v>822</v>
      </c>
      <c r="I815" s="117">
        <v>0.2192336</v>
      </c>
      <c r="J815" s="117">
        <v>0.18009020000000001</v>
      </c>
      <c r="K815" s="117">
        <v>0.25837710000000003</v>
      </c>
      <c r="L815" s="113" t="str">
        <f t="shared" si="37"/>
        <v>TRUE</v>
      </c>
      <c r="M815" s="113" t="str">
        <f t="shared" si="38"/>
        <v>TRUE</v>
      </c>
      <c r="N815" s="113" t="str">
        <f t="shared" si="39"/>
        <v>TRUE</v>
      </c>
    </row>
    <row r="816" spans="1:14" x14ac:dyDescent="0.25">
      <c r="A816" t="s">
        <v>823</v>
      </c>
      <c r="B816" s="5">
        <v>0.25649660000000002</v>
      </c>
      <c r="C816" s="5">
        <v>0.2207335</v>
      </c>
      <c r="D816" s="5">
        <v>0.29225970000000001</v>
      </c>
      <c r="H816" s="113" t="s">
        <v>823</v>
      </c>
      <c r="I816" s="117">
        <v>0.25649660000000002</v>
      </c>
      <c r="J816" s="117">
        <v>0.2207335</v>
      </c>
      <c r="K816" s="117">
        <v>0.29225970000000001</v>
      </c>
      <c r="L816" s="113" t="str">
        <f t="shared" si="37"/>
        <v>TRUE</v>
      </c>
      <c r="M816" s="113" t="str">
        <f t="shared" si="38"/>
        <v>TRUE</v>
      </c>
      <c r="N816" s="113" t="str">
        <f t="shared" si="39"/>
        <v>TRUE</v>
      </c>
    </row>
    <row r="817" spans="1:14" x14ac:dyDescent="0.25">
      <c r="A817" t="s">
        <v>824</v>
      </c>
      <c r="B817" s="5">
        <v>0.30336350000000001</v>
      </c>
      <c r="C817" s="5">
        <v>0.2645653</v>
      </c>
      <c r="D817" s="5">
        <v>0.34216180000000002</v>
      </c>
      <c r="H817" s="113" t="s">
        <v>824</v>
      </c>
      <c r="I817" s="117">
        <v>0.30336350000000001</v>
      </c>
      <c r="J817" s="117">
        <v>0.2645653</v>
      </c>
      <c r="K817" s="117">
        <v>0.34216180000000002</v>
      </c>
      <c r="L817" s="113" t="str">
        <f t="shared" si="37"/>
        <v>TRUE</v>
      </c>
      <c r="M817" s="113" t="str">
        <f t="shared" si="38"/>
        <v>TRUE</v>
      </c>
      <c r="N817" s="113" t="str">
        <f t="shared" si="39"/>
        <v>TRUE</v>
      </c>
    </row>
    <row r="818" spans="1:14" x14ac:dyDescent="0.25">
      <c r="A818" t="s">
        <v>825</v>
      </c>
      <c r="B818" s="5">
        <v>0.2497268</v>
      </c>
      <c r="C818" s="5">
        <v>0.20868439999999999</v>
      </c>
      <c r="D818" s="5">
        <v>0.2907691</v>
      </c>
      <c r="H818" s="113" t="s">
        <v>825</v>
      </c>
      <c r="I818" s="117">
        <v>0.2497268</v>
      </c>
      <c r="J818" s="117">
        <v>0.20868439999999999</v>
      </c>
      <c r="K818" s="117">
        <v>0.2907691</v>
      </c>
      <c r="L818" s="113" t="str">
        <f t="shared" si="37"/>
        <v>TRUE</v>
      </c>
      <c r="M818" s="113" t="str">
        <f t="shared" si="38"/>
        <v>TRUE</v>
      </c>
      <c r="N818" s="113" t="str">
        <f t="shared" si="39"/>
        <v>TRUE</v>
      </c>
    </row>
    <row r="819" spans="1:14" x14ac:dyDescent="0.25">
      <c r="A819" t="s">
        <v>826</v>
      </c>
      <c r="B819" s="5">
        <v>0.16131599999999999</v>
      </c>
      <c r="C819" s="5">
        <v>0.12722449999999999</v>
      </c>
      <c r="D819" s="5">
        <v>0.19540750000000001</v>
      </c>
      <c r="H819" s="113" t="s">
        <v>826</v>
      </c>
      <c r="I819" s="117">
        <v>0.16131599999999999</v>
      </c>
      <c r="J819" s="117">
        <v>0.12722449999999999</v>
      </c>
      <c r="K819" s="117">
        <v>0.19540750000000001</v>
      </c>
      <c r="L819" s="113" t="str">
        <f t="shared" si="37"/>
        <v>TRUE</v>
      </c>
      <c r="M819" s="113" t="str">
        <f t="shared" si="38"/>
        <v>TRUE</v>
      </c>
      <c r="N819" s="113" t="str">
        <f t="shared" si="39"/>
        <v>TRUE</v>
      </c>
    </row>
    <row r="820" spans="1:14" x14ac:dyDescent="0.25">
      <c r="A820" t="s">
        <v>827</v>
      </c>
      <c r="B820" s="5">
        <v>0.23617949999999999</v>
      </c>
      <c r="C820" s="5">
        <v>0.20044509999999999</v>
      </c>
      <c r="D820" s="5">
        <v>0.27191399999999999</v>
      </c>
      <c r="H820" s="113" t="s">
        <v>827</v>
      </c>
      <c r="I820" s="117">
        <v>0.23617949999999999</v>
      </c>
      <c r="J820" s="117">
        <v>0.20044509999999999</v>
      </c>
      <c r="K820" s="117">
        <v>0.27191399999999999</v>
      </c>
      <c r="L820" s="113" t="str">
        <f t="shared" si="37"/>
        <v>TRUE</v>
      </c>
      <c r="M820" s="113" t="str">
        <f t="shared" si="38"/>
        <v>TRUE</v>
      </c>
      <c r="N820" s="113" t="str">
        <f t="shared" si="39"/>
        <v>TRUE</v>
      </c>
    </row>
    <row r="821" spans="1:14" x14ac:dyDescent="0.25">
      <c r="A821" t="s">
        <v>828</v>
      </c>
      <c r="B821" s="5">
        <v>0.18596679999999999</v>
      </c>
      <c r="C821" s="5">
        <v>0.17500270000000001</v>
      </c>
      <c r="D821" s="5">
        <v>0.19693099999999999</v>
      </c>
      <c r="H821" s="113" t="s">
        <v>828</v>
      </c>
      <c r="I821" s="117">
        <v>0.18596679999999999</v>
      </c>
      <c r="J821" s="117">
        <v>0.17500270000000001</v>
      </c>
      <c r="K821" s="117">
        <v>0.19693099999999999</v>
      </c>
      <c r="L821" s="113" t="str">
        <f t="shared" si="37"/>
        <v>TRUE</v>
      </c>
      <c r="M821" s="113" t="str">
        <f t="shared" si="38"/>
        <v>TRUE</v>
      </c>
      <c r="N821" s="113" t="str">
        <f t="shared" si="39"/>
        <v>TRUE</v>
      </c>
    </row>
    <row r="822" spans="1:14" x14ac:dyDescent="0.25">
      <c r="A822" t="s">
        <v>829</v>
      </c>
      <c r="B822" s="5">
        <v>0.20081850000000001</v>
      </c>
      <c r="C822" s="5">
        <v>0.1853081</v>
      </c>
      <c r="D822" s="5">
        <v>0.21632899999999999</v>
      </c>
      <c r="H822" s="113" t="s">
        <v>829</v>
      </c>
      <c r="I822" s="117">
        <v>0.20081850000000001</v>
      </c>
      <c r="J822" s="117">
        <v>0.1853081</v>
      </c>
      <c r="K822" s="117">
        <v>0.21632899999999999</v>
      </c>
      <c r="L822" s="113" t="str">
        <f t="shared" si="37"/>
        <v>TRUE</v>
      </c>
      <c r="M822" s="113" t="str">
        <f t="shared" si="38"/>
        <v>TRUE</v>
      </c>
      <c r="N822" s="113" t="str">
        <f t="shared" si="39"/>
        <v>TRUE</v>
      </c>
    </row>
    <row r="823" spans="1:14" x14ac:dyDescent="0.25">
      <c r="A823" t="s">
        <v>830</v>
      </c>
      <c r="B823" s="5">
        <v>0.14935290000000001</v>
      </c>
      <c r="C823" s="5">
        <v>0.12742249999999999</v>
      </c>
      <c r="D823" s="5">
        <v>0.1712833</v>
      </c>
      <c r="H823" s="113" t="s">
        <v>830</v>
      </c>
      <c r="I823" s="117">
        <v>0.14935290000000001</v>
      </c>
      <c r="J823" s="117">
        <v>0.12742249999999999</v>
      </c>
      <c r="K823" s="117">
        <v>0.1712833</v>
      </c>
      <c r="L823" s="113" t="str">
        <f t="shared" si="37"/>
        <v>TRUE</v>
      </c>
      <c r="M823" s="113" t="str">
        <f t="shared" si="38"/>
        <v>TRUE</v>
      </c>
      <c r="N823" s="113" t="str">
        <f t="shared" si="39"/>
        <v>TRUE</v>
      </c>
    </row>
    <row r="824" spans="1:14" x14ac:dyDescent="0.25">
      <c r="A824" t="s">
        <v>831</v>
      </c>
      <c r="B824" s="5">
        <v>0.22208639999999999</v>
      </c>
      <c r="C824" s="5">
        <v>0.2045063</v>
      </c>
      <c r="D824" s="5">
        <v>0.2396665</v>
      </c>
      <c r="H824" s="113" t="s">
        <v>831</v>
      </c>
      <c r="I824" s="117">
        <v>0.22208639999999999</v>
      </c>
      <c r="J824" s="117">
        <v>0.2045063</v>
      </c>
      <c r="K824" s="117">
        <v>0.2396665</v>
      </c>
      <c r="L824" s="113" t="str">
        <f t="shared" si="37"/>
        <v>TRUE</v>
      </c>
      <c r="M824" s="113" t="str">
        <f t="shared" si="38"/>
        <v>TRUE</v>
      </c>
      <c r="N824" s="113" t="str">
        <f t="shared" si="39"/>
        <v>TRUE</v>
      </c>
    </row>
    <row r="825" spans="1:14" x14ac:dyDescent="0.25">
      <c r="A825" t="s">
        <v>832</v>
      </c>
      <c r="B825" s="5">
        <v>0.25850030000000002</v>
      </c>
      <c r="C825" s="5">
        <v>0.23933160000000001</v>
      </c>
      <c r="D825" s="5">
        <v>0.277669</v>
      </c>
      <c r="H825" s="113" t="s">
        <v>832</v>
      </c>
      <c r="I825" s="117">
        <v>0.25850030000000002</v>
      </c>
      <c r="J825" s="117">
        <v>0.23933160000000001</v>
      </c>
      <c r="K825" s="117">
        <v>0.277669</v>
      </c>
      <c r="L825" s="113" t="str">
        <f t="shared" si="37"/>
        <v>TRUE</v>
      </c>
      <c r="M825" s="113" t="str">
        <f t="shared" si="38"/>
        <v>TRUE</v>
      </c>
      <c r="N825" s="113" t="str">
        <f t="shared" si="39"/>
        <v>TRUE</v>
      </c>
    </row>
    <row r="826" spans="1:14" x14ac:dyDescent="0.25">
      <c r="A826" t="s">
        <v>833</v>
      </c>
      <c r="B826" s="5">
        <v>0.16379009999999999</v>
      </c>
      <c r="C826" s="5">
        <v>0.14752570000000001</v>
      </c>
      <c r="D826" s="5">
        <v>0.18005460000000001</v>
      </c>
      <c r="H826" s="113" t="s">
        <v>833</v>
      </c>
      <c r="I826" s="117">
        <v>0.16379009999999999</v>
      </c>
      <c r="J826" s="117">
        <v>0.14752570000000001</v>
      </c>
      <c r="K826" s="117">
        <v>0.18005460000000001</v>
      </c>
      <c r="L826" s="113" t="str">
        <f t="shared" si="37"/>
        <v>TRUE</v>
      </c>
      <c r="M826" s="113" t="str">
        <f t="shared" si="38"/>
        <v>TRUE</v>
      </c>
      <c r="N826" s="113" t="str">
        <f t="shared" si="39"/>
        <v>TRUE</v>
      </c>
    </row>
    <row r="827" spans="1:14" x14ac:dyDescent="0.25">
      <c r="A827" t="s">
        <v>834</v>
      </c>
      <c r="B827" s="5">
        <v>0.2405272</v>
      </c>
      <c r="C827" s="5">
        <v>0.22630529999999999</v>
      </c>
      <c r="D827" s="5">
        <v>0.25474910000000001</v>
      </c>
      <c r="H827" s="113" t="s">
        <v>834</v>
      </c>
      <c r="I827" s="117">
        <v>0.2405272</v>
      </c>
      <c r="J827" s="117">
        <v>0.22630529999999999</v>
      </c>
      <c r="K827" s="117">
        <v>0.25474910000000001</v>
      </c>
      <c r="L827" s="113" t="str">
        <f t="shared" si="37"/>
        <v>TRUE</v>
      </c>
      <c r="M827" s="113" t="str">
        <f t="shared" si="38"/>
        <v>TRUE</v>
      </c>
      <c r="N827" s="113" t="str">
        <f t="shared" si="39"/>
        <v>TRUE</v>
      </c>
    </row>
    <row r="828" spans="1:14" x14ac:dyDescent="0.25">
      <c r="A828" t="s">
        <v>835</v>
      </c>
      <c r="B828" s="5">
        <v>0.19285720000000001</v>
      </c>
      <c r="C828" s="5">
        <v>0.1772571</v>
      </c>
      <c r="D828" s="5">
        <v>0.20845730000000001</v>
      </c>
      <c r="H828" s="113" t="s">
        <v>835</v>
      </c>
      <c r="I828" s="117">
        <v>0.19285720000000001</v>
      </c>
      <c r="J828" s="117">
        <v>0.1772571</v>
      </c>
      <c r="K828" s="117">
        <v>0.20845730000000001</v>
      </c>
      <c r="L828" s="113" t="str">
        <f t="shared" si="37"/>
        <v>TRUE</v>
      </c>
      <c r="M828" s="113" t="str">
        <f t="shared" si="38"/>
        <v>TRUE</v>
      </c>
      <c r="N828" s="113" t="str">
        <f t="shared" si="39"/>
        <v>TRUE</v>
      </c>
    </row>
    <row r="829" spans="1:14" x14ac:dyDescent="0.25">
      <c r="A829" t="s">
        <v>836</v>
      </c>
      <c r="B829" s="5">
        <v>0.19615050000000001</v>
      </c>
      <c r="C829" s="5">
        <v>0.1747937</v>
      </c>
      <c r="D829" s="5">
        <v>0.21750720000000001</v>
      </c>
      <c r="H829" s="113" t="s">
        <v>836</v>
      </c>
      <c r="I829" s="117">
        <v>0.19615050000000001</v>
      </c>
      <c r="J829" s="117">
        <v>0.1747937</v>
      </c>
      <c r="K829" s="117">
        <v>0.21750720000000001</v>
      </c>
      <c r="L829" s="113" t="str">
        <f t="shared" si="37"/>
        <v>TRUE</v>
      </c>
      <c r="M829" s="113" t="str">
        <f t="shared" si="38"/>
        <v>TRUE</v>
      </c>
      <c r="N829" s="113" t="str">
        <f t="shared" si="39"/>
        <v>TRUE</v>
      </c>
    </row>
    <row r="830" spans="1:14" x14ac:dyDescent="0.25">
      <c r="A830" t="s">
        <v>837</v>
      </c>
      <c r="B830" s="5">
        <v>0.12682379999999999</v>
      </c>
      <c r="C830" s="5">
        <v>9.6091499999999996E-2</v>
      </c>
      <c r="D830" s="5">
        <v>0.1575561</v>
      </c>
      <c r="H830" s="113" t="s">
        <v>837</v>
      </c>
      <c r="I830" s="117">
        <v>0.12682379999999999</v>
      </c>
      <c r="J830" s="117">
        <v>9.6091499999999996E-2</v>
      </c>
      <c r="K830" s="117">
        <v>0.1575561</v>
      </c>
      <c r="L830" s="113" t="str">
        <f t="shared" si="37"/>
        <v>TRUE</v>
      </c>
      <c r="M830" s="113" t="str">
        <f t="shared" si="38"/>
        <v>TRUE</v>
      </c>
      <c r="N830" s="113" t="str">
        <f t="shared" si="39"/>
        <v>TRUE</v>
      </c>
    </row>
    <row r="831" spans="1:14" x14ac:dyDescent="0.25">
      <c r="A831" t="s">
        <v>838</v>
      </c>
      <c r="B831" s="5">
        <v>0.22390779999999999</v>
      </c>
      <c r="C831" s="5">
        <v>0.1994853</v>
      </c>
      <c r="D831" s="5">
        <v>0.2483303</v>
      </c>
      <c r="H831" s="113" t="s">
        <v>838</v>
      </c>
      <c r="I831" s="117">
        <v>0.22390779999999999</v>
      </c>
      <c r="J831" s="117">
        <v>0.1994853</v>
      </c>
      <c r="K831" s="117">
        <v>0.2483303</v>
      </c>
      <c r="L831" s="113" t="str">
        <f t="shared" si="37"/>
        <v>TRUE</v>
      </c>
      <c r="M831" s="113" t="str">
        <f t="shared" si="38"/>
        <v>TRUE</v>
      </c>
      <c r="N831" s="113" t="str">
        <f t="shared" si="39"/>
        <v>TRUE</v>
      </c>
    </row>
    <row r="832" spans="1:14" x14ac:dyDescent="0.25">
      <c r="A832" t="s">
        <v>839</v>
      </c>
      <c r="B832" s="5">
        <v>0.2581985</v>
      </c>
      <c r="C832" s="5">
        <v>0.2340284</v>
      </c>
      <c r="D832" s="5">
        <v>0.28236860000000003</v>
      </c>
      <c r="H832" s="113" t="s">
        <v>839</v>
      </c>
      <c r="I832" s="117">
        <v>0.2581985</v>
      </c>
      <c r="J832" s="117">
        <v>0.2340284</v>
      </c>
      <c r="K832" s="117">
        <v>0.28236860000000003</v>
      </c>
      <c r="L832" s="113" t="str">
        <f t="shared" si="37"/>
        <v>TRUE</v>
      </c>
      <c r="M832" s="113" t="str">
        <f t="shared" si="38"/>
        <v>TRUE</v>
      </c>
      <c r="N832" s="113" t="str">
        <f t="shared" si="39"/>
        <v>TRUE</v>
      </c>
    </row>
    <row r="833" spans="1:14" x14ac:dyDescent="0.25">
      <c r="A833" t="s">
        <v>840</v>
      </c>
      <c r="B833" s="5">
        <v>0.15094779999999999</v>
      </c>
      <c r="C833" s="5">
        <v>0.12949769999999999</v>
      </c>
      <c r="D833" s="5">
        <v>0.17239779999999999</v>
      </c>
      <c r="H833" s="113" t="s">
        <v>840</v>
      </c>
      <c r="I833" s="117">
        <v>0.15094779999999999</v>
      </c>
      <c r="J833" s="117">
        <v>0.12949769999999999</v>
      </c>
      <c r="K833" s="117">
        <v>0.17239779999999999</v>
      </c>
      <c r="L833" s="113" t="str">
        <f t="shared" si="37"/>
        <v>TRUE</v>
      </c>
      <c r="M833" s="113" t="str">
        <f t="shared" si="38"/>
        <v>TRUE</v>
      </c>
      <c r="N833" s="113" t="str">
        <f t="shared" si="39"/>
        <v>TRUE</v>
      </c>
    </row>
    <row r="834" spans="1:14" x14ac:dyDescent="0.25">
      <c r="A834" t="s">
        <v>841</v>
      </c>
      <c r="B834" s="5">
        <v>0.24031759999999999</v>
      </c>
      <c r="C834" s="5">
        <v>0.22114519999999999</v>
      </c>
      <c r="D834" s="5">
        <v>0.2594899</v>
      </c>
      <c r="H834" s="113" t="s">
        <v>841</v>
      </c>
      <c r="I834" s="117">
        <v>0.24031759999999999</v>
      </c>
      <c r="J834" s="117">
        <v>0.22114519999999999</v>
      </c>
      <c r="K834" s="117">
        <v>0.2594899</v>
      </c>
      <c r="L834" s="113" t="str">
        <f t="shared" si="37"/>
        <v>TRUE</v>
      </c>
      <c r="M834" s="113" t="str">
        <f t="shared" si="38"/>
        <v>TRUE</v>
      </c>
      <c r="N834" s="113" t="str">
        <f t="shared" si="39"/>
        <v>TRUE</v>
      </c>
    </row>
    <row r="835" spans="1:14" x14ac:dyDescent="0.25">
      <c r="A835" t="s">
        <v>842</v>
      </c>
      <c r="B835" s="5">
        <v>0.17933489999999999</v>
      </c>
      <c r="C835" s="5">
        <v>0.166103</v>
      </c>
      <c r="D835" s="5">
        <v>0.19256690000000001</v>
      </c>
      <c r="H835" s="113" t="s">
        <v>842</v>
      </c>
      <c r="I835" s="117">
        <v>0.17933489999999999</v>
      </c>
      <c r="J835" s="117">
        <v>0.166103</v>
      </c>
      <c r="K835" s="117">
        <v>0.19256690000000001</v>
      </c>
      <c r="L835" s="113" t="str">
        <f t="shared" si="37"/>
        <v>TRUE</v>
      </c>
      <c r="M835" s="113" t="str">
        <f t="shared" si="38"/>
        <v>TRUE</v>
      </c>
      <c r="N835" s="113" t="str">
        <f t="shared" si="39"/>
        <v>TRUE</v>
      </c>
    </row>
    <row r="836" spans="1:14" x14ac:dyDescent="0.25">
      <c r="A836" t="s">
        <v>843</v>
      </c>
      <c r="B836" s="5">
        <v>0.2054233</v>
      </c>
      <c r="C836" s="5">
        <v>0.18501880000000001</v>
      </c>
      <c r="D836" s="5">
        <v>0.2258279</v>
      </c>
      <c r="H836" s="113" t="s">
        <v>843</v>
      </c>
      <c r="I836" s="117">
        <v>0.2054233</v>
      </c>
      <c r="J836" s="117">
        <v>0.18501880000000001</v>
      </c>
      <c r="K836" s="117">
        <v>0.2258279</v>
      </c>
      <c r="L836" s="113" t="str">
        <f t="shared" ref="L836:L899" si="40">IF(B836=I836,"TRUE","FALSE………………….")</f>
        <v>TRUE</v>
      </c>
      <c r="M836" s="113" t="str">
        <f t="shared" ref="M836:M899" si="41">IF(C836=J836,"TRUE","FALSE………………….")</f>
        <v>TRUE</v>
      </c>
      <c r="N836" s="113" t="str">
        <f t="shared" ref="N836:N899" si="42">IF(D836=K836,"TRUE","FALSE………………….")</f>
        <v>TRUE</v>
      </c>
    </row>
    <row r="837" spans="1:14" x14ac:dyDescent="0.25">
      <c r="A837" t="s">
        <v>844</v>
      </c>
      <c r="B837" s="5">
        <v>0.17116290000000001</v>
      </c>
      <c r="C837" s="5">
        <v>0.1394176</v>
      </c>
      <c r="D837" s="5">
        <v>0.20290820000000001</v>
      </c>
      <c r="H837" s="113" t="s">
        <v>844</v>
      </c>
      <c r="I837" s="117">
        <v>0.17116290000000001</v>
      </c>
      <c r="J837" s="117">
        <v>0.1394176</v>
      </c>
      <c r="K837" s="117">
        <v>0.20290820000000001</v>
      </c>
      <c r="L837" s="113" t="str">
        <f t="shared" si="40"/>
        <v>TRUE</v>
      </c>
      <c r="M837" s="113" t="str">
        <f t="shared" si="41"/>
        <v>TRUE</v>
      </c>
      <c r="N837" s="113" t="str">
        <f t="shared" si="42"/>
        <v>TRUE</v>
      </c>
    </row>
    <row r="838" spans="1:14" x14ac:dyDescent="0.25">
      <c r="A838" t="s">
        <v>845</v>
      </c>
      <c r="B838" s="5">
        <v>0.22032189999999999</v>
      </c>
      <c r="C838" s="5">
        <v>0.20064650000000001</v>
      </c>
      <c r="D838" s="5">
        <v>0.2399973</v>
      </c>
      <c r="H838" s="113" t="s">
        <v>845</v>
      </c>
      <c r="I838" s="117">
        <v>0.22032189999999999</v>
      </c>
      <c r="J838" s="117">
        <v>0.20064650000000001</v>
      </c>
      <c r="K838" s="117">
        <v>0.2399973</v>
      </c>
      <c r="L838" s="113" t="str">
        <f t="shared" si="40"/>
        <v>TRUE</v>
      </c>
      <c r="M838" s="113" t="str">
        <f t="shared" si="41"/>
        <v>TRUE</v>
      </c>
      <c r="N838" s="113" t="str">
        <f t="shared" si="42"/>
        <v>TRUE</v>
      </c>
    </row>
    <row r="839" spans="1:14" x14ac:dyDescent="0.25">
      <c r="A839" t="s">
        <v>846</v>
      </c>
      <c r="B839" s="5">
        <v>0.25879469999999999</v>
      </c>
      <c r="C839" s="5">
        <v>0.23275419999999999</v>
      </c>
      <c r="D839" s="5">
        <v>0.28483520000000001</v>
      </c>
      <c r="H839" s="113" t="s">
        <v>846</v>
      </c>
      <c r="I839" s="117">
        <v>0.25879469999999999</v>
      </c>
      <c r="J839" s="117">
        <v>0.23275419999999999</v>
      </c>
      <c r="K839" s="117">
        <v>0.28483520000000001</v>
      </c>
      <c r="L839" s="113" t="str">
        <f t="shared" si="40"/>
        <v>TRUE</v>
      </c>
      <c r="M839" s="113" t="str">
        <f t="shared" si="41"/>
        <v>TRUE</v>
      </c>
      <c r="N839" s="113" t="str">
        <f t="shared" si="42"/>
        <v>TRUE</v>
      </c>
    </row>
    <row r="840" spans="1:14" x14ac:dyDescent="0.25">
      <c r="A840" t="s">
        <v>847</v>
      </c>
      <c r="B840" s="5">
        <v>0.1762233</v>
      </c>
      <c r="C840" s="5">
        <v>0.15445420000000001</v>
      </c>
      <c r="D840" s="5">
        <v>0.19799249999999999</v>
      </c>
      <c r="H840" s="113" t="s">
        <v>847</v>
      </c>
      <c r="I840" s="117">
        <v>0.1762233</v>
      </c>
      <c r="J840" s="117">
        <v>0.15445420000000001</v>
      </c>
      <c r="K840" s="117">
        <v>0.19799249999999999</v>
      </c>
      <c r="L840" s="113" t="str">
        <f t="shared" si="40"/>
        <v>TRUE</v>
      </c>
      <c r="M840" s="113" t="str">
        <f t="shared" si="41"/>
        <v>TRUE</v>
      </c>
      <c r="N840" s="113" t="str">
        <f t="shared" si="42"/>
        <v>TRUE</v>
      </c>
    </row>
    <row r="841" spans="1:14" x14ac:dyDescent="0.25">
      <c r="A841" t="s">
        <v>848</v>
      </c>
      <c r="B841" s="5">
        <v>0.24072879999999999</v>
      </c>
      <c r="C841" s="5">
        <v>0.223305</v>
      </c>
      <c r="D841" s="5">
        <v>0.25815250000000001</v>
      </c>
      <c r="H841" s="113" t="s">
        <v>848</v>
      </c>
      <c r="I841" s="117">
        <v>0.24072879999999999</v>
      </c>
      <c r="J841" s="117">
        <v>0.223305</v>
      </c>
      <c r="K841" s="117">
        <v>0.25815250000000001</v>
      </c>
      <c r="L841" s="113" t="str">
        <f t="shared" si="40"/>
        <v>TRUE</v>
      </c>
      <c r="M841" s="113" t="str">
        <f t="shared" si="41"/>
        <v>TRUE</v>
      </c>
      <c r="N841" s="113" t="str">
        <f t="shared" si="42"/>
        <v>TRUE</v>
      </c>
    </row>
    <row r="842" spans="1:14" x14ac:dyDescent="0.25">
      <c r="A842" t="s">
        <v>849</v>
      </c>
      <c r="B842" s="5">
        <v>0.2062898</v>
      </c>
      <c r="C842" s="5">
        <v>0.20006889999999999</v>
      </c>
      <c r="D842" s="5">
        <v>0.2125108</v>
      </c>
      <c r="H842" s="113" t="s">
        <v>849</v>
      </c>
      <c r="I842" s="117">
        <v>0.2062898</v>
      </c>
      <c r="J842" s="117">
        <v>0.20006889999999999</v>
      </c>
      <c r="K842" s="117">
        <v>0.2125108</v>
      </c>
      <c r="L842" s="113" t="str">
        <f t="shared" si="40"/>
        <v>TRUE</v>
      </c>
      <c r="M842" s="113" t="str">
        <f t="shared" si="41"/>
        <v>TRUE</v>
      </c>
      <c r="N842" s="113" t="str">
        <f t="shared" si="42"/>
        <v>TRUE</v>
      </c>
    </row>
    <row r="843" spans="1:14" x14ac:dyDescent="0.25">
      <c r="A843" t="s">
        <v>850</v>
      </c>
      <c r="B843" s="5">
        <v>0.20464640000000001</v>
      </c>
      <c r="C843" s="5">
        <v>0.19621710000000001</v>
      </c>
      <c r="D843" s="5">
        <v>0.21307570000000001</v>
      </c>
      <c r="H843" s="113" t="s">
        <v>850</v>
      </c>
      <c r="I843" s="117">
        <v>0.20464640000000001</v>
      </c>
      <c r="J843" s="117">
        <v>0.19621710000000001</v>
      </c>
      <c r="K843" s="117">
        <v>0.21307570000000001</v>
      </c>
      <c r="L843" s="113" t="str">
        <f t="shared" si="40"/>
        <v>TRUE</v>
      </c>
      <c r="M843" s="113" t="str">
        <f t="shared" si="41"/>
        <v>TRUE</v>
      </c>
      <c r="N843" s="113" t="str">
        <f t="shared" si="42"/>
        <v>TRUE</v>
      </c>
    </row>
    <row r="844" spans="1:14" x14ac:dyDescent="0.25">
      <c r="A844" t="s">
        <v>851</v>
      </c>
      <c r="B844" s="5">
        <v>0.20788190000000001</v>
      </c>
      <c r="C844" s="5">
        <v>0.2002814</v>
      </c>
      <c r="D844" s="5">
        <v>0.21548249999999999</v>
      </c>
      <c r="H844" s="113" t="s">
        <v>851</v>
      </c>
      <c r="I844" s="117">
        <v>0.20788190000000001</v>
      </c>
      <c r="J844" s="117">
        <v>0.2002814</v>
      </c>
      <c r="K844" s="117">
        <v>0.21548249999999999</v>
      </c>
      <c r="L844" s="113" t="str">
        <f t="shared" si="40"/>
        <v>TRUE</v>
      </c>
      <c r="M844" s="113" t="str">
        <f t="shared" si="41"/>
        <v>TRUE</v>
      </c>
      <c r="N844" s="113" t="str">
        <f t="shared" si="42"/>
        <v>TRUE</v>
      </c>
    </row>
    <row r="845" spans="1:14" x14ac:dyDescent="0.25">
      <c r="A845" t="s">
        <v>852</v>
      </c>
      <c r="B845" s="5">
        <v>0.20598130000000001</v>
      </c>
      <c r="C845" s="5">
        <v>0.17915139999999999</v>
      </c>
      <c r="D845" s="5">
        <v>0.23281109999999999</v>
      </c>
      <c r="H845" s="113" t="s">
        <v>852</v>
      </c>
      <c r="I845" s="117">
        <v>0.20598130000000001</v>
      </c>
      <c r="J845" s="117">
        <v>0.17915139999999999</v>
      </c>
      <c r="K845" s="117">
        <v>0.23281109999999999</v>
      </c>
      <c r="L845" s="113" t="str">
        <f t="shared" si="40"/>
        <v>TRUE</v>
      </c>
      <c r="M845" s="113" t="str">
        <f t="shared" si="41"/>
        <v>TRUE</v>
      </c>
      <c r="N845" s="113" t="str">
        <f t="shared" si="42"/>
        <v>TRUE</v>
      </c>
    </row>
    <row r="846" spans="1:14" x14ac:dyDescent="0.25">
      <c r="A846" t="s">
        <v>853</v>
      </c>
      <c r="B846" s="5">
        <v>0.1959835</v>
      </c>
      <c r="C846" s="5">
        <v>0.17120659999999999</v>
      </c>
      <c r="D846" s="5">
        <v>0.2207605</v>
      </c>
      <c r="H846" s="113" t="s">
        <v>853</v>
      </c>
      <c r="I846" s="117">
        <v>0.1959835</v>
      </c>
      <c r="J846" s="117">
        <v>0.17120659999999999</v>
      </c>
      <c r="K846" s="117">
        <v>0.2207605</v>
      </c>
      <c r="L846" s="113" t="str">
        <f t="shared" si="40"/>
        <v>TRUE</v>
      </c>
      <c r="M846" s="113" t="str">
        <f t="shared" si="41"/>
        <v>TRUE</v>
      </c>
      <c r="N846" s="113" t="str">
        <f t="shared" si="42"/>
        <v>TRUE</v>
      </c>
    </row>
    <row r="847" spans="1:14" x14ac:dyDescent="0.25">
      <c r="A847" t="s">
        <v>854</v>
      </c>
      <c r="B847" s="5">
        <v>0.16981979999999999</v>
      </c>
      <c r="C847" s="5">
        <v>0.1474637</v>
      </c>
      <c r="D847" s="5">
        <v>0.19217590000000001</v>
      </c>
      <c r="H847" s="113" t="s">
        <v>854</v>
      </c>
      <c r="I847" s="117">
        <v>0.16981979999999999</v>
      </c>
      <c r="J847" s="117">
        <v>0.1474637</v>
      </c>
      <c r="K847" s="117">
        <v>0.19217590000000001</v>
      </c>
      <c r="L847" s="113" t="str">
        <f t="shared" si="40"/>
        <v>TRUE</v>
      </c>
      <c r="M847" s="113" t="str">
        <f t="shared" si="41"/>
        <v>TRUE</v>
      </c>
      <c r="N847" s="113" t="str">
        <f t="shared" si="42"/>
        <v>TRUE</v>
      </c>
    </row>
    <row r="848" spans="1:14" x14ac:dyDescent="0.25">
      <c r="A848" t="s">
        <v>855</v>
      </c>
      <c r="B848" s="5">
        <v>0.17469190000000001</v>
      </c>
      <c r="C848" s="5">
        <v>0.151752</v>
      </c>
      <c r="D848" s="5">
        <v>0.19763169999999999</v>
      </c>
      <c r="H848" s="113" t="s">
        <v>855</v>
      </c>
      <c r="I848" s="117">
        <v>0.17469190000000001</v>
      </c>
      <c r="J848" s="117">
        <v>0.151752</v>
      </c>
      <c r="K848" s="117">
        <v>0.19763169999999999</v>
      </c>
      <c r="L848" s="113" t="str">
        <f t="shared" si="40"/>
        <v>TRUE</v>
      </c>
      <c r="M848" s="113" t="str">
        <f t="shared" si="41"/>
        <v>TRUE</v>
      </c>
      <c r="N848" s="113" t="str">
        <f t="shared" si="42"/>
        <v>TRUE</v>
      </c>
    </row>
    <row r="849" spans="1:14" x14ac:dyDescent="0.25">
      <c r="A849" t="s">
        <v>856</v>
      </c>
      <c r="B849" s="5">
        <v>0.18749469999999999</v>
      </c>
      <c r="C849" s="5">
        <v>0.16425090000000001</v>
      </c>
      <c r="D849" s="5">
        <v>0.2107385</v>
      </c>
      <c r="H849" s="113" t="s">
        <v>856</v>
      </c>
      <c r="I849" s="117">
        <v>0.18749469999999999</v>
      </c>
      <c r="J849" s="117">
        <v>0.16425090000000001</v>
      </c>
      <c r="K849" s="117">
        <v>0.2107385</v>
      </c>
      <c r="L849" s="113" t="str">
        <f t="shared" si="40"/>
        <v>TRUE</v>
      </c>
      <c r="M849" s="113" t="str">
        <f t="shared" si="41"/>
        <v>TRUE</v>
      </c>
      <c r="N849" s="113" t="str">
        <f t="shared" si="42"/>
        <v>TRUE</v>
      </c>
    </row>
    <row r="850" spans="1:14" x14ac:dyDescent="0.25">
      <c r="A850" t="s">
        <v>857</v>
      </c>
      <c r="B850" s="5">
        <v>0.1629091</v>
      </c>
      <c r="C850" s="5">
        <v>0.1419377</v>
      </c>
      <c r="D850" s="5">
        <v>0.1838804</v>
      </c>
      <c r="H850" s="113" t="s">
        <v>857</v>
      </c>
      <c r="I850" s="117">
        <v>0.1629091</v>
      </c>
      <c r="J850" s="117">
        <v>0.1419377</v>
      </c>
      <c r="K850" s="117">
        <v>0.1838804</v>
      </c>
      <c r="L850" s="113" t="str">
        <f t="shared" si="40"/>
        <v>TRUE</v>
      </c>
      <c r="M850" s="113" t="str">
        <f t="shared" si="41"/>
        <v>TRUE</v>
      </c>
      <c r="N850" s="113" t="str">
        <f t="shared" si="42"/>
        <v>TRUE</v>
      </c>
    </row>
    <row r="851" spans="1:14" x14ac:dyDescent="0.25">
      <c r="A851" t="s">
        <v>858</v>
      </c>
      <c r="B851" s="5">
        <v>0.16893240000000001</v>
      </c>
      <c r="C851" s="5">
        <v>0.144789</v>
      </c>
      <c r="D851" s="5">
        <v>0.19307579999999999</v>
      </c>
      <c r="H851" s="113" t="s">
        <v>858</v>
      </c>
      <c r="I851" s="117">
        <v>0.16893240000000001</v>
      </c>
      <c r="J851" s="117">
        <v>0.144789</v>
      </c>
      <c r="K851" s="117">
        <v>0.19307579999999999</v>
      </c>
      <c r="L851" s="113" t="str">
        <f t="shared" si="40"/>
        <v>TRUE</v>
      </c>
      <c r="M851" s="113" t="str">
        <f t="shared" si="41"/>
        <v>TRUE</v>
      </c>
      <c r="N851" s="113" t="str">
        <f t="shared" si="42"/>
        <v>TRUE</v>
      </c>
    </row>
    <row r="852" spans="1:14" x14ac:dyDescent="0.25">
      <c r="A852" t="s">
        <v>859</v>
      </c>
      <c r="B852" s="5">
        <v>0.195857</v>
      </c>
      <c r="C852" s="5">
        <v>0.17024230000000001</v>
      </c>
      <c r="D852" s="5">
        <v>0.2214718</v>
      </c>
      <c r="H852" s="113" t="s">
        <v>859</v>
      </c>
      <c r="I852" s="117">
        <v>0.195857</v>
      </c>
      <c r="J852" s="117">
        <v>0.17024230000000001</v>
      </c>
      <c r="K852" s="117">
        <v>0.2214718</v>
      </c>
      <c r="L852" s="113" t="str">
        <f t="shared" si="40"/>
        <v>TRUE</v>
      </c>
      <c r="M852" s="113" t="str">
        <f t="shared" si="41"/>
        <v>TRUE</v>
      </c>
      <c r="N852" s="113" t="str">
        <f t="shared" si="42"/>
        <v>TRUE</v>
      </c>
    </row>
    <row r="853" spans="1:14" x14ac:dyDescent="0.25">
      <c r="A853" t="s">
        <v>860</v>
      </c>
      <c r="B853" s="5">
        <v>0.23946609999999999</v>
      </c>
      <c r="C853" s="5">
        <v>0.21023210000000001</v>
      </c>
      <c r="D853" s="5">
        <v>0.26869999999999999</v>
      </c>
      <c r="H853" s="113" t="s">
        <v>860</v>
      </c>
      <c r="I853" s="117">
        <v>0.23946609999999999</v>
      </c>
      <c r="J853" s="117">
        <v>0.21023210000000001</v>
      </c>
      <c r="K853" s="117">
        <v>0.26869999999999999</v>
      </c>
      <c r="L853" s="113" t="str">
        <f t="shared" si="40"/>
        <v>TRUE</v>
      </c>
      <c r="M853" s="113" t="str">
        <f t="shared" si="41"/>
        <v>TRUE</v>
      </c>
      <c r="N853" s="113" t="str">
        <f t="shared" si="42"/>
        <v>TRUE</v>
      </c>
    </row>
    <row r="854" spans="1:14" x14ac:dyDescent="0.25">
      <c r="A854" t="s">
        <v>861</v>
      </c>
      <c r="B854" s="5">
        <v>0.2107648</v>
      </c>
      <c r="C854" s="5">
        <v>0.18784229999999999</v>
      </c>
      <c r="D854" s="5">
        <v>0.23368720000000001</v>
      </c>
      <c r="H854" s="113" t="s">
        <v>861</v>
      </c>
      <c r="I854" s="117">
        <v>0.2107648</v>
      </c>
      <c r="J854" s="117">
        <v>0.18784229999999999</v>
      </c>
      <c r="K854" s="117">
        <v>0.23368720000000001</v>
      </c>
      <c r="L854" s="113" t="str">
        <f t="shared" si="40"/>
        <v>TRUE</v>
      </c>
      <c r="M854" s="113" t="str">
        <f t="shared" si="41"/>
        <v>TRUE</v>
      </c>
      <c r="N854" s="113" t="str">
        <f t="shared" si="42"/>
        <v>TRUE</v>
      </c>
    </row>
    <row r="855" spans="1:14" x14ac:dyDescent="0.25">
      <c r="A855" t="s">
        <v>862</v>
      </c>
      <c r="B855" s="5">
        <v>0.22880110000000001</v>
      </c>
      <c r="C855" s="5">
        <v>0.20551800000000001</v>
      </c>
      <c r="D855" s="5">
        <v>0.25208409999999998</v>
      </c>
      <c r="H855" s="113" t="s">
        <v>862</v>
      </c>
      <c r="I855" s="117">
        <v>0.22880110000000001</v>
      </c>
      <c r="J855" s="117">
        <v>0.20551800000000001</v>
      </c>
      <c r="K855" s="117">
        <v>0.25208409999999998</v>
      </c>
      <c r="L855" s="113" t="str">
        <f t="shared" si="40"/>
        <v>TRUE</v>
      </c>
      <c r="M855" s="113" t="str">
        <f t="shared" si="41"/>
        <v>TRUE</v>
      </c>
      <c r="N855" s="113" t="str">
        <f t="shared" si="42"/>
        <v>TRUE</v>
      </c>
    </row>
    <row r="856" spans="1:14" x14ac:dyDescent="0.25">
      <c r="A856" t="s">
        <v>863</v>
      </c>
      <c r="B856" s="5">
        <v>0.21328759999999999</v>
      </c>
      <c r="C856" s="5">
        <v>0.18823880000000001</v>
      </c>
      <c r="D856" s="5">
        <v>0.23833650000000001</v>
      </c>
      <c r="H856" s="113" t="s">
        <v>863</v>
      </c>
      <c r="I856" s="117">
        <v>0.21328759999999999</v>
      </c>
      <c r="J856" s="117">
        <v>0.18823880000000001</v>
      </c>
      <c r="K856" s="117">
        <v>0.23833650000000001</v>
      </c>
      <c r="L856" s="113" t="str">
        <f t="shared" si="40"/>
        <v>TRUE</v>
      </c>
      <c r="M856" s="113" t="str">
        <f t="shared" si="41"/>
        <v>TRUE</v>
      </c>
      <c r="N856" s="113" t="str">
        <f t="shared" si="42"/>
        <v>TRUE</v>
      </c>
    </row>
    <row r="857" spans="1:14" x14ac:dyDescent="0.25">
      <c r="A857" t="s">
        <v>864</v>
      </c>
      <c r="B857" s="5">
        <v>0.24378379999999999</v>
      </c>
      <c r="C857" s="5">
        <v>0.216609</v>
      </c>
      <c r="D857" s="5">
        <v>0.27095849999999999</v>
      </c>
      <c r="H857" s="113" t="s">
        <v>864</v>
      </c>
      <c r="I857" s="117">
        <v>0.24378379999999999</v>
      </c>
      <c r="J857" s="117">
        <v>0.216609</v>
      </c>
      <c r="K857" s="117">
        <v>0.27095849999999999</v>
      </c>
      <c r="L857" s="113" t="str">
        <f t="shared" si="40"/>
        <v>TRUE</v>
      </c>
      <c r="M857" s="113" t="str">
        <f t="shared" si="41"/>
        <v>TRUE</v>
      </c>
      <c r="N857" s="113" t="str">
        <f t="shared" si="42"/>
        <v>TRUE</v>
      </c>
    </row>
    <row r="858" spans="1:14" x14ac:dyDescent="0.25">
      <c r="A858" t="s">
        <v>865</v>
      </c>
      <c r="B858" s="5">
        <v>0.1984919</v>
      </c>
      <c r="C858" s="5">
        <v>0.17213110000000001</v>
      </c>
      <c r="D858" s="5">
        <v>0.22485269999999999</v>
      </c>
      <c r="H858" s="113" t="s">
        <v>865</v>
      </c>
      <c r="I858" s="117">
        <v>0.1984919</v>
      </c>
      <c r="J858" s="117">
        <v>0.17213110000000001</v>
      </c>
      <c r="K858" s="117">
        <v>0.22485269999999999</v>
      </c>
      <c r="L858" s="113" t="str">
        <f t="shared" si="40"/>
        <v>TRUE</v>
      </c>
      <c r="M858" s="113" t="str">
        <f t="shared" si="41"/>
        <v>TRUE</v>
      </c>
      <c r="N858" s="113" t="str">
        <f t="shared" si="42"/>
        <v>TRUE</v>
      </c>
    </row>
    <row r="859" spans="1:14" x14ac:dyDescent="0.25">
      <c r="A859" t="s">
        <v>866</v>
      </c>
      <c r="B859" s="5">
        <v>0.17925099999999999</v>
      </c>
      <c r="C859" s="5">
        <v>0.15910299999999999</v>
      </c>
      <c r="D859" s="5">
        <v>0.1993991</v>
      </c>
      <c r="H859" s="113" t="s">
        <v>866</v>
      </c>
      <c r="I859" s="117">
        <v>0.17925099999999999</v>
      </c>
      <c r="J859" s="117">
        <v>0.15910299999999999</v>
      </c>
      <c r="K859" s="117">
        <v>0.1993991</v>
      </c>
      <c r="L859" s="113" t="str">
        <f t="shared" si="40"/>
        <v>TRUE</v>
      </c>
      <c r="M859" s="113" t="str">
        <f t="shared" si="41"/>
        <v>TRUE</v>
      </c>
      <c r="N859" s="113" t="str">
        <f t="shared" si="42"/>
        <v>TRUE</v>
      </c>
    </row>
    <row r="860" spans="1:14" x14ac:dyDescent="0.25">
      <c r="A860" t="s">
        <v>867</v>
      </c>
      <c r="B860" s="5">
        <v>0.26011499999999999</v>
      </c>
      <c r="C860" s="5">
        <v>0.23553279999999999</v>
      </c>
      <c r="D860" s="5">
        <v>0.28469729999999999</v>
      </c>
      <c r="H860" s="113" t="s">
        <v>867</v>
      </c>
      <c r="I860" s="117">
        <v>0.26011499999999999</v>
      </c>
      <c r="J860" s="117">
        <v>0.23553279999999999</v>
      </c>
      <c r="K860" s="117">
        <v>0.28469729999999999</v>
      </c>
      <c r="L860" s="113" t="str">
        <f t="shared" si="40"/>
        <v>TRUE</v>
      </c>
      <c r="M860" s="113" t="str">
        <f t="shared" si="41"/>
        <v>TRUE</v>
      </c>
      <c r="N860" s="113" t="str">
        <f t="shared" si="42"/>
        <v>TRUE</v>
      </c>
    </row>
    <row r="861" spans="1:14" x14ac:dyDescent="0.25">
      <c r="A861" t="s">
        <v>868</v>
      </c>
      <c r="B861" s="5">
        <v>0.24120459999999999</v>
      </c>
      <c r="C861" s="5">
        <v>0.21389929999999999</v>
      </c>
      <c r="D861" s="5">
        <v>0.26850990000000002</v>
      </c>
      <c r="H861" s="113" t="s">
        <v>868</v>
      </c>
      <c r="I861" s="117">
        <v>0.24120459999999999</v>
      </c>
      <c r="J861" s="117">
        <v>0.21389929999999999</v>
      </c>
      <c r="K861" s="117">
        <v>0.26850990000000002</v>
      </c>
      <c r="L861" s="113" t="str">
        <f t="shared" si="40"/>
        <v>TRUE</v>
      </c>
      <c r="M861" s="113" t="str">
        <f t="shared" si="41"/>
        <v>TRUE</v>
      </c>
      <c r="N861" s="113" t="str">
        <f t="shared" si="42"/>
        <v>TRUE</v>
      </c>
    </row>
    <row r="862" spans="1:14" x14ac:dyDescent="0.25">
      <c r="A862" t="s">
        <v>869</v>
      </c>
      <c r="B862" s="5">
        <v>0.24725240000000001</v>
      </c>
      <c r="C862" s="5">
        <v>0.22039890000000001</v>
      </c>
      <c r="D862" s="5">
        <v>0.27410590000000001</v>
      </c>
      <c r="H862" s="113" t="s">
        <v>869</v>
      </c>
      <c r="I862" s="117">
        <v>0.24725240000000001</v>
      </c>
      <c r="J862" s="117">
        <v>0.22039890000000001</v>
      </c>
      <c r="K862" s="117">
        <v>0.27410590000000001</v>
      </c>
      <c r="L862" s="113" t="str">
        <f t="shared" si="40"/>
        <v>TRUE</v>
      </c>
      <c r="M862" s="113" t="str">
        <f t="shared" si="41"/>
        <v>TRUE</v>
      </c>
      <c r="N862" s="113" t="str">
        <f t="shared" si="42"/>
        <v>TRUE</v>
      </c>
    </row>
    <row r="863" spans="1:14" x14ac:dyDescent="0.25">
      <c r="A863" t="s">
        <v>870</v>
      </c>
      <c r="B863" s="5">
        <v>0.27339400000000003</v>
      </c>
      <c r="C863" s="5">
        <v>0.2446834</v>
      </c>
      <c r="D863" s="5">
        <v>0.3021047</v>
      </c>
      <c r="H863" s="113" t="s">
        <v>870</v>
      </c>
      <c r="I863" s="117">
        <v>0.27339400000000003</v>
      </c>
      <c r="J863" s="117">
        <v>0.2446834</v>
      </c>
      <c r="K863" s="117">
        <v>0.3021047</v>
      </c>
      <c r="L863" s="113" t="str">
        <f t="shared" si="40"/>
        <v>TRUE</v>
      </c>
      <c r="M863" s="113" t="str">
        <f t="shared" si="41"/>
        <v>TRUE</v>
      </c>
      <c r="N863" s="113" t="str">
        <f t="shared" si="42"/>
        <v>TRUE</v>
      </c>
    </row>
    <row r="864" spans="1:14" x14ac:dyDescent="0.25">
      <c r="A864" t="s">
        <v>871</v>
      </c>
      <c r="B864" s="5">
        <v>0.23452110000000001</v>
      </c>
      <c r="C864" s="5">
        <v>0.2068421</v>
      </c>
      <c r="D864" s="5">
        <v>0.26220009999999999</v>
      </c>
      <c r="H864" s="113" t="s">
        <v>871</v>
      </c>
      <c r="I864" s="117">
        <v>0.23452110000000001</v>
      </c>
      <c r="J864" s="117">
        <v>0.2068421</v>
      </c>
      <c r="K864" s="117">
        <v>0.26220009999999999</v>
      </c>
      <c r="L864" s="113" t="str">
        <f t="shared" si="40"/>
        <v>TRUE</v>
      </c>
      <c r="M864" s="113" t="str">
        <f t="shared" si="41"/>
        <v>TRUE</v>
      </c>
      <c r="N864" s="113" t="str">
        <f t="shared" si="42"/>
        <v>TRUE</v>
      </c>
    </row>
    <row r="865" spans="1:14" x14ac:dyDescent="0.25">
      <c r="A865" t="s">
        <v>872</v>
      </c>
      <c r="B865" s="5">
        <v>0.17859539999999999</v>
      </c>
      <c r="C865" s="5">
        <v>0.1528765</v>
      </c>
      <c r="D865" s="5">
        <v>0.2043143</v>
      </c>
      <c r="H865" s="113" t="s">
        <v>872</v>
      </c>
      <c r="I865" s="117">
        <v>0.17859539999999999</v>
      </c>
      <c r="J865" s="117">
        <v>0.1528765</v>
      </c>
      <c r="K865" s="117">
        <v>0.2043143</v>
      </c>
      <c r="L865" s="113" t="str">
        <f t="shared" si="40"/>
        <v>TRUE</v>
      </c>
      <c r="M865" s="113" t="str">
        <f t="shared" si="41"/>
        <v>TRUE</v>
      </c>
      <c r="N865" s="113" t="str">
        <f t="shared" si="42"/>
        <v>TRUE</v>
      </c>
    </row>
    <row r="866" spans="1:14" x14ac:dyDescent="0.25">
      <c r="A866" t="s">
        <v>873</v>
      </c>
      <c r="B866" s="5">
        <v>0.2269236</v>
      </c>
      <c r="C866" s="5">
        <v>0.19996069999999999</v>
      </c>
      <c r="D866" s="5">
        <v>0.25388640000000001</v>
      </c>
      <c r="H866" s="113" t="s">
        <v>873</v>
      </c>
      <c r="I866" s="117">
        <v>0.2269236</v>
      </c>
      <c r="J866" s="117">
        <v>0.19996069999999999</v>
      </c>
      <c r="K866" s="117">
        <v>0.25388640000000001</v>
      </c>
      <c r="L866" s="113" t="str">
        <f t="shared" si="40"/>
        <v>TRUE</v>
      </c>
      <c r="M866" s="113" t="str">
        <f t="shared" si="41"/>
        <v>TRUE</v>
      </c>
      <c r="N866" s="113" t="str">
        <f t="shared" si="42"/>
        <v>TRUE</v>
      </c>
    </row>
    <row r="867" spans="1:14" x14ac:dyDescent="0.25">
      <c r="A867" t="s">
        <v>874</v>
      </c>
      <c r="B867" s="5">
        <v>0.2069194</v>
      </c>
      <c r="C867" s="5">
        <v>0.170603</v>
      </c>
      <c r="D867" s="5">
        <v>0.2432359</v>
      </c>
      <c r="H867" s="113" t="s">
        <v>874</v>
      </c>
      <c r="I867" s="117">
        <v>0.2069194</v>
      </c>
      <c r="J867" s="117">
        <v>0.170603</v>
      </c>
      <c r="K867" s="117">
        <v>0.2432359</v>
      </c>
      <c r="L867" s="113" t="str">
        <f t="shared" si="40"/>
        <v>TRUE</v>
      </c>
      <c r="M867" s="113" t="str">
        <f t="shared" si="41"/>
        <v>TRUE</v>
      </c>
      <c r="N867" s="113" t="str">
        <f t="shared" si="42"/>
        <v>TRUE</v>
      </c>
    </row>
    <row r="868" spans="1:14" x14ac:dyDescent="0.25">
      <c r="A868" t="s">
        <v>875</v>
      </c>
      <c r="B868" s="5">
        <v>0.19559029999999999</v>
      </c>
      <c r="C868" s="5">
        <v>0.1607237</v>
      </c>
      <c r="D868" s="5">
        <v>0.23045679999999999</v>
      </c>
      <c r="H868" s="113" t="s">
        <v>875</v>
      </c>
      <c r="I868" s="117">
        <v>0.19559029999999999</v>
      </c>
      <c r="J868" s="117">
        <v>0.1607237</v>
      </c>
      <c r="K868" s="117">
        <v>0.23045679999999999</v>
      </c>
      <c r="L868" s="113" t="str">
        <f t="shared" si="40"/>
        <v>TRUE</v>
      </c>
      <c r="M868" s="113" t="str">
        <f t="shared" si="41"/>
        <v>TRUE</v>
      </c>
      <c r="N868" s="113" t="str">
        <f t="shared" si="42"/>
        <v>TRUE</v>
      </c>
    </row>
    <row r="869" spans="1:14" x14ac:dyDescent="0.25">
      <c r="A869" t="s">
        <v>876</v>
      </c>
      <c r="B869" s="5">
        <v>0.18001259999999999</v>
      </c>
      <c r="C869" s="5">
        <v>0.14767430000000001</v>
      </c>
      <c r="D869" s="5">
        <v>0.21235090000000001</v>
      </c>
      <c r="H869" s="113" t="s">
        <v>876</v>
      </c>
      <c r="I869" s="117">
        <v>0.18001259999999999</v>
      </c>
      <c r="J869" s="117">
        <v>0.14767430000000001</v>
      </c>
      <c r="K869" s="117">
        <v>0.21235090000000001</v>
      </c>
      <c r="L869" s="113" t="str">
        <f t="shared" si="40"/>
        <v>TRUE</v>
      </c>
      <c r="M869" s="113" t="str">
        <f t="shared" si="41"/>
        <v>TRUE</v>
      </c>
      <c r="N869" s="113" t="str">
        <f t="shared" si="42"/>
        <v>TRUE</v>
      </c>
    </row>
    <row r="870" spans="1:14" x14ac:dyDescent="0.25">
      <c r="A870" t="s">
        <v>877</v>
      </c>
      <c r="B870" s="5">
        <v>0.1600945</v>
      </c>
      <c r="C870" s="5">
        <v>0.1302528</v>
      </c>
      <c r="D870" s="5">
        <v>0.1899363</v>
      </c>
      <c r="H870" s="113" t="s">
        <v>877</v>
      </c>
      <c r="I870" s="117">
        <v>0.1600945</v>
      </c>
      <c r="J870" s="117">
        <v>0.1302528</v>
      </c>
      <c r="K870" s="117">
        <v>0.1899363</v>
      </c>
      <c r="L870" s="113" t="str">
        <f t="shared" si="40"/>
        <v>TRUE</v>
      </c>
      <c r="M870" s="113" t="str">
        <f t="shared" si="41"/>
        <v>TRUE</v>
      </c>
      <c r="N870" s="113" t="str">
        <f t="shared" si="42"/>
        <v>TRUE</v>
      </c>
    </row>
    <row r="871" spans="1:14" x14ac:dyDescent="0.25">
      <c r="A871" t="s">
        <v>878</v>
      </c>
      <c r="B871" s="5">
        <v>0.21124039999999999</v>
      </c>
      <c r="C871" s="5">
        <v>0.17729210000000001</v>
      </c>
      <c r="D871" s="5">
        <v>0.24518870000000001</v>
      </c>
      <c r="H871" s="113" t="s">
        <v>878</v>
      </c>
      <c r="I871" s="117">
        <v>0.21124039999999999</v>
      </c>
      <c r="J871" s="117">
        <v>0.17729210000000001</v>
      </c>
      <c r="K871" s="117">
        <v>0.24518870000000001</v>
      </c>
      <c r="L871" s="113" t="str">
        <f t="shared" si="40"/>
        <v>TRUE</v>
      </c>
      <c r="M871" s="113" t="str">
        <f t="shared" si="41"/>
        <v>TRUE</v>
      </c>
      <c r="N871" s="113" t="str">
        <f t="shared" si="42"/>
        <v>TRUE</v>
      </c>
    </row>
    <row r="872" spans="1:14" x14ac:dyDescent="0.25">
      <c r="A872" t="s">
        <v>879</v>
      </c>
      <c r="B872" s="5">
        <v>0.16460420000000001</v>
      </c>
      <c r="C872" s="5">
        <v>0.13532050000000001</v>
      </c>
      <c r="D872" s="5">
        <v>0.1938879</v>
      </c>
      <c r="H872" s="113" t="s">
        <v>879</v>
      </c>
      <c r="I872" s="117">
        <v>0.16460420000000001</v>
      </c>
      <c r="J872" s="117">
        <v>0.13532050000000001</v>
      </c>
      <c r="K872" s="117">
        <v>0.1938879</v>
      </c>
      <c r="L872" s="113" t="str">
        <f t="shared" si="40"/>
        <v>TRUE</v>
      </c>
      <c r="M872" s="113" t="str">
        <f t="shared" si="41"/>
        <v>TRUE</v>
      </c>
      <c r="N872" s="113" t="str">
        <f t="shared" si="42"/>
        <v>TRUE</v>
      </c>
    </row>
    <row r="873" spans="1:14" x14ac:dyDescent="0.25">
      <c r="A873" t="s">
        <v>880</v>
      </c>
      <c r="B873" s="5">
        <v>0.1616099</v>
      </c>
      <c r="C873" s="5">
        <v>0.1280695</v>
      </c>
      <c r="D873" s="5">
        <v>0.1951503</v>
      </c>
      <c r="H873" s="113" t="s">
        <v>880</v>
      </c>
      <c r="I873" s="117">
        <v>0.1616099</v>
      </c>
      <c r="J873" s="117">
        <v>0.1280695</v>
      </c>
      <c r="K873" s="117">
        <v>0.1951503</v>
      </c>
      <c r="L873" s="113" t="str">
        <f t="shared" si="40"/>
        <v>TRUE</v>
      </c>
      <c r="M873" s="113" t="str">
        <f t="shared" si="41"/>
        <v>TRUE</v>
      </c>
      <c r="N873" s="113" t="str">
        <f t="shared" si="42"/>
        <v>TRUE</v>
      </c>
    </row>
    <row r="874" spans="1:14" x14ac:dyDescent="0.25">
      <c r="A874" t="s">
        <v>881</v>
      </c>
      <c r="B874" s="5">
        <v>0.20339960000000001</v>
      </c>
      <c r="C874" s="5">
        <v>0.16696279999999999</v>
      </c>
      <c r="D874" s="5">
        <v>0.23983640000000001</v>
      </c>
      <c r="H874" s="113" t="s">
        <v>881</v>
      </c>
      <c r="I874" s="117">
        <v>0.20339960000000001</v>
      </c>
      <c r="J874" s="117">
        <v>0.16696279999999999</v>
      </c>
      <c r="K874" s="117">
        <v>0.23983640000000001</v>
      </c>
      <c r="L874" s="113" t="str">
        <f t="shared" si="40"/>
        <v>TRUE</v>
      </c>
      <c r="M874" s="113" t="str">
        <f t="shared" si="41"/>
        <v>TRUE</v>
      </c>
      <c r="N874" s="113" t="str">
        <f t="shared" si="42"/>
        <v>TRUE</v>
      </c>
    </row>
    <row r="875" spans="1:14" x14ac:dyDescent="0.25">
      <c r="A875" t="s">
        <v>882</v>
      </c>
      <c r="B875" s="5">
        <v>0.24244660000000001</v>
      </c>
      <c r="C875" s="5">
        <v>0.2032892</v>
      </c>
      <c r="D875" s="5">
        <v>0.28160400000000002</v>
      </c>
      <c r="H875" s="113" t="s">
        <v>882</v>
      </c>
      <c r="I875" s="117">
        <v>0.24244660000000001</v>
      </c>
      <c r="J875" s="117">
        <v>0.2032892</v>
      </c>
      <c r="K875" s="117">
        <v>0.28160400000000002</v>
      </c>
      <c r="L875" s="113" t="str">
        <f t="shared" si="40"/>
        <v>TRUE</v>
      </c>
      <c r="M875" s="113" t="str">
        <f t="shared" si="41"/>
        <v>TRUE</v>
      </c>
      <c r="N875" s="113" t="str">
        <f t="shared" si="42"/>
        <v>TRUE</v>
      </c>
    </row>
    <row r="876" spans="1:14" x14ac:dyDescent="0.25">
      <c r="A876" t="s">
        <v>883</v>
      </c>
      <c r="B876" s="5">
        <v>0.1926155</v>
      </c>
      <c r="C876" s="5">
        <v>0.16147690000000001</v>
      </c>
      <c r="D876" s="5">
        <v>0.22375419999999999</v>
      </c>
      <c r="H876" s="113" t="s">
        <v>883</v>
      </c>
      <c r="I876" s="117">
        <v>0.1926155</v>
      </c>
      <c r="J876" s="117">
        <v>0.16147690000000001</v>
      </c>
      <c r="K876" s="117">
        <v>0.22375419999999999</v>
      </c>
      <c r="L876" s="113" t="str">
        <f t="shared" si="40"/>
        <v>TRUE</v>
      </c>
      <c r="M876" s="113" t="str">
        <f t="shared" si="41"/>
        <v>TRUE</v>
      </c>
      <c r="N876" s="113" t="str">
        <f t="shared" si="42"/>
        <v>TRUE</v>
      </c>
    </row>
    <row r="877" spans="1:14" x14ac:dyDescent="0.25">
      <c r="A877" t="s">
        <v>884</v>
      </c>
      <c r="B877" s="5">
        <v>0.2393662</v>
      </c>
      <c r="C877" s="5">
        <v>0.20630080000000001</v>
      </c>
      <c r="D877" s="5">
        <v>0.2724317</v>
      </c>
      <c r="H877" s="113" t="s">
        <v>884</v>
      </c>
      <c r="I877" s="117">
        <v>0.2393662</v>
      </c>
      <c r="J877" s="117">
        <v>0.20630080000000001</v>
      </c>
      <c r="K877" s="117">
        <v>0.2724317</v>
      </c>
      <c r="L877" s="113" t="str">
        <f t="shared" si="40"/>
        <v>TRUE</v>
      </c>
      <c r="M877" s="113" t="str">
        <f t="shared" si="41"/>
        <v>TRUE</v>
      </c>
      <c r="N877" s="113" t="str">
        <f t="shared" si="42"/>
        <v>TRUE</v>
      </c>
    </row>
    <row r="878" spans="1:14" x14ac:dyDescent="0.25">
      <c r="A878" t="s">
        <v>885</v>
      </c>
      <c r="B878" s="5">
        <v>0.21125140000000001</v>
      </c>
      <c r="C878" s="5">
        <v>0.17805599999999999</v>
      </c>
      <c r="D878" s="5">
        <v>0.24444689999999999</v>
      </c>
      <c r="H878" s="113" t="s">
        <v>885</v>
      </c>
      <c r="I878" s="117">
        <v>0.21125140000000001</v>
      </c>
      <c r="J878" s="117">
        <v>0.17805599999999999</v>
      </c>
      <c r="K878" s="117">
        <v>0.24444689999999999</v>
      </c>
      <c r="L878" s="113" t="str">
        <f t="shared" si="40"/>
        <v>TRUE</v>
      </c>
      <c r="M878" s="113" t="str">
        <f t="shared" si="41"/>
        <v>TRUE</v>
      </c>
      <c r="N878" s="113" t="str">
        <f t="shared" si="42"/>
        <v>TRUE</v>
      </c>
    </row>
    <row r="879" spans="1:14" x14ac:dyDescent="0.25">
      <c r="A879" t="s">
        <v>886</v>
      </c>
      <c r="B879" s="5">
        <v>0.24236369999999999</v>
      </c>
      <c r="C879" s="5">
        <v>0.20368169999999999</v>
      </c>
      <c r="D879" s="5">
        <v>0.28104560000000001</v>
      </c>
      <c r="H879" s="113" t="s">
        <v>886</v>
      </c>
      <c r="I879" s="117">
        <v>0.24236369999999999</v>
      </c>
      <c r="J879" s="117">
        <v>0.20368169999999999</v>
      </c>
      <c r="K879" s="117">
        <v>0.28104560000000001</v>
      </c>
      <c r="L879" s="113" t="str">
        <f t="shared" si="40"/>
        <v>TRUE</v>
      </c>
      <c r="M879" s="113" t="str">
        <f t="shared" si="41"/>
        <v>TRUE</v>
      </c>
      <c r="N879" s="113" t="str">
        <f t="shared" si="42"/>
        <v>TRUE</v>
      </c>
    </row>
    <row r="880" spans="1:14" x14ac:dyDescent="0.25">
      <c r="A880" t="s">
        <v>887</v>
      </c>
      <c r="B880" s="5">
        <v>0.18922739999999999</v>
      </c>
      <c r="C880" s="5">
        <v>0.15403790000000001</v>
      </c>
      <c r="D880" s="5">
        <v>0.2244169</v>
      </c>
      <c r="H880" s="113" t="s">
        <v>887</v>
      </c>
      <c r="I880" s="117">
        <v>0.18922739999999999</v>
      </c>
      <c r="J880" s="117">
        <v>0.15403790000000001</v>
      </c>
      <c r="K880" s="117">
        <v>0.2244169</v>
      </c>
      <c r="L880" s="113" t="str">
        <f t="shared" si="40"/>
        <v>TRUE</v>
      </c>
      <c r="M880" s="113" t="str">
        <f t="shared" si="41"/>
        <v>TRUE</v>
      </c>
      <c r="N880" s="113" t="str">
        <f t="shared" si="42"/>
        <v>TRUE</v>
      </c>
    </row>
    <row r="881" spans="1:14" x14ac:dyDescent="0.25">
      <c r="A881" t="s">
        <v>888</v>
      </c>
      <c r="B881" s="5">
        <v>0.16897570000000001</v>
      </c>
      <c r="C881" s="5">
        <v>0.14176130000000001</v>
      </c>
      <c r="D881" s="5">
        <v>0.19619010000000001</v>
      </c>
      <c r="H881" s="113" t="s">
        <v>888</v>
      </c>
      <c r="I881" s="117">
        <v>0.16897570000000001</v>
      </c>
      <c r="J881" s="117">
        <v>0.14176130000000001</v>
      </c>
      <c r="K881" s="117">
        <v>0.19619010000000001</v>
      </c>
      <c r="L881" s="113" t="str">
        <f t="shared" si="40"/>
        <v>TRUE</v>
      </c>
      <c r="M881" s="113" t="str">
        <f t="shared" si="41"/>
        <v>TRUE</v>
      </c>
      <c r="N881" s="113" t="str">
        <f t="shared" si="42"/>
        <v>TRUE</v>
      </c>
    </row>
    <row r="882" spans="1:14" x14ac:dyDescent="0.25">
      <c r="A882" t="s">
        <v>889</v>
      </c>
      <c r="B882" s="5">
        <v>0.25585279999999999</v>
      </c>
      <c r="C882" s="5">
        <v>0.2220935</v>
      </c>
      <c r="D882" s="5">
        <v>0.28961219999999999</v>
      </c>
      <c r="H882" s="113" t="s">
        <v>889</v>
      </c>
      <c r="I882" s="117">
        <v>0.25585279999999999</v>
      </c>
      <c r="J882" s="117">
        <v>0.2220935</v>
      </c>
      <c r="K882" s="117">
        <v>0.28961219999999999</v>
      </c>
      <c r="L882" s="113" t="str">
        <f t="shared" si="40"/>
        <v>TRUE</v>
      </c>
      <c r="M882" s="113" t="str">
        <f t="shared" si="41"/>
        <v>TRUE</v>
      </c>
      <c r="N882" s="113" t="str">
        <f t="shared" si="42"/>
        <v>TRUE</v>
      </c>
    </row>
    <row r="883" spans="1:14" x14ac:dyDescent="0.25">
      <c r="A883" t="s">
        <v>890</v>
      </c>
      <c r="B883" s="5">
        <v>0.26056180000000001</v>
      </c>
      <c r="C883" s="5">
        <v>0.22255849999999999</v>
      </c>
      <c r="D883" s="5">
        <v>0.29856519999999998</v>
      </c>
      <c r="H883" s="113" t="s">
        <v>890</v>
      </c>
      <c r="I883" s="117">
        <v>0.26056180000000001</v>
      </c>
      <c r="J883" s="117">
        <v>0.22255849999999999</v>
      </c>
      <c r="K883" s="117">
        <v>0.29856519999999998</v>
      </c>
      <c r="L883" s="113" t="str">
        <f t="shared" si="40"/>
        <v>TRUE</v>
      </c>
      <c r="M883" s="113" t="str">
        <f t="shared" si="41"/>
        <v>TRUE</v>
      </c>
      <c r="N883" s="113" t="str">
        <f t="shared" si="42"/>
        <v>TRUE</v>
      </c>
    </row>
    <row r="884" spans="1:14" x14ac:dyDescent="0.25">
      <c r="A884" t="s">
        <v>891</v>
      </c>
      <c r="B884" s="5">
        <v>0.249166</v>
      </c>
      <c r="C884" s="5">
        <v>0.21272340000000001</v>
      </c>
      <c r="D884" s="5">
        <v>0.28560869999999999</v>
      </c>
      <c r="H884" s="113" t="s">
        <v>891</v>
      </c>
      <c r="I884" s="117">
        <v>0.249166</v>
      </c>
      <c r="J884" s="117">
        <v>0.21272340000000001</v>
      </c>
      <c r="K884" s="117">
        <v>0.28560869999999999</v>
      </c>
      <c r="L884" s="113" t="str">
        <f t="shared" si="40"/>
        <v>TRUE</v>
      </c>
      <c r="M884" s="113" t="str">
        <f t="shared" si="41"/>
        <v>TRUE</v>
      </c>
      <c r="N884" s="113" t="str">
        <f t="shared" si="42"/>
        <v>TRUE</v>
      </c>
    </row>
    <row r="885" spans="1:14" x14ac:dyDescent="0.25">
      <c r="A885" t="s">
        <v>892</v>
      </c>
      <c r="B885" s="5">
        <v>0.25871379999999999</v>
      </c>
      <c r="C885" s="5">
        <v>0.21855060000000001</v>
      </c>
      <c r="D885" s="5">
        <v>0.2988769</v>
      </c>
      <c r="H885" s="113" t="s">
        <v>892</v>
      </c>
      <c r="I885" s="117">
        <v>0.25871379999999999</v>
      </c>
      <c r="J885" s="117">
        <v>0.21855060000000001</v>
      </c>
      <c r="K885" s="117">
        <v>0.2988769</v>
      </c>
      <c r="L885" s="113" t="str">
        <f t="shared" si="40"/>
        <v>TRUE</v>
      </c>
      <c r="M885" s="113" t="str">
        <f t="shared" si="41"/>
        <v>TRUE</v>
      </c>
      <c r="N885" s="113" t="str">
        <f t="shared" si="42"/>
        <v>TRUE</v>
      </c>
    </row>
    <row r="886" spans="1:14" x14ac:dyDescent="0.25">
      <c r="A886" t="s">
        <v>893</v>
      </c>
      <c r="B886" s="5">
        <v>0.2446508</v>
      </c>
      <c r="C886" s="5">
        <v>0.2063951</v>
      </c>
      <c r="D886" s="5">
        <v>0.28290650000000001</v>
      </c>
      <c r="H886" s="113" t="s">
        <v>893</v>
      </c>
      <c r="I886" s="117">
        <v>0.2446508</v>
      </c>
      <c r="J886" s="117">
        <v>0.2063951</v>
      </c>
      <c r="K886" s="117">
        <v>0.28290650000000001</v>
      </c>
      <c r="L886" s="113" t="str">
        <f t="shared" si="40"/>
        <v>TRUE</v>
      </c>
      <c r="M886" s="113" t="str">
        <f t="shared" si="41"/>
        <v>TRUE</v>
      </c>
      <c r="N886" s="113" t="str">
        <f t="shared" si="42"/>
        <v>TRUE</v>
      </c>
    </row>
    <row r="887" spans="1:14" x14ac:dyDescent="0.25">
      <c r="A887" t="s">
        <v>894</v>
      </c>
      <c r="B887" s="5">
        <v>0.20170099999999999</v>
      </c>
      <c r="C887" s="5">
        <v>0.1660268</v>
      </c>
      <c r="D887" s="5">
        <v>0.23737520000000001</v>
      </c>
      <c r="H887" s="113" t="s">
        <v>894</v>
      </c>
      <c r="I887" s="117">
        <v>0.20170099999999999</v>
      </c>
      <c r="J887" s="117">
        <v>0.1660268</v>
      </c>
      <c r="K887" s="117">
        <v>0.23737520000000001</v>
      </c>
      <c r="L887" s="113" t="str">
        <f t="shared" si="40"/>
        <v>TRUE</v>
      </c>
      <c r="M887" s="113" t="str">
        <f t="shared" si="41"/>
        <v>TRUE</v>
      </c>
      <c r="N887" s="113" t="str">
        <f t="shared" si="42"/>
        <v>TRUE</v>
      </c>
    </row>
    <row r="888" spans="1:14" x14ac:dyDescent="0.25">
      <c r="A888" t="s">
        <v>895</v>
      </c>
      <c r="B888" s="5">
        <v>0.22851109999999999</v>
      </c>
      <c r="C888" s="5">
        <v>0.19082150000000001</v>
      </c>
      <c r="D888" s="5">
        <v>0.26620060000000001</v>
      </c>
      <c r="H888" s="113" t="s">
        <v>895</v>
      </c>
      <c r="I888" s="117">
        <v>0.22851109999999999</v>
      </c>
      <c r="J888" s="117">
        <v>0.19082150000000001</v>
      </c>
      <c r="K888" s="117">
        <v>0.26620060000000001</v>
      </c>
      <c r="L888" s="113" t="str">
        <f t="shared" si="40"/>
        <v>TRUE</v>
      </c>
      <c r="M888" s="113" t="str">
        <f t="shared" si="41"/>
        <v>TRUE</v>
      </c>
      <c r="N888" s="113" t="str">
        <f t="shared" si="42"/>
        <v>TRUE</v>
      </c>
    </row>
    <row r="889" spans="1:14" x14ac:dyDescent="0.25">
      <c r="A889" t="s">
        <v>896</v>
      </c>
      <c r="B889" s="5">
        <v>0.20508779999999999</v>
      </c>
      <c r="C889" s="5">
        <v>0.17105780000000001</v>
      </c>
      <c r="D889" s="5">
        <v>0.23911779999999999</v>
      </c>
      <c r="H889" s="113" t="s">
        <v>896</v>
      </c>
      <c r="I889" s="117">
        <v>0.20508779999999999</v>
      </c>
      <c r="J889" s="117">
        <v>0.17105780000000001</v>
      </c>
      <c r="K889" s="117">
        <v>0.23911779999999999</v>
      </c>
      <c r="L889" s="113" t="str">
        <f t="shared" si="40"/>
        <v>TRUE</v>
      </c>
      <c r="M889" s="113" t="str">
        <f t="shared" si="41"/>
        <v>TRUE</v>
      </c>
      <c r="N889" s="113" t="str">
        <f t="shared" si="42"/>
        <v>TRUE</v>
      </c>
    </row>
    <row r="890" spans="1:14" x14ac:dyDescent="0.25">
      <c r="A890" t="s">
        <v>897</v>
      </c>
      <c r="B890" s="5">
        <v>0.19634850000000001</v>
      </c>
      <c r="C890" s="5">
        <v>0.16435469999999999</v>
      </c>
      <c r="D890" s="5">
        <v>0.2283424</v>
      </c>
      <c r="H890" s="113" t="s">
        <v>897</v>
      </c>
      <c r="I890" s="117">
        <v>0.19634850000000001</v>
      </c>
      <c r="J890" s="117">
        <v>0.16435469999999999</v>
      </c>
      <c r="K890" s="117">
        <v>0.2283424</v>
      </c>
      <c r="L890" s="113" t="str">
        <f t="shared" si="40"/>
        <v>TRUE</v>
      </c>
      <c r="M890" s="113" t="str">
        <f t="shared" si="41"/>
        <v>TRUE</v>
      </c>
      <c r="N890" s="113" t="str">
        <f t="shared" si="42"/>
        <v>TRUE</v>
      </c>
    </row>
    <row r="891" spans="1:14" x14ac:dyDescent="0.25">
      <c r="A891" t="s">
        <v>898</v>
      </c>
      <c r="B891" s="5">
        <v>0.16053519999999999</v>
      </c>
      <c r="C891" s="5">
        <v>0.13315540000000001</v>
      </c>
      <c r="D891" s="5">
        <v>0.1879151</v>
      </c>
      <c r="H891" s="113" t="s">
        <v>898</v>
      </c>
      <c r="I891" s="117">
        <v>0.16053519999999999</v>
      </c>
      <c r="J891" s="117">
        <v>0.13315540000000001</v>
      </c>
      <c r="K891" s="117">
        <v>0.1879151</v>
      </c>
      <c r="L891" s="113" t="str">
        <f t="shared" si="40"/>
        <v>TRUE</v>
      </c>
      <c r="M891" s="113" t="str">
        <f t="shared" si="41"/>
        <v>TRUE</v>
      </c>
      <c r="N891" s="113" t="str">
        <f t="shared" si="42"/>
        <v>TRUE</v>
      </c>
    </row>
    <row r="892" spans="1:14" x14ac:dyDescent="0.25">
      <c r="A892" t="s">
        <v>899</v>
      </c>
      <c r="B892" s="5">
        <v>0.18919659999999999</v>
      </c>
      <c r="C892" s="5">
        <v>0.15919179999999999</v>
      </c>
      <c r="D892" s="5">
        <v>0.21920129999999999</v>
      </c>
      <c r="H892" s="113" t="s">
        <v>899</v>
      </c>
      <c r="I892" s="117">
        <v>0.18919659999999999</v>
      </c>
      <c r="J892" s="117">
        <v>0.15919179999999999</v>
      </c>
      <c r="K892" s="117">
        <v>0.21920129999999999</v>
      </c>
      <c r="L892" s="113" t="str">
        <f t="shared" si="40"/>
        <v>TRUE</v>
      </c>
      <c r="M892" s="113" t="str">
        <f t="shared" si="41"/>
        <v>TRUE</v>
      </c>
      <c r="N892" s="113" t="str">
        <f t="shared" si="42"/>
        <v>TRUE</v>
      </c>
    </row>
    <row r="893" spans="1:14" x14ac:dyDescent="0.25">
      <c r="A893" t="s">
        <v>900</v>
      </c>
      <c r="B893" s="5">
        <v>0.16444300000000001</v>
      </c>
      <c r="C893" s="5">
        <v>0.136236</v>
      </c>
      <c r="D893" s="5">
        <v>0.19264999999999999</v>
      </c>
      <c r="H893" s="113" t="s">
        <v>900</v>
      </c>
      <c r="I893" s="117">
        <v>0.16444300000000001</v>
      </c>
      <c r="J893" s="117">
        <v>0.136236</v>
      </c>
      <c r="K893" s="117">
        <v>0.19264999999999999</v>
      </c>
      <c r="L893" s="113" t="str">
        <f t="shared" si="40"/>
        <v>TRUE</v>
      </c>
      <c r="M893" s="113" t="str">
        <f t="shared" si="41"/>
        <v>TRUE</v>
      </c>
      <c r="N893" s="113" t="str">
        <f t="shared" si="42"/>
        <v>TRUE</v>
      </c>
    </row>
    <row r="894" spans="1:14" x14ac:dyDescent="0.25">
      <c r="A894" t="s">
        <v>901</v>
      </c>
      <c r="B894" s="5">
        <v>0.1611571</v>
      </c>
      <c r="C894" s="5">
        <v>0.13262289999999999</v>
      </c>
      <c r="D894" s="5">
        <v>0.1896912</v>
      </c>
      <c r="H894" s="113" t="s">
        <v>901</v>
      </c>
      <c r="I894" s="117">
        <v>0.1611571</v>
      </c>
      <c r="J894" s="117">
        <v>0.13262289999999999</v>
      </c>
      <c r="K894" s="117">
        <v>0.1896912</v>
      </c>
      <c r="L894" s="113" t="str">
        <f t="shared" si="40"/>
        <v>TRUE</v>
      </c>
      <c r="M894" s="113" t="str">
        <f t="shared" si="41"/>
        <v>TRUE</v>
      </c>
      <c r="N894" s="113" t="str">
        <f t="shared" si="42"/>
        <v>TRUE</v>
      </c>
    </row>
    <row r="895" spans="1:14" x14ac:dyDescent="0.25">
      <c r="A895" t="s">
        <v>902</v>
      </c>
      <c r="B895" s="5">
        <v>0.1763257</v>
      </c>
      <c r="C895" s="5">
        <v>0.14413119999999999</v>
      </c>
      <c r="D895" s="5">
        <v>0.20852019999999999</v>
      </c>
      <c r="H895" s="113" t="s">
        <v>902</v>
      </c>
      <c r="I895" s="117">
        <v>0.1763257</v>
      </c>
      <c r="J895" s="117">
        <v>0.14413119999999999</v>
      </c>
      <c r="K895" s="117">
        <v>0.20852019999999999</v>
      </c>
      <c r="L895" s="113" t="str">
        <f t="shared" si="40"/>
        <v>TRUE</v>
      </c>
      <c r="M895" s="113" t="str">
        <f t="shared" si="41"/>
        <v>TRUE</v>
      </c>
      <c r="N895" s="113" t="str">
        <f t="shared" si="42"/>
        <v>TRUE</v>
      </c>
    </row>
    <row r="896" spans="1:14" x14ac:dyDescent="0.25">
      <c r="A896" t="s">
        <v>903</v>
      </c>
      <c r="B896" s="5">
        <v>0.18845239999999999</v>
      </c>
      <c r="C896" s="5">
        <v>0.1562241</v>
      </c>
      <c r="D896" s="5">
        <v>0.2206806</v>
      </c>
      <c r="H896" s="113" t="s">
        <v>903</v>
      </c>
      <c r="I896" s="117">
        <v>0.18845239999999999</v>
      </c>
      <c r="J896" s="117">
        <v>0.1562241</v>
      </c>
      <c r="K896" s="117">
        <v>0.2206806</v>
      </c>
      <c r="L896" s="113" t="str">
        <f t="shared" si="40"/>
        <v>TRUE</v>
      </c>
      <c r="M896" s="113" t="str">
        <f t="shared" si="41"/>
        <v>TRUE</v>
      </c>
      <c r="N896" s="113" t="str">
        <f t="shared" si="42"/>
        <v>TRUE</v>
      </c>
    </row>
    <row r="897" spans="1:14" x14ac:dyDescent="0.25">
      <c r="A897" t="s">
        <v>904</v>
      </c>
      <c r="B897" s="5">
        <v>0.23672190000000001</v>
      </c>
      <c r="C897" s="5">
        <v>0.19763359999999999</v>
      </c>
      <c r="D897" s="5">
        <v>0.27581020000000001</v>
      </c>
      <c r="H897" s="113" t="s">
        <v>904</v>
      </c>
      <c r="I897" s="117">
        <v>0.23672190000000001</v>
      </c>
      <c r="J897" s="117">
        <v>0.19763359999999999</v>
      </c>
      <c r="K897" s="117">
        <v>0.27581020000000001</v>
      </c>
      <c r="L897" s="113" t="str">
        <f t="shared" si="40"/>
        <v>TRUE</v>
      </c>
      <c r="M897" s="113" t="str">
        <f t="shared" si="41"/>
        <v>TRUE</v>
      </c>
      <c r="N897" s="113" t="str">
        <f t="shared" si="42"/>
        <v>TRUE</v>
      </c>
    </row>
    <row r="898" spans="1:14" x14ac:dyDescent="0.25">
      <c r="A898" t="s">
        <v>905</v>
      </c>
      <c r="B898" s="5">
        <v>0.22926869999999999</v>
      </c>
      <c r="C898" s="5">
        <v>0.19664229999999999</v>
      </c>
      <c r="D898" s="5">
        <v>0.26189519999999999</v>
      </c>
      <c r="H898" s="113" t="s">
        <v>905</v>
      </c>
      <c r="I898" s="117">
        <v>0.22926869999999999</v>
      </c>
      <c r="J898" s="117">
        <v>0.19664229999999999</v>
      </c>
      <c r="K898" s="117">
        <v>0.26189519999999999</v>
      </c>
      <c r="L898" s="113" t="str">
        <f t="shared" si="40"/>
        <v>TRUE</v>
      </c>
      <c r="M898" s="113" t="str">
        <f t="shared" si="41"/>
        <v>TRUE</v>
      </c>
      <c r="N898" s="113" t="str">
        <f t="shared" si="42"/>
        <v>TRUE</v>
      </c>
    </row>
    <row r="899" spans="1:14" x14ac:dyDescent="0.25">
      <c r="A899" t="s">
        <v>906</v>
      </c>
      <c r="B899" s="5">
        <v>0.21896840000000001</v>
      </c>
      <c r="C899" s="5">
        <v>0.18874959999999999</v>
      </c>
      <c r="D899" s="5">
        <v>0.2491872</v>
      </c>
      <c r="H899" s="113" t="s">
        <v>906</v>
      </c>
      <c r="I899" s="117">
        <v>0.21896840000000001</v>
      </c>
      <c r="J899" s="117">
        <v>0.18874959999999999</v>
      </c>
      <c r="K899" s="117">
        <v>0.2491872</v>
      </c>
      <c r="L899" s="113" t="str">
        <f t="shared" si="40"/>
        <v>TRUE</v>
      </c>
      <c r="M899" s="113" t="str">
        <f t="shared" si="41"/>
        <v>TRUE</v>
      </c>
      <c r="N899" s="113" t="str">
        <f t="shared" si="42"/>
        <v>TRUE</v>
      </c>
    </row>
    <row r="900" spans="1:14" x14ac:dyDescent="0.25">
      <c r="A900" t="s">
        <v>907</v>
      </c>
      <c r="B900" s="5">
        <v>0.21518290000000001</v>
      </c>
      <c r="C900" s="5">
        <v>0.18265790000000001</v>
      </c>
      <c r="D900" s="5">
        <v>0.24770790000000001</v>
      </c>
      <c r="H900" s="113" t="s">
        <v>907</v>
      </c>
      <c r="I900" s="117">
        <v>0.21518290000000001</v>
      </c>
      <c r="J900" s="117">
        <v>0.18265790000000001</v>
      </c>
      <c r="K900" s="117">
        <v>0.24770790000000001</v>
      </c>
      <c r="L900" s="113" t="str">
        <f t="shared" ref="L900:L963" si="43">IF(B900=I900,"TRUE","FALSE………………….")</f>
        <v>TRUE</v>
      </c>
      <c r="M900" s="113" t="str">
        <f t="shared" ref="M900:M963" si="44">IF(C900=J900,"TRUE","FALSE………………….")</f>
        <v>TRUE</v>
      </c>
      <c r="N900" s="113" t="str">
        <f t="shared" ref="N900:N963" si="45">IF(D900=K900,"TRUE","FALSE………………….")</f>
        <v>TRUE</v>
      </c>
    </row>
    <row r="901" spans="1:14" x14ac:dyDescent="0.25">
      <c r="A901" t="s">
        <v>908</v>
      </c>
      <c r="B901" s="5">
        <v>0.245173</v>
      </c>
      <c r="C901" s="5">
        <v>0.21105840000000001</v>
      </c>
      <c r="D901" s="5">
        <v>0.27928760000000002</v>
      </c>
      <c r="H901" s="113" t="s">
        <v>908</v>
      </c>
      <c r="I901" s="117">
        <v>0.245173</v>
      </c>
      <c r="J901" s="117">
        <v>0.21105840000000001</v>
      </c>
      <c r="K901" s="117">
        <v>0.27928760000000002</v>
      </c>
      <c r="L901" s="113" t="str">
        <f t="shared" si="43"/>
        <v>TRUE</v>
      </c>
      <c r="M901" s="113" t="str">
        <f t="shared" si="44"/>
        <v>TRUE</v>
      </c>
      <c r="N901" s="113" t="str">
        <f t="shared" si="45"/>
        <v>TRUE</v>
      </c>
    </row>
    <row r="902" spans="1:14" x14ac:dyDescent="0.25">
      <c r="A902" t="s">
        <v>909</v>
      </c>
      <c r="B902" s="5">
        <v>0.2068123</v>
      </c>
      <c r="C902" s="5">
        <v>0.1746046</v>
      </c>
      <c r="D902" s="5">
        <v>0.23902000000000001</v>
      </c>
      <c r="H902" s="113" t="s">
        <v>909</v>
      </c>
      <c r="I902" s="117">
        <v>0.2068123</v>
      </c>
      <c r="J902" s="117">
        <v>0.1746046</v>
      </c>
      <c r="K902" s="117">
        <v>0.23902000000000001</v>
      </c>
      <c r="L902" s="113" t="str">
        <f t="shared" si="43"/>
        <v>TRUE</v>
      </c>
      <c r="M902" s="113" t="str">
        <f t="shared" si="44"/>
        <v>TRUE</v>
      </c>
      <c r="N902" s="113" t="str">
        <f t="shared" si="45"/>
        <v>TRUE</v>
      </c>
    </row>
    <row r="903" spans="1:14" x14ac:dyDescent="0.25">
      <c r="A903" t="s">
        <v>910</v>
      </c>
      <c r="B903" s="5">
        <v>0.1895548</v>
      </c>
      <c r="C903" s="5">
        <v>0.16395879999999999</v>
      </c>
      <c r="D903" s="5">
        <v>0.21515090000000001</v>
      </c>
      <c r="H903" s="113" t="s">
        <v>910</v>
      </c>
      <c r="I903" s="117">
        <v>0.1895548</v>
      </c>
      <c r="J903" s="117">
        <v>0.16395879999999999</v>
      </c>
      <c r="K903" s="117">
        <v>0.21515090000000001</v>
      </c>
      <c r="L903" s="113" t="str">
        <f t="shared" si="43"/>
        <v>TRUE</v>
      </c>
      <c r="M903" s="113" t="str">
        <f t="shared" si="44"/>
        <v>TRUE</v>
      </c>
      <c r="N903" s="113" t="str">
        <f t="shared" si="45"/>
        <v>TRUE</v>
      </c>
    </row>
    <row r="904" spans="1:14" x14ac:dyDescent="0.25">
      <c r="A904" t="s">
        <v>911</v>
      </c>
      <c r="B904" s="5">
        <v>0.26416289999999998</v>
      </c>
      <c r="C904" s="5">
        <v>0.23337079999999999</v>
      </c>
      <c r="D904" s="5">
        <v>0.29495490000000002</v>
      </c>
      <c r="H904" s="113" t="s">
        <v>911</v>
      </c>
      <c r="I904" s="117">
        <v>0.26416289999999998</v>
      </c>
      <c r="J904" s="117">
        <v>0.23337079999999999</v>
      </c>
      <c r="K904" s="117">
        <v>0.29495490000000002</v>
      </c>
      <c r="L904" s="113" t="str">
        <f t="shared" si="43"/>
        <v>TRUE</v>
      </c>
      <c r="M904" s="113" t="str">
        <f t="shared" si="44"/>
        <v>TRUE</v>
      </c>
      <c r="N904" s="113" t="str">
        <f t="shared" si="45"/>
        <v>TRUE</v>
      </c>
    </row>
    <row r="905" spans="1:14" x14ac:dyDescent="0.25">
      <c r="A905" t="s">
        <v>912</v>
      </c>
      <c r="B905" s="5">
        <v>0.2205751</v>
      </c>
      <c r="C905" s="5">
        <v>0.1854903</v>
      </c>
      <c r="D905" s="5">
        <v>0.2556599</v>
      </c>
      <c r="H905" s="113" t="s">
        <v>912</v>
      </c>
      <c r="I905" s="117">
        <v>0.2205751</v>
      </c>
      <c r="J905" s="117">
        <v>0.1854903</v>
      </c>
      <c r="K905" s="117">
        <v>0.2556599</v>
      </c>
      <c r="L905" s="113" t="str">
        <f t="shared" si="43"/>
        <v>TRUE</v>
      </c>
      <c r="M905" s="113" t="str">
        <f t="shared" si="44"/>
        <v>TRUE</v>
      </c>
      <c r="N905" s="113" t="str">
        <f t="shared" si="45"/>
        <v>TRUE</v>
      </c>
    </row>
    <row r="906" spans="1:14" x14ac:dyDescent="0.25">
      <c r="A906" t="s">
        <v>913</v>
      </c>
      <c r="B906" s="5">
        <v>0.24533749999999999</v>
      </c>
      <c r="C906" s="5">
        <v>0.21121119999999999</v>
      </c>
      <c r="D906" s="5">
        <v>0.27946379999999998</v>
      </c>
      <c r="H906" s="113" t="s">
        <v>913</v>
      </c>
      <c r="I906" s="117">
        <v>0.24533749999999999</v>
      </c>
      <c r="J906" s="117">
        <v>0.21121119999999999</v>
      </c>
      <c r="K906" s="117">
        <v>0.27946379999999998</v>
      </c>
      <c r="L906" s="113" t="str">
        <f t="shared" si="43"/>
        <v>TRUE</v>
      </c>
      <c r="M906" s="113" t="str">
        <f t="shared" si="44"/>
        <v>TRUE</v>
      </c>
      <c r="N906" s="113" t="str">
        <f t="shared" si="45"/>
        <v>TRUE</v>
      </c>
    </row>
    <row r="907" spans="1:14" x14ac:dyDescent="0.25">
      <c r="A907" t="s">
        <v>914</v>
      </c>
      <c r="B907" s="5">
        <v>0.28792309999999999</v>
      </c>
      <c r="C907" s="5">
        <v>0.2491546</v>
      </c>
      <c r="D907" s="5">
        <v>0.32669160000000003</v>
      </c>
      <c r="H907" s="113" t="s">
        <v>914</v>
      </c>
      <c r="I907" s="117">
        <v>0.28792309999999999</v>
      </c>
      <c r="J907" s="117">
        <v>0.2491546</v>
      </c>
      <c r="K907" s="117">
        <v>0.32669160000000003</v>
      </c>
      <c r="L907" s="113" t="str">
        <f t="shared" si="43"/>
        <v>TRUE</v>
      </c>
      <c r="M907" s="113" t="str">
        <f t="shared" si="44"/>
        <v>TRUE</v>
      </c>
      <c r="N907" s="113" t="str">
        <f t="shared" si="45"/>
        <v>TRUE</v>
      </c>
    </row>
    <row r="908" spans="1:14" x14ac:dyDescent="0.25">
      <c r="A908" t="s">
        <v>915</v>
      </c>
      <c r="B908" s="5">
        <v>0.2246532</v>
      </c>
      <c r="C908" s="5">
        <v>0.18901419999999999</v>
      </c>
      <c r="D908" s="5">
        <v>0.26029210000000003</v>
      </c>
      <c r="H908" s="113" t="s">
        <v>915</v>
      </c>
      <c r="I908" s="117">
        <v>0.2246532</v>
      </c>
      <c r="J908" s="117">
        <v>0.18901419999999999</v>
      </c>
      <c r="K908" s="117">
        <v>0.26029210000000003</v>
      </c>
      <c r="L908" s="113" t="str">
        <f t="shared" si="43"/>
        <v>TRUE</v>
      </c>
      <c r="M908" s="113" t="str">
        <f t="shared" si="44"/>
        <v>TRUE</v>
      </c>
      <c r="N908" s="113" t="str">
        <f t="shared" si="45"/>
        <v>TRUE</v>
      </c>
    </row>
    <row r="909" spans="1:14" x14ac:dyDescent="0.25">
      <c r="A909" t="s">
        <v>916</v>
      </c>
      <c r="B909" s="5">
        <v>0.1547984</v>
      </c>
      <c r="C909" s="5">
        <v>0.12394479999999999</v>
      </c>
      <c r="D909" s="5">
        <v>0.18565200000000001</v>
      </c>
      <c r="H909" s="113" t="s">
        <v>916</v>
      </c>
      <c r="I909" s="117">
        <v>0.1547984</v>
      </c>
      <c r="J909" s="117">
        <v>0.12394479999999999</v>
      </c>
      <c r="K909" s="117">
        <v>0.18565200000000001</v>
      </c>
      <c r="L909" s="113" t="str">
        <f t="shared" si="43"/>
        <v>TRUE</v>
      </c>
      <c r="M909" s="113" t="str">
        <f t="shared" si="44"/>
        <v>TRUE</v>
      </c>
      <c r="N909" s="113" t="str">
        <f t="shared" si="45"/>
        <v>TRUE</v>
      </c>
    </row>
    <row r="910" spans="1:14" x14ac:dyDescent="0.25">
      <c r="A910" t="s">
        <v>917</v>
      </c>
      <c r="B910" s="5">
        <v>0.22542509999999999</v>
      </c>
      <c r="C910" s="5">
        <v>0.1907354</v>
      </c>
      <c r="D910" s="5">
        <v>0.26011489999999998</v>
      </c>
      <c r="H910" s="113" t="s">
        <v>917</v>
      </c>
      <c r="I910" s="117">
        <v>0.22542509999999999</v>
      </c>
      <c r="J910" s="117">
        <v>0.1907354</v>
      </c>
      <c r="K910" s="117">
        <v>0.26011489999999998</v>
      </c>
      <c r="L910" s="113" t="str">
        <f t="shared" si="43"/>
        <v>TRUE</v>
      </c>
      <c r="M910" s="113" t="str">
        <f t="shared" si="44"/>
        <v>TRUE</v>
      </c>
      <c r="N910" s="113" t="str">
        <f t="shared" si="45"/>
        <v>TRUE</v>
      </c>
    </row>
    <row r="911" spans="1:14" x14ac:dyDescent="0.25">
      <c r="A911" t="s">
        <v>918</v>
      </c>
      <c r="B911" s="5">
        <v>0.1812851</v>
      </c>
      <c r="C911" s="5">
        <v>0.1716075</v>
      </c>
      <c r="D911" s="5">
        <v>0.19096260000000001</v>
      </c>
      <c r="H911" s="113" t="s">
        <v>918</v>
      </c>
      <c r="I911" s="117">
        <v>0.1812851</v>
      </c>
      <c r="J911" s="117">
        <v>0.1716075</v>
      </c>
      <c r="K911" s="117">
        <v>0.19096260000000001</v>
      </c>
      <c r="L911" s="113" t="str">
        <f t="shared" si="43"/>
        <v>TRUE</v>
      </c>
      <c r="M911" s="113" t="str">
        <f t="shared" si="44"/>
        <v>TRUE</v>
      </c>
      <c r="N911" s="113" t="str">
        <f t="shared" si="45"/>
        <v>TRUE</v>
      </c>
    </row>
    <row r="912" spans="1:14" x14ac:dyDescent="0.25">
      <c r="A912" t="s">
        <v>919</v>
      </c>
      <c r="B912" s="5">
        <v>0.21645710000000001</v>
      </c>
      <c r="C912" s="5">
        <v>0.20122019999999999</v>
      </c>
      <c r="D912" s="5">
        <v>0.23169400000000001</v>
      </c>
      <c r="H912" s="113" t="s">
        <v>919</v>
      </c>
      <c r="I912" s="117">
        <v>0.21645710000000001</v>
      </c>
      <c r="J912" s="117">
        <v>0.20122019999999999</v>
      </c>
      <c r="K912" s="117">
        <v>0.23169400000000001</v>
      </c>
      <c r="L912" s="113" t="str">
        <f t="shared" si="43"/>
        <v>TRUE</v>
      </c>
      <c r="M912" s="113" t="str">
        <f t="shared" si="44"/>
        <v>TRUE</v>
      </c>
      <c r="N912" s="113" t="str">
        <f t="shared" si="45"/>
        <v>TRUE</v>
      </c>
    </row>
    <row r="913" spans="1:14" x14ac:dyDescent="0.25">
      <c r="A913" t="s">
        <v>920</v>
      </c>
      <c r="B913" s="5">
        <v>0.16893240000000001</v>
      </c>
      <c r="C913" s="5">
        <v>0.144789</v>
      </c>
      <c r="D913" s="5">
        <v>0.19307579999999999</v>
      </c>
      <c r="H913" s="113" t="s">
        <v>920</v>
      </c>
      <c r="I913" s="117">
        <v>0.16893240000000001</v>
      </c>
      <c r="J913" s="117">
        <v>0.144789</v>
      </c>
      <c r="K913" s="117">
        <v>0.19307579999999999</v>
      </c>
      <c r="L913" s="113" t="str">
        <f t="shared" si="43"/>
        <v>TRUE</v>
      </c>
      <c r="M913" s="113" t="str">
        <f t="shared" si="44"/>
        <v>TRUE</v>
      </c>
      <c r="N913" s="113" t="str">
        <f t="shared" si="45"/>
        <v>TRUE</v>
      </c>
    </row>
    <row r="914" spans="1:14" x14ac:dyDescent="0.25">
      <c r="A914" t="s">
        <v>921</v>
      </c>
      <c r="B914" s="5">
        <v>0.2285894</v>
      </c>
      <c r="C914" s="5">
        <v>0.21397289999999999</v>
      </c>
      <c r="D914" s="5">
        <v>0.2432058</v>
      </c>
      <c r="H914" s="113" t="s">
        <v>921</v>
      </c>
      <c r="I914" s="117">
        <v>0.2285894</v>
      </c>
      <c r="J914" s="117">
        <v>0.21397289999999999</v>
      </c>
      <c r="K914" s="117">
        <v>0.2432058</v>
      </c>
      <c r="L914" s="113" t="str">
        <f t="shared" si="43"/>
        <v>TRUE</v>
      </c>
      <c r="M914" s="113" t="str">
        <f t="shared" si="44"/>
        <v>TRUE</v>
      </c>
      <c r="N914" s="113" t="str">
        <f t="shared" si="45"/>
        <v>TRUE</v>
      </c>
    </row>
    <row r="915" spans="1:14" x14ac:dyDescent="0.25">
      <c r="A915" t="s">
        <v>922</v>
      </c>
      <c r="B915" s="5">
        <v>0.25649119999999997</v>
      </c>
      <c r="C915" s="5">
        <v>0.2359425</v>
      </c>
      <c r="D915" s="5">
        <v>0.27703990000000001</v>
      </c>
      <c r="H915" s="113" t="s">
        <v>922</v>
      </c>
      <c r="I915" s="117">
        <v>0.25649119999999997</v>
      </c>
      <c r="J915" s="117">
        <v>0.2359425</v>
      </c>
      <c r="K915" s="117">
        <v>0.27703990000000001</v>
      </c>
      <c r="L915" s="113" t="str">
        <f t="shared" si="43"/>
        <v>TRUE</v>
      </c>
      <c r="M915" s="113" t="str">
        <f t="shared" si="44"/>
        <v>TRUE</v>
      </c>
      <c r="N915" s="113" t="str">
        <f t="shared" si="45"/>
        <v>TRUE</v>
      </c>
    </row>
    <row r="916" spans="1:14" x14ac:dyDescent="0.25">
      <c r="A916" t="s">
        <v>923</v>
      </c>
      <c r="B916" s="5">
        <v>0.18465860000000001</v>
      </c>
      <c r="C916" s="5">
        <v>0.16834440000000001</v>
      </c>
      <c r="D916" s="5">
        <v>0.2009727</v>
      </c>
      <c r="H916" s="113" t="s">
        <v>923</v>
      </c>
      <c r="I916" s="117">
        <v>0.18465860000000001</v>
      </c>
      <c r="J916" s="117">
        <v>0.16834440000000001</v>
      </c>
      <c r="K916" s="117">
        <v>0.2009727</v>
      </c>
      <c r="L916" s="113" t="str">
        <f t="shared" si="43"/>
        <v>TRUE</v>
      </c>
      <c r="M916" s="113" t="str">
        <f t="shared" si="44"/>
        <v>TRUE</v>
      </c>
      <c r="N916" s="113" t="str">
        <f t="shared" si="45"/>
        <v>TRUE</v>
      </c>
    </row>
    <row r="917" spans="1:14" x14ac:dyDescent="0.25">
      <c r="A917" t="s">
        <v>924</v>
      </c>
      <c r="B917" s="5">
        <v>0.23238600000000001</v>
      </c>
      <c r="C917" s="5">
        <v>0.2196748</v>
      </c>
      <c r="D917" s="5">
        <v>0.24509710000000001</v>
      </c>
      <c r="H917" s="113" t="s">
        <v>924</v>
      </c>
      <c r="I917" s="117">
        <v>0.23238600000000001</v>
      </c>
      <c r="J917" s="117">
        <v>0.2196748</v>
      </c>
      <c r="K917" s="117">
        <v>0.24509710000000001</v>
      </c>
      <c r="L917" s="113" t="str">
        <f t="shared" si="43"/>
        <v>TRUE</v>
      </c>
      <c r="M917" s="113" t="str">
        <f t="shared" si="44"/>
        <v>TRUE</v>
      </c>
      <c r="N917" s="113" t="str">
        <f t="shared" si="45"/>
        <v>TRUE</v>
      </c>
    </row>
    <row r="918" spans="1:14" x14ac:dyDescent="0.25">
      <c r="A918" t="s">
        <v>925</v>
      </c>
      <c r="B918" s="5">
        <v>0.18623319999999999</v>
      </c>
      <c r="C918" s="5">
        <v>0.17260329999999999</v>
      </c>
      <c r="D918" s="5">
        <v>0.19986300000000001</v>
      </c>
      <c r="H918" s="113" t="s">
        <v>925</v>
      </c>
      <c r="I918" s="117">
        <v>0.18623319999999999</v>
      </c>
      <c r="J918" s="117">
        <v>0.17260329999999999</v>
      </c>
      <c r="K918" s="117">
        <v>0.19986300000000001</v>
      </c>
      <c r="L918" s="113" t="str">
        <f t="shared" si="43"/>
        <v>TRUE</v>
      </c>
      <c r="M918" s="113" t="str">
        <f t="shared" si="44"/>
        <v>TRUE</v>
      </c>
      <c r="N918" s="113" t="str">
        <f t="shared" si="45"/>
        <v>TRUE</v>
      </c>
    </row>
    <row r="919" spans="1:14" x14ac:dyDescent="0.25">
      <c r="A919" t="s">
        <v>926</v>
      </c>
      <c r="B919" s="5">
        <v>0.20983930000000001</v>
      </c>
      <c r="C919" s="5">
        <v>0.18917529999999999</v>
      </c>
      <c r="D919" s="5">
        <v>0.23050329999999999</v>
      </c>
      <c r="H919" s="113" t="s">
        <v>926</v>
      </c>
      <c r="I919" s="117">
        <v>0.20983930000000001</v>
      </c>
      <c r="J919" s="117">
        <v>0.18917529999999999</v>
      </c>
      <c r="K919" s="117">
        <v>0.23050329999999999</v>
      </c>
      <c r="L919" s="113" t="str">
        <f t="shared" si="43"/>
        <v>TRUE</v>
      </c>
      <c r="M919" s="113" t="str">
        <f t="shared" si="44"/>
        <v>TRUE</v>
      </c>
      <c r="N919" s="113" t="str">
        <f t="shared" si="45"/>
        <v>TRUE</v>
      </c>
    </row>
    <row r="920" spans="1:14" x14ac:dyDescent="0.25">
      <c r="A920" t="s">
        <v>927</v>
      </c>
      <c r="B920" s="5">
        <v>0.1616099</v>
      </c>
      <c r="C920" s="5">
        <v>0.1280695</v>
      </c>
      <c r="D920" s="5">
        <v>0.1951503</v>
      </c>
      <c r="H920" s="113" t="s">
        <v>927</v>
      </c>
      <c r="I920" s="117">
        <v>0.1616099</v>
      </c>
      <c r="J920" s="117">
        <v>0.1280695</v>
      </c>
      <c r="K920" s="117">
        <v>0.1951503</v>
      </c>
      <c r="L920" s="113" t="str">
        <f t="shared" si="43"/>
        <v>TRUE</v>
      </c>
      <c r="M920" s="113" t="str">
        <f t="shared" si="44"/>
        <v>TRUE</v>
      </c>
      <c r="N920" s="113" t="str">
        <f t="shared" si="45"/>
        <v>TRUE</v>
      </c>
    </row>
    <row r="921" spans="1:14" x14ac:dyDescent="0.25">
      <c r="A921" t="s">
        <v>928</v>
      </c>
      <c r="B921" s="5">
        <v>0.23253180000000001</v>
      </c>
      <c r="C921" s="5">
        <v>0.21205189999999999</v>
      </c>
      <c r="D921" s="5">
        <v>0.25301170000000001</v>
      </c>
      <c r="H921" s="113" t="s">
        <v>928</v>
      </c>
      <c r="I921" s="117">
        <v>0.23253180000000001</v>
      </c>
      <c r="J921" s="117">
        <v>0.21205189999999999</v>
      </c>
      <c r="K921" s="117">
        <v>0.25301170000000001</v>
      </c>
      <c r="L921" s="113" t="str">
        <f t="shared" si="43"/>
        <v>TRUE</v>
      </c>
      <c r="M921" s="113" t="str">
        <f t="shared" si="44"/>
        <v>TRUE</v>
      </c>
      <c r="N921" s="113" t="str">
        <f t="shared" si="45"/>
        <v>TRUE</v>
      </c>
    </row>
    <row r="922" spans="1:14" x14ac:dyDescent="0.25">
      <c r="A922" t="s">
        <v>929</v>
      </c>
      <c r="B922" s="5">
        <v>0.25679790000000002</v>
      </c>
      <c r="C922" s="5">
        <v>0.2287566</v>
      </c>
      <c r="D922" s="5">
        <v>0.28483920000000001</v>
      </c>
      <c r="H922" s="113" t="s">
        <v>929</v>
      </c>
      <c r="I922" s="117">
        <v>0.25679790000000002</v>
      </c>
      <c r="J922" s="117">
        <v>0.2287566</v>
      </c>
      <c r="K922" s="117">
        <v>0.28483920000000001</v>
      </c>
      <c r="L922" s="113" t="str">
        <f t="shared" si="43"/>
        <v>TRUE</v>
      </c>
      <c r="M922" s="113" t="str">
        <f t="shared" si="44"/>
        <v>TRUE</v>
      </c>
      <c r="N922" s="113" t="str">
        <f t="shared" si="45"/>
        <v>TRUE</v>
      </c>
    </row>
    <row r="923" spans="1:14" x14ac:dyDescent="0.25">
      <c r="A923" t="s">
        <v>930</v>
      </c>
      <c r="B923" s="5">
        <v>0.1744388</v>
      </c>
      <c r="C923" s="5">
        <v>0.15236459999999999</v>
      </c>
      <c r="D923" s="5">
        <v>0.19651289999999999</v>
      </c>
      <c r="H923" s="113" t="s">
        <v>930</v>
      </c>
      <c r="I923" s="117">
        <v>0.1744388</v>
      </c>
      <c r="J923" s="117">
        <v>0.15236459999999999</v>
      </c>
      <c r="K923" s="117">
        <v>0.19651289999999999</v>
      </c>
      <c r="L923" s="113" t="str">
        <f t="shared" si="43"/>
        <v>TRUE</v>
      </c>
      <c r="M923" s="113" t="str">
        <f t="shared" si="44"/>
        <v>TRUE</v>
      </c>
      <c r="N923" s="113" t="str">
        <f t="shared" si="45"/>
        <v>TRUE</v>
      </c>
    </row>
    <row r="924" spans="1:14" x14ac:dyDescent="0.25">
      <c r="A924" t="s">
        <v>931</v>
      </c>
      <c r="B924" s="5">
        <v>0.23686070000000001</v>
      </c>
      <c r="C924" s="5">
        <v>0.2193804</v>
      </c>
      <c r="D924" s="5">
        <v>0.25434099999999998</v>
      </c>
      <c r="H924" s="113" t="s">
        <v>931</v>
      </c>
      <c r="I924" s="117">
        <v>0.23686070000000001</v>
      </c>
      <c r="J924" s="117">
        <v>0.2193804</v>
      </c>
      <c r="K924" s="117">
        <v>0.25434099999999998</v>
      </c>
      <c r="L924" s="113" t="str">
        <f t="shared" si="43"/>
        <v>TRUE</v>
      </c>
      <c r="M924" s="113" t="str">
        <f t="shared" si="44"/>
        <v>TRUE</v>
      </c>
      <c r="N924" s="113" t="str">
        <f t="shared" si="45"/>
        <v>TRUE</v>
      </c>
    </row>
    <row r="925" spans="1:14" x14ac:dyDescent="0.25">
      <c r="A925" t="s">
        <v>932</v>
      </c>
      <c r="B925" s="5">
        <v>0.176505</v>
      </c>
      <c r="C925" s="5">
        <v>0.16418920000000001</v>
      </c>
      <c r="D925" s="5">
        <v>0.18882070000000001</v>
      </c>
      <c r="H925" s="113" t="s">
        <v>932</v>
      </c>
      <c r="I925" s="117">
        <v>0.176505</v>
      </c>
      <c r="J925" s="117">
        <v>0.16418920000000001</v>
      </c>
      <c r="K925" s="117">
        <v>0.18882070000000001</v>
      </c>
      <c r="L925" s="113" t="str">
        <f t="shared" si="43"/>
        <v>TRUE</v>
      </c>
      <c r="M925" s="113" t="str">
        <f t="shared" si="44"/>
        <v>TRUE</v>
      </c>
      <c r="N925" s="113" t="str">
        <f t="shared" si="45"/>
        <v>TRUE</v>
      </c>
    </row>
    <row r="926" spans="1:14" x14ac:dyDescent="0.25">
      <c r="A926" t="s">
        <v>933</v>
      </c>
      <c r="B926" s="5">
        <v>0.22294249999999999</v>
      </c>
      <c r="C926" s="5">
        <v>0.20203170000000001</v>
      </c>
      <c r="D926" s="5">
        <v>0.2438533</v>
      </c>
      <c r="H926" s="113" t="s">
        <v>933</v>
      </c>
      <c r="I926" s="117">
        <v>0.22294249999999999</v>
      </c>
      <c r="J926" s="117">
        <v>0.20203170000000001</v>
      </c>
      <c r="K926" s="117">
        <v>0.2438533</v>
      </c>
      <c r="L926" s="113" t="str">
        <f t="shared" si="43"/>
        <v>TRUE</v>
      </c>
      <c r="M926" s="113" t="str">
        <f t="shared" si="44"/>
        <v>TRUE</v>
      </c>
      <c r="N926" s="113" t="str">
        <f t="shared" si="45"/>
        <v>TRUE</v>
      </c>
    </row>
    <row r="927" spans="1:14" x14ac:dyDescent="0.25">
      <c r="A927" t="s">
        <v>934</v>
      </c>
      <c r="B927" s="5">
        <v>0.1763257</v>
      </c>
      <c r="C927" s="5">
        <v>0.14413119999999999</v>
      </c>
      <c r="D927" s="5">
        <v>0.20852019999999999</v>
      </c>
      <c r="H927" s="113" t="s">
        <v>934</v>
      </c>
      <c r="I927" s="117">
        <v>0.1763257</v>
      </c>
      <c r="J927" s="117">
        <v>0.14413119999999999</v>
      </c>
      <c r="K927" s="117">
        <v>0.20852019999999999</v>
      </c>
      <c r="L927" s="113" t="str">
        <f t="shared" si="43"/>
        <v>TRUE</v>
      </c>
      <c r="M927" s="113" t="str">
        <f t="shared" si="44"/>
        <v>TRUE</v>
      </c>
      <c r="N927" s="113" t="str">
        <f t="shared" si="45"/>
        <v>TRUE</v>
      </c>
    </row>
    <row r="928" spans="1:14" x14ac:dyDescent="0.25">
      <c r="A928" t="s">
        <v>935</v>
      </c>
      <c r="B928" s="5">
        <v>0.2248705</v>
      </c>
      <c r="C928" s="5">
        <v>0.20604140000000001</v>
      </c>
      <c r="D928" s="5">
        <v>0.24369950000000001</v>
      </c>
      <c r="H928" s="113" t="s">
        <v>935</v>
      </c>
      <c r="I928" s="117">
        <v>0.2248705</v>
      </c>
      <c r="J928" s="117">
        <v>0.20604140000000001</v>
      </c>
      <c r="K928" s="117">
        <v>0.24369950000000001</v>
      </c>
      <c r="L928" s="113" t="str">
        <f t="shared" si="43"/>
        <v>TRUE</v>
      </c>
      <c r="M928" s="113" t="str">
        <f t="shared" si="44"/>
        <v>TRUE</v>
      </c>
      <c r="N928" s="113" t="str">
        <f t="shared" si="45"/>
        <v>TRUE</v>
      </c>
    </row>
    <row r="929" spans="1:14" x14ac:dyDescent="0.25">
      <c r="A929" t="s">
        <v>936</v>
      </c>
      <c r="B929" s="5">
        <v>0.25619340000000002</v>
      </c>
      <c r="C929" s="5">
        <v>0.23024410000000001</v>
      </c>
      <c r="D929" s="5">
        <v>0.28214270000000002</v>
      </c>
      <c r="H929" s="113" t="s">
        <v>936</v>
      </c>
      <c r="I929" s="117">
        <v>0.25619340000000002</v>
      </c>
      <c r="J929" s="117">
        <v>0.23024410000000001</v>
      </c>
      <c r="K929" s="117">
        <v>0.28214270000000002</v>
      </c>
      <c r="L929" s="113" t="str">
        <f t="shared" si="43"/>
        <v>TRUE</v>
      </c>
      <c r="M929" s="113" t="str">
        <f t="shared" si="44"/>
        <v>TRUE</v>
      </c>
      <c r="N929" s="113" t="str">
        <f t="shared" si="45"/>
        <v>TRUE</v>
      </c>
    </row>
    <row r="930" spans="1:14" x14ac:dyDescent="0.25">
      <c r="A930" t="s">
        <v>937</v>
      </c>
      <c r="B930" s="5">
        <v>0.1945943</v>
      </c>
      <c r="C930" s="5">
        <v>0.1741383</v>
      </c>
      <c r="D930" s="5">
        <v>0.2150503</v>
      </c>
      <c r="H930" s="113" t="s">
        <v>937</v>
      </c>
      <c r="I930" s="117">
        <v>0.1945943</v>
      </c>
      <c r="J930" s="117">
        <v>0.1741383</v>
      </c>
      <c r="K930" s="117">
        <v>0.2150503</v>
      </c>
      <c r="L930" s="113" t="str">
        <f t="shared" si="43"/>
        <v>TRUE</v>
      </c>
      <c r="M930" s="113" t="str">
        <f t="shared" si="44"/>
        <v>TRUE</v>
      </c>
      <c r="N930" s="113" t="str">
        <f t="shared" si="45"/>
        <v>TRUE</v>
      </c>
    </row>
    <row r="931" spans="1:14" x14ac:dyDescent="0.25">
      <c r="A931" t="s">
        <v>938</v>
      </c>
      <c r="B931" s="5">
        <v>0.22797719999999999</v>
      </c>
      <c r="C931" s="5">
        <v>0.2117146</v>
      </c>
      <c r="D931" s="5">
        <v>0.2442397</v>
      </c>
      <c r="H931" s="113" t="s">
        <v>938</v>
      </c>
      <c r="I931" s="117">
        <v>0.22797719999999999</v>
      </c>
      <c r="J931" s="117">
        <v>0.2117146</v>
      </c>
      <c r="K931" s="117">
        <v>0.2442397</v>
      </c>
      <c r="L931" s="113" t="str">
        <f t="shared" si="43"/>
        <v>TRUE</v>
      </c>
      <c r="M931" s="113" t="str">
        <f t="shared" si="44"/>
        <v>TRUE</v>
      </c>
      <c r="N931" s="113" t="str">
        <f t="shared" si="45"/>
        <v>TRUE</v>
      </c>
    </row>
    <row r="932" spans="1:14" x14ac:dyDescent="0.25">
      <c r="A932" t="s">
        <v>939</v>
      </c>
      <c r="B932" s="5">
        <v>0.21032909999999999</v>
      </c>
      <c r="C932" s="5">
        <v>0.2047069</v>
      </c>
      <c r="D932" s="5">
        <v>0.21595130000000001</v>
      </c>
      <c r="H932" s="113" t="s">
        <v>939</v>
      </c>
      <c r="I932" s="117">
        <v>0.21032909999999999</v>
      </c>
      <c r="J932" s="117">
        <v>0.2047069</v>
      </c>
      <c r="K932" s="117">
        <v>0.21595130000000001</v>
      </c>
      <c r="L932" s="113" t="str">
        <f t="shared" si="43"/>
        <v>TRUE</v>
      </c>
      <c r="M932" s="113" t="str">
        <f t="shared" si="44"/>
        <v>TRUE</v>
      </c>
      <c r="N932" s="113" t="str">
        <f t="shared" si="45"/>
        <v>TRUE</v>
      </c>
    </row>
    <row r="933" spans="1:14" x14ac:dyDescent="0.25">
      <c r="A933" t="s">
        <v>940</v>
      </c>
      <c r="B933" s="5">
        <v>0.21022859999999999</v>
      </c>
      <c r="C933" s="5">
        <v>0.20248859999999999</v>
      </c>
      <c r="D933" s="5">
        <v>0.21796850000000001</v>
      </c>
      <c r="H933" s="113" t="s">
        <v>940</v>
      </c>
      <c r="I933" s="117">
        <v>0.21022859999999999</v>
      </c>
      <c r="J933" s="117">
        <v>0.20248859999999999</v>
      </c>
      <c r="K933" s="117">
        <v>0.21796850000000001</v>
      </c>
      <c r="L933" s="113" t="str">
        <f t="shared" si="43"/>
        <v>TRUE</v>
      </c>
      <c r="M933" s="113" t="str">
        <f t="shared" si="44"/>
        <v>TRUE</v>
      </c>
      <c r="N933" s="113" t="str">
        <f t="shared" si="45"/>
        <v>TRUE</v>
      </c>
    </row>
    <row r="934" spans="1:14" x14ac:dyDescent="0.25">
      <c r="A934" t="s">
        <v>941</v>
      </c>
      <c r="B934" s="5">
        <v>0.21042669999999999</v>
      </c>
      <c r="C934" s="5">
        <v>0.2032081</v>
      </c>
      <c r="D934" s="5">
        <v>0.21764530000000001</v>
      </c>
      <c r="H934" s="113" t="s">
        <v>941</v>
      </c>
      <c r="I934" s="117">
        <v>0.21042669999999999</v>
      </c>
      <c r="J934" s="117">
        <v>0.2032081</v>
      </c>
      <c r="K934" s="117">
        <v>0.21764530000000001</v>
      </c>
      <c r="L934" s="113" t="str">
        <f t="shared" si="43"/>
        <v>TRUE</v>
      </c>
      <c r="M934" s="113" t="str">
        <f t="shared" si="44"/>
        <v>TRUE</v>
      </c>
      <c r="N934" s="113" t="str">
        <f t="shared" si="45"/>
        <v>TRUE</v>
      </c>
    </row>
    <row r="935" spans="1:14" x14ac:dyDescent="0.25">
      <c r="A935" t="s">
        <v>942</v>
      </c>
      <c r="B935" s="5">
        <v>0.20753360000000001</v>
      </c>
      <c r="C935" s="5">
        <v>0.18124029999999999</v>
      </c>
      <c r="D935" s="5">
        <v>0.2338269</v>
      </c>
      <c r="H935" s="113" t="s">
        <v>942</v>
      </c>
      <c r="I935" s="117">
        <v>0.20753360000000001</v>
      </c>
      <c r="J935" s="117">
        <v>0.18124029999999999</v>
      </c>
      <c r="K935" s="117">
        <v>0.2338269</v>
      </c>
      <c r="L935" s="113" t="str">
        <f t="shared" si="43"/>
        <v>TRUE</v>
      </c>
      <c r="M935" s="113" t="str">
        <f t="shared" si="44"/>
        <v>TRUE</v>
      </c>
      <c r="N935" s="113" t="str">
        <f t="shared" si="45"/>
        <v>TRUE</v>
      </c>
    </row>
    <row r="936" spans="1:14" x14ac:dyDescent="0.25">
      <c r="A936" t="s">
        <v>943</v>
      </c>
      <c r="B936" s="5">
        <v>0.1876661</v>
      </c>
      <c r="C936" s="5">
        <v>0.16264500000000001</v>
      </c>
      <c r="D936" s="5">
        <v>0.21268709999999999</v>
      </c>
      <c r="H936" s="113" t="s">
        <v>943</v>
      </c>
      <c r="I936" s="117">
        <v>0.1876661</v>
      </c>
      <c r="J936" s="117">
        <v>0.16264500000000001</v>
      </c>
      <c r="K936" s="117">
        <v>0.21268709999999999</v>
      </c>
      <c r="L936" s="113" t="str">
        <f t="shared" si="43"/>
        <v>TRUE</v>
      </c>
      <c r="M936" s="113" t="str">
        <f t="shared" si="44"/>
        <v>TRUE</v>
      </c>
      <c r="N936" s="113" t="str">
        <f t="shared" si="45"/>
        <v>TRUE</v>
      </c>
    </row>
    <row r="937" spans="1:14" x14ac:dyDescent="0.25">
      <c r="A937" t="s">
        <v>944</v>
      </c>
      <c r="B937" s="5">
        <v>0.17934729999999999</v>
      </c>
      <c r="C937" s="5">
        <v>0.15717900000000001</v>
      </c>
      <c r="D937" s="5">
        <v>0.20151559999999999</v>
      </c>
      <c r="H937" s="113" t="s">
        <v>944</v>
      </c>
      <c r="I937" s="117">
        <v>0.17934729999999999</v>
      </c>
      <c r="J937" s="117">
        <v>0.15717900000000001</v>
      </c>
      <c r="K937" s="117">
        <v>0.20151559999999999</v>
      </c>
      <c r="L937" s="113" t="str">
        <f t="shared" si="43"/>
        <v>TRUE</v>
      </c>
      <c r="M937" s="113" t="str">
        <f t="shared" si="44"/>
        <v>TRUE</v>
      </c>
      <c r="N937" s="113" t="str">
        <f t="shared" si="45"/>
        <v>TRUE</v>
      </c>
    </row>
    <row r="938" spans="1:14" x14ac:dyDescent="0.25">
      <c r="A938" t="s">
        <v>945</v>
      </c>
      <c r="B938" s="5">
        <v>0.178812</v>
      </c>
      <c r="C938" s="5">
        <v>0.15691379999999999</v>
      </c>
      <c r="D938" s="5">
        <v>0.20071020000000001</v>
      </c>
      <c r="H938" s="113" t="s">
        <v>945</v>
      </c>
      <c r="I938" s="117">
        <v>0.178812</v>
      </c>
      <c r="J938" s="117">
        <v>0.15691379999999999</v>
      </c>
      <c r="K938" s="117">
        <v>0.20071020000000001</v>
      </c>
      <c r="L938" s="113" t="str">
        <f t="shared" si="43"/>
        <v>TRUE</v>
      </c>
      <c r="M938" s="113" t="str">
        <f t="shared" si="44"/>
        <v>TRUE</v>
      </c>
      <c r="N938" s="113" t="str">
        <f t="shared" si="45"/>
        <v>TRUE</v>
      </c>
    </row>
    <row r="939" spans="1:14" x14ac:dyDescent="0.25">
      <c r="A939" t="s">
        <v>946</v>
      </c>
      <c r="B939" s="5">
        <v>0.19856950000000001</v>
      </c>
      <c r="C939" s="5">
        <v>0.17602880000000001</v>
      </c>
      <c r="D939" s="5">
        <v>0.22111030000000001</v>
      </c>
      <c r="H939" s="113" t="s">
        <v>946</v>
      </c>
      <c r="I939" s="117">
        <v>0.19856950000000001</v>
      </c>
      <c r="J939" s="117">
        <v>0.17602880000000001</v>
      </c>
      <c r="K939" s="117">
        <v>0.22111030000000001</v>
      </c>
      <c r="L939" s="113" t="str">
        <f t="shared" si="43"/>
        <v>TRUE</v>
      </c>
      <c r="M939" s="113" t="str">
        <f t="shared" si="44"/>
        <v>TRUE</v>
      </c>
      <c r="N939" s="113" t="str">
        <f t="shared" si="45"/>
        <v>TRUE</v>
      </c>
    </row>
    <row r="940" spans="1:14" x14ac:dyDescent="0.25">
      <c r="A940" t="s">
        <v>947</v>
      </c>
      <c r="B940" s="5">
        <v>0.18552650000000001</v>
      </c>
      <c r="C940" s="5">
        <v>0.16254279999999999</v>
      </c>
      <c r="D940" s="5">
        <v>0.20851020000000001</v>
      </c>
      <c r="H940" s="113" t="s">
        <v>947</v>
      </c>
      <c r="I940" s="117">
        <v>0.18552650000000001</v>
      </c>
      <c r="J940" s="117">
        <v>0.16254279999999999</v>
      </c>
      <c r="K940" s="117">
        <v>0.20851020000000001</v>
      </c>
      <c r="L940" s="113" t="str">
        <f t="shared" si="43"/>
        <v>TRUE</v>
      </c>
      <c r="M940" s="113" t="str">
        <f t="shared" si="44"/>
        <v>TRUE</v>
      </c>
      <c r="N940" s="113" t="str">
        <f t="shared" si="45"/>
        <v>TRUE</v>
      </c>
    </row>
    <row r="941" spans="1:14" x14ac:dyDescent="0.25">
      <c r="A941" t="s">
        <v>948</v>
      </c>
      <c r="B941" s="5">
        <v>0.17970710000000001</v>
      </c>
      <c r="C941" s="5">
        <v>0.15632460000000001</v>
      </c>
      <c r="D941" s="5">
        <v>0.20308970000000001</v>
      </c>
      <c r="H941" s="113" t="s">
        <v>948</v>
      </c>
      <c r="I941" s="117">
        <v>0.17970710000000001</v>
      </c>
      <c r="J941" s="117">
        <v>0.15632460000000001</v>
      </c>
      <c r="K941" s="117">
        <v>0.20308970000000001</v>
      </c>
      <c r="L941" s="113" t="str">
        <f t="shared" si="43"/>
        <v>TRUE</v>
      </c>
      <c r="M941" s="113" t="str">
        <f t="shared" si="44"/>
        <v>TRUE</v>
      </c>
      <c r="N941" s="113" t="str">
        <f t="shared" si="45"/>
        <v>TRUE</v>
      </c>
    </row>
    <row r="942" spans="1:14" x14ac:dyDescent="0.25">
      <c r="A942" t="s">
        <v>949</v>
      </c>
      <c r="B942" s="5">
        <v>0.19982140000000001</v>
      </c>
      <c r="C942" s="5">
        <v>0.1737679</v>
      </c>
      <c r="D942" s="5">
        <v>0.22587499999999999</v>
      </c>
      <c r="H942" s="113" t="s">
        <v>949</v>
      </c>
      <c r="I942" s="117">
        <v>0.19982140000000001</v>
      </c>
      <c r="J942" s="117">
        <v>0.1737679</v>
      </c>
      <c r="K942" s="117">
        <v>0.22587499999999999</v>
      </c>
      <c r="L942" s="113" t="str">
        <f t="shared" si="43"/>
        <v>TRUE</v>
      </c>
      <c r="M942" s="113" t="str">
        <f t="shared" si="44"/>
        <v>TRUE</v>
      </c>
      <c r="N942" s="113" t="str">
        <f t="shared" si="45"/>
        <v>TRUE</v>
      </c>
    </row>
    <row r="943" spans="1:14" x14ac:dyDescent="0.25">
      <c r="A943" t="s">
        <v>950</v>
      </c>
      <c r="B943" s="5">
        <v>0.23643939999999999</v>
      </c>
      <c r="C943" s="5">
        <v>0.2080785</v>
      </c>
      <c r="D943" s="5">
        <v>0.26480019999999999</v>
      </c>
      <c r="H943" s="113" t="s">
        <v>950</v>
      </c>
      <c r="I943" s="117">
        <v>0.23643939999999999</v>
      </c>
      <c r="J943" s="117">
        <v>0.2080785</v>
      </c>
      <c r="K943" s="117">
        <v>0.26480019999999999</v>
      </c>
      <c r="L943" s="113" t="str">
        <f t="shared" si="43"/>
        <v>TRUE</v>
      </c>
      <c r="M943" s="113" t="str">
        <f t="shared" si="44"/>
        <v>TRUE</v>
      </c>
      <c r="N943" s="113" t="str">
        <f t="shared" si="45"/>
        <v>TRUE</v>
      </c>
    </row>
    <row r="944" spans="1:14" x14ac:dyDescent="0.25">
      <c r="A944" t="s">
        <v>951</v>
      </c>
      <c r="B944" s="5">
        <v>0.215582</v>
      </c>
      <c r="C944" s="5">
        <v>0.1928222</v>
      </c>
      <c r="D944" s="5">
        <v>0.23834179999999999</v>
      </c>
      <c r="H944" s="113" t="s">
        <v>951</v>
      </c>
      <c r="I944" s="117">
        <v>0.215582</v>
      </c>
      <c r="J944" s="117">
        <v>0.1928222</v>
      </c>
      <c r="K944" s="117">
        <v>0.23834179999999999</v>
      </c>
      <c r="L944" s="113" t="str">
        <f t="shared" si="43"/>
        <v>TRUE</v>
      </c>
      <c r="M944" s="113" t="str">
        <f t="shared" si="44"/>
        <v>TRUE</v>
      </c>
      <c r="N944" s="113" t="str">
        <f t="shared" si="45"/>
        <v>TRUE</v>
      </c>
    </row>
    <row r="945" spans="1:14" x14ac:dyDescent="0.25">
      <c r="A945" t="s">
        <v>952</v>
      </c>
      <c r="B945" s="5">
        <v>0.2124625</v>
      </c>
      <c r="C945" s="5">
        <v>0.19079779999999999</v>
      </c>
      <c r="D945" s="5">
        <v>0.23412720000000001</v>
      </c>
      <c r="H945" s="113" t="s">
        <v>952</v>
      </c>
      <c r="I945" s="117">
        <v>0.2124625</v>
      </c>
      <c r="J945" s="117">
        <v>0.19079779999999999</v>
      </c>
      <c r="K945" s="117">
        <v>0.23412720000000001</v>
      </c>
      <c r="L945" s="113" t="str">
        <f t="shared" si="43"/>
        <v>TRUE</v>
      </c>
      <c r="M945" s="113" t="str">
        <f t="shared" si="44"/>
        <v>TRUE</v>
      </c>
      <c r="N945" s="113" t="str">
        <f t="shared" si="45"/>
        <v>TRUE</v>
      </c>
    </row>
    <row r="946" spans="1:14" x14ac:dyDescent="0.25">
      <c r="A946" t="s">
        <v>953</v>
      </c>
      <c r="B946" s="5">
        <v>0.22110589999999999</v>
      </c>
      <c r="C946" s="5">
        <v>0.1970943</v>
      </c>
      <c r="D946" s="5">
        <v>0.24511759999999999</v>
      </c>
      <c r="H946" s="113" t="s">
        <v>953</v>
      </c>
      <c r="I946" s="117">
        <v>0.22110589999999999</v>
      </c>
      <c r="J946" s="117">
        <v>0.1970943</v>
      </c>
      <c r="K946" s="117">
        <v>0.24511759999999999</v>
      </c>
      <c r="L946" s="113" t="str">
        <f t="shared" si="43"/>
        <v>TRUE</v>
      </c>
      <c r="M946" s="113" t="str">
        <f t="shared" si="44"/>
        <v>TRUE</v>
      </c>
      <c r="N946" s="113" t="str">
        <f t="shared" si="45"/>
        <v>TRUE</v>
      </c>
    </row>
    <row r="947" spans="1:14" x14ac:dyDescent="0.25">
      <c r="A947" t="s">
        <v>954</v>
      </c>
      <c r="B947" s="5">
        <v>0.25272080000000002</v>
      </c>
      <c r="C947" s="5">
        <v>0.22728010000000001</v>
      </c>
      <c r="D947" s="5">
        <v>0.27816150000000001</v>
      </c>
      <c r="H947" s="113" t="s">
        <v>954</v>
      </c>
      <c r="I947" s="117">
        <v>0.25272080000000002</v>
      </c>
      <c r="J947" s="117">
        <v>0.22728010000000001</v>
      </c>
      <c r="K947" s="117">
        <v>0.27816150000000001</v>
      </c>
      <c r="L947" s="113" t="str">
        <f t="shared" si="43"/>
        <v>TRUE</v>
      </c>
      <c r="M947" s="113" t="str">
        <f t="shared" si="44"/>
        <v>TRUE</v>
      </c>
      <c r="N947" s="113" t="str">
        <f t="shared" si="45"/>
        <v>TRUE</v>
      </c>
    </row>
    <row r="948" spans="1:14" x14ac:dyDescent="0.25">
      <c r="A948" t="s">
        <v>955</v>
      </c>
      <c r="B948" s="5">
        <v>0.21793470000000001</v>
      </c>
      <c r="C948" s="5">
        <v>0.1919806</v>
      </c>
      <c r="D948" s="5">
        <v>0.24388879999999999</v>
      </c>
      <c r="H948" s="113" t="s">
        <v>955</v>
      </c>
      <c r="I948" s="117">
        <v>0.21793470000000001</v>
      </c>
      <c r="J948" s="117">
        <v>0.1919806</v>
      </c>
      <c r="K948" s="117">
        <v>0.24388879999999999</v>
      </c>
      <c r="L948" s="113" t="str">
        <f t="shared" si="43"/>
        <v>TRUE</v>
      </c>
      <c r="M948" s="113" t="str">
        <f t="shared" si="44"/>
        <v>TRUE</v>
      </c>
      <c r="N948" s="113" t="str">
        <f t="shared" si="45"/>
        <v>TRUE</v>
      </c>
    </row>
    <row r="949" spans="1:14" x14ac:dyDescent="0.25">
      <c r="A949" t="s">
        <v>956</v>
      </c>
      <c r="B949" s="5">
        <v>0.1885597</v>
      </c>
      <c r="C949" s="5">
        <v>0.16965769999999999</v>
      </c>
      <c r="D949" s="5">
        <v>0.2074617</v>
      </c>
      <c r="H949" s="113" t="s">
        <v>956</v>
      </c>
      <c r="I949" s="117">
        <v>0.1885597</v>
      </c>
      <c r="J949" s="117">
        <v>0.16965769999999999</v>
      </c>
      <c r="K949" s="117">
        <v>0.2074617</v>
      </c>
      <c r="L949" s="113" t="str">
        <f t="shared" si="43"/>
        <v>TRUE</v>
      </c>
      <c r="M949" s="113" t="str">
        <f t="shared" si="44"/>
        <v>TRUE</v>
      </c>
      <c r="N949" s="113" t="str">
        <f t="shared" si="45"/>
        <v>TRUE</v>
      </c>
    </row>
    <row r="950" spans="1:14" x14ac:dyDescent="0.25">
      <c r="A950" t="s">
        <v>957</v>
      </c>
      <c r="B950" s="5">
        <v>0.25162180000000001</v>
      </c>
      <c r="C950" s="5">
        <v>0.22869200000000001</v>
      </c>
      <c r="D950" s="5">
        <v>0.2745515</v>
      </c>
      <c r="H950" s="113" t="s">
        <v>957</v>
      </c>
      <c r="I950" s="117">
        <v>0.25162180000000001</v>
      </c>
      <c r="J950" s="117">
        <v>0.22869200000000001</v>
      </c>
      <c r="K950" s="117">
        <v>0.2745515</v>
      </c>
      <c r="L950" s="113" t="str">
        <f t="shared" si="43"/>
        <v>TRUE</v>
      </c>
      <c r="M950" s="113" t="str">
        <f t="shared" si="44"/>
        <v>TRUE</v>
      </c>
      <c r="N950" s="113" t="str">
        <f t="shared" si="45"/>
        <v>TRUE</v>
      </c>
    </row>
    <row r="951" spans="1:14" x14ac:dyDescent="0.25">
      <c r="A951" t="s">
        <v>958</v>
      </c>
      <c r="B951" s="5">
        <v>0.26514660000000001</v>
      </c>
      <c r="C951" s="5">
        <v>0.23907619999999999</v>
      </c>
      <c r="D951" s="5">
        <v>0.2912169</v>
      </c>
      <c r="H951" s="113" t="s">
        <v>958</v>
      </c>
      <c r="I951" s="117">
        <v>0.26514660000000001</v>
      </c>
      <c r="J951" s="117">
        <v>0.23907619999999999</v>
      </c>
      <c r="K951" s="117">
        <v>0.2912169</v>
      </c>
      <c r="L951" s="113" t="str">
        <f t="shared" si="43"/>
        <v>TRUE</v>
      </c>
      <c r="M951" s="113" t="str">
        <f t="shared" si="44"/>
        <v>TRUE</v>
      </c>
      <c r="N951" s="113" t="str">
        <f t="shared" si="45"/>
        <v>TRUE</v>
      </c>
    </row>
    <row r="952" spans="1:14" x14ac:dyDescent="0.25">
      <c r="A952" t="s">
        <v>959</v>
      </c>
      <c r="B952" s="5">
        <v>0.26612170000000002</v>
      </c>
      <c r="C952" s="5">
        <v>0.23931649999999999</v>
      </c>
      <c r="D952" s="5">
        <v>0.29292689999999999</v>
      </c>
      <c r="H952" s="113" t="s">
        <v>959</v>
      </c>
      <c r="I952" s="117">
        <v>0.26612170000000002</v>
      </c>
      <c r="J952" s="117">
        <v>0.23931649999999999</v>
      </c>
      <c r="K952" s="117">
        <v>0.29292689999999999</v>
      </c>
      <c r="L952" s="113" t="str">
        <f t="shared" si="43"/>
        <v>TRUE</v>
      </c>
      <c r="M952" s="113" t="str">
        <f t="shared" si="44"/>
        <v>TRUE</v>
      </c>
      <c r="N952" s="113" t="str">
        <f t="shared" si="45"/>
        <v>TRUE</v>
      </c>
    </row>
    <row r="953" spans="1:14" x14ac:dyDescent="0.25">
      <c r="A953" t="s">
        <v>960</v>
      </c>
      <c r="B953" s="5">
        <v>0.2462357</v>
      </c>
      <c r="C953" s="5">
        <v>0.2199612</v>
      </c>
      <c r="D953" s="5">
        <v>0.27251019999999998</v>
      </c>
      <c r="H953" s="113" t="s">
        <v>960</v>
      </c>
      <c r="I953" s="117">
        <v>0.2462357</v>
      </c>
      <c r="J953" s="117">
        <v>0.2199612</v>
      </c>
      <c r="K953" s="117">
        <v>0.27251019999999998</v>
      </c>
      <c r="L953" s="113" t="str">
        <f t="shared" si="43"/>
        <v>TRUE</v>
      </c>
      <c r="M953" s="113" t="str">
        <f t="shared" si="44"/>
        <v>TRUE</v>
      </c>
      <c r="N953" s="113" t="str">
        <f t="shared" si="45"/>
        <v>TRUE</v>
      </c>
    </row>
    <row r="954" spans="1:14" x14ac:dyDescent="0.25">
      <c r="A954" t="s">
        <v>961</v>
      </c>
      <c r="B954" s="5">
        <v>0.2624282</v>
      </c>
      <c r="C954" s="5">
        <v>0.23540179999999999</v>
      </c>
      <c r="D954" s="5">
        <v>0.2894545</v>
      </c>
      <c r="H954" s="113" t="s">
        <v>961</v>
      </c>
      <c r="I954" s="117">
        <v>0.2624282</v>
      </c>
      <c r="J954" s="117">
        <v>0.23540179999999999</v>
      </c>
      <c r="K954" s="117">
        <v>0.2894545</v>
      </c>
      <c r="L954" s="113" t="str">
        <f t="shared" si="43"/>
        <v>TRUE</v>
      </c>
      <c r="M954" s="113" t="str">
        <f t="shared" si="44"/>
        <v>TRUE</v>
      </c>
      <c r="N954" s="113" t="str">
        <f t="shared" si="45"/>
        <v>TRUE</v>
      </c>
    </row>
    <row r="955" spans="1:14" x14ac:dyDescent="0.25">
      <c r="A955" t="s">
        <v>962</v>
      </c>
      <c r="B955" s="5">
        <v>0.1738585</v>
      </c>
      <c r="C955" s="5">
        <v>0.1497385</v>
      </c>
      <c r="D955" s="5">
        <v>0.1979785</v>
      </c>
      <c r="H955" s="113" t="s">
        <v>962</v>
      </c>
      <c r="I955" s="117">
        <v>0.1738585</v>
      </c>
      <c r="J955" s="117">
        <v>0.1497385</v>
      </c>
      <c r="K955" s="117">
        <v>0.1979785</v>
      </c>
      <c r="L955" s="113" t="str">
        <f t="shared" si="43"/>
        <v>TRUE</v>
      </c>
      <c r="M955" s="113" t="str">
        <f t="shared" si="44"/>
        <v>TRUE</v>
      </c>
      <c r="N955" s="113" t="str">
        <f t="shared" si="45"/>
        <v>TRUE</v>
      </c>
    </row>
    <row r="956" spans="1:14" x14ac:dyDescent="0.25">
      <c r="A956" t="s">
        <v>963</v>
      </c>
      <c r="B956" s="5">
        <v>0.2214526</v>
      </c>
      <c r="C956" s="5">
        <v>0.19591790000000001</v>
      </c>
      <c r="D956" s="5">
        <v>0.24698729999999999</v>
      </c>
      <c r="H956" s="113" t="s">
        <v>963</v>
      </c>
      <c r="I956" s="117">
        <v>0.2214526</v>
      </c>
      <c r="J956" s="117">
        <v>0.19591790000000001</v>
      </c>
      <c r="K956" s="117">
        <v>0.24698729999999999</v>
      </c>
      <c r="L956" s="113" t="str">
        <f t="shared" si="43"/>
        <v>TRUE</v>
      </c>
      <c r="M956" s="113" t="str">
        <f t="shared" si="44"/>
        <v>TRUE</v>
      </c>
      <c r="N956" s="113" t="str">
        <f t="shared" si="45"/>
        <v>TRUE</v>
      </c>
    </row>
    <row r="957" spans="1:14" x14ac:dyDescent="0.25">
      <c r="A957" t="s">
        <v>964</v>
      </c>
      <c r="B957" s="5">
        <v>0.20956060000000001</v>
      </c>
      <c r="C957" s="5">
        <v>0.17439669999999999</v>
      </c>
      <c r="D957" s="5">
        <v>0.24472450000000001</v>
      </c>
      <c r="H957" s="113" t="s">
        <v>964</v>
      </c>
      <c r="I957" s="117">
        <v>0.20956060000000001</v>
      </c>
      <c r="J957" s="117">
        <v>0.17439669999999999</v>
      </c>
      <c r="K957" s="117">
        <v>0.24472450000000001</v>
      </c>
      <c r="L957" s="113" t="str">
        <f t="shared" si="43"/>
        <v>TRUE</v>
      </c>
      <c r="M957" s="113" t="str">
        <f t="shared" si="44"/>
        <v>TRUE</v>
      </c>
      <c r="N957" s="113" t="str">
        <f t="shared" si="45"/>
        <v>TRUE</v>
      </c>
    </row>
    <row r="958" spans="1:14" x14ac:dyDescent="0.25">
      <c r="A958" t="s">
        <v>965</v>
      </c>
      <c r="B958" s="5">
        <v>0.17855850000000001</v>
      </c>
      <c r="C958" s="5">
        <v>0.14537410000000001</v>
      </c>
      <c r="D958" s="5">
        <v>0.21174290000000001</v>
      </c>
      <c r="H958" s="113" t="s">
        <v>965</v>
      </c>
      <c r="I958" s="117">
        <v>0.17855850000000001</v>
      </c>
      <c r="J958" s="117">
        <v>0.14537410000000001</v>
      </c>
      <c r="K958" s="117">
        <v>0.21174290000000001</v>
      </c>
      <c r="L958" s="113" t="str">
        <f t="shared" si="43"/>
        <v>TRUE</v>
      </c>
      <c r="M958" s="113" t="str">
        <f t="shared" si="44"/>
        <v>TRUE</v>
      </c>
      <c r="N958" s="113" t="str">
        <f t="shared" si="45"/>
        <v>TRUE</v>
      </c>
    </row>
    <row r="959" spans="1:14" x14ac:dyDescent="0.25">
      <c r="A959" t="s">
        <v>966</v>
      </c>
      <c r="B959" s="5">
        <v>0.17628920000000001</v>
      </c>
      <c r="C959" s="5">
        <v>0.1456373</v>
      </c>
      <c r="D959" s="5">
        <v>0.20694109999999999</v>
      </c>
      <c r="H959" s="113" t="s">
        <v>966</v>
      </c>
      <c r="I959" s="117">
        <v>0.17628920000000001</v>
      </c>
      <c r="J959" s="117">
        <v>0.1456373</v>
      </c>
      <c r="K959" s="117">
        <v>0.20694109999999999</v>
      </c>
      <c r="L959" s="113" t="str">
        <f t="shared" si="43"/>
        <v>TRUE</v>
      </c>
      <c r="M959" s="113" t="str">
        <f t="shared" si="44"/>
        <v>TRUE</v>
      </c>
      <c r="N959" s="113" t="str">
        <f t="shared" si="45"/>
        <v>TRUE</v>
      </c>
    </row>
    <row r="960" spans="1:14" x14ac:dyDescent="0.25">
      <c r="A960" t="s">
        <v>967</v>
      </c>
      <c r="B960" s="5">
        <v>0.15803329999999999</v>
      </c>
      <c r="C960" s="5">
        <v>0.1292874</v>
      </c>
      <c r="D960" s="5">
        <v>0.18677920000000001</v>
      </c>
      <c r="H960" s="113" t="s">
        <v>967</v>
      </c>
      <c r="I960" s="117">
        <v>0.15803329999999999</v>
      </c>
      <c r="J960" s="117">
        <v>0.1292874</v>
      </c>
      <c r="K960" s="117">
        <v>0.18677920000000001</v>
      </c>
      <c r="L960" s="113" t="str">
        <f t="shared" si="43"/>
        <v>TRUE</v>
      </c>
      <c r="M960" s="113" t="str">
        <f t="shared" si="44"/>
        <v>TRUE</v>
      </c>
      <c r="N960" s="113" t="str">
        <f t="shared" si="45"/>
        <v>TRUE</v>
      </c>
    </row>
    <row r="961" spans="1:14" x14ac:dyDescent="0.25">
      <c r="A961" t="s">
        <v>968</v>
      </c>
      <c r="B961" s="5">
        <v>0.205036</v>
      </c>
      <c r="C961" s="5">
        <v>0.1731347</v>
      </c>
      <c r="D961" s="5">
        <v>0.23693739999999999</v>
      </c>
      <c r="H961" s="113" t="s">
        <v>968</v>
      </c>
      <c r="I961" s="117">
        <v>0.205036</v>
      </c>
      <c r="J961" s="117">
        <v>0.1731347</v>
      </c>
      <c r="K961" s="117">
        <v>0.23693739999999999</v>
      </c>
      <c r="L961" s="113" t="str">
        <f t="shared" si="43"/>
        <v>TRUE</v>
      </c>
      <c r="M961" s="113" t="str">
        <f t="shared" si="44"/>
        <v>TRUE</v>
      </c>
      <c r="N961" s="113" t="str">
        <f t="shared" si="45"/>
        <v>TRUE</v>
      </c>
    </row>
    <row r="962" spans="1:14" x14ac:dyDescent="0.25">
      <c r="A962" t="s">
        <v>969</v>
      </c>
      <c r="B962" s="5">
        <v>0.17058599999999999</v>
      </c>
      <c r="C962" s="5">
        <v>0.14075699999999999</v>
      </c>
      <c r="D962" s="5">
        <v>0.20041500000000001</v>
      </c>
      <c r="H962" s="113" t="s">
        <v>969</v>
      </c>
      <c r="I962" s="117">
        <v>0.17058599999999999</v>
      </c>
      <c r="J962" s="117">
        <v>0.14075699999999999</v>
      </c>
      <c r="K962" s="117">
        <v>0.20041500000000001</v>
      </c>
      <c r="L962" s="113" t="str">
        <f t="shared" si="43"/>
        <v>TRUE</v>
      </c>
      <c r="M962" s="113" t="str">
        <f t="shared" si="44"/>
        <v>TRUE</v>
      </c>
      <c r="N962" s="113" t="str">
        <f t="shared" si="45"/>
        <v>TRUE</v>
      </c>
    </row>
    <row r="963" spans="1:14" x14ac:dyDescent="0.25">
      <c r="A963" t="s">
        <v>970</v>
      </c>
      <c r="B963" s="5">
        <v>0.17941080000000001</v>
      </c>
      <c r="C963" s="5">
        <v>0.1462571</v>
      </c>
      <c r="D963" s="5">
        <v>0.21256439999999999</v>
      </c>
      <c r="H963" s="113" t="s">
        <v>970</v>
      </c>
      <c r="I963" s="117">
        <v>0.17941080000000001</v>
      </c>
      <c r="J963" s="117">
        <v>0.1462571</v>
      </c>
      <c r="K963" s="117">
        <v>0.21256439999999999</v>
      </c>
      <c r="L963" s="113" t="str">
        <f t="shared" si="43"/>
        <v>TRUE</v>
      </c>
      <c r="M963" s="113" t="str">
        <f t="shared" si="44"/>
        <v>TRUE</v>
      </c>
      <c r="N963" s="113" t="str">
        <f t="shared" si="45"/>
        <v>TRUE</v>
      </c>
    </row>
    <row r="964" spans="1:14" x14ac:dyDescent="0.25">
      <c r="A964" t="s">
        <v>971</v>
      </c>
      <c r="B964" s="5">
        <v>0.21589610000000001</v>
      </c>
      <c r="C964" s="5">
        <v>0.1787377</v>
      </c>
      <c r="D964" s="5">
        <v>0.25305450000000002</v>
      </c>
      <c r="H964" s="113" t="s">
        <v>971</v>
      </c>
      <c r="I964" s="117">
        <v>0.21589610000000001</v>
      </c>
      <c r="J964" s="117">
        <v>0.1787377</v>
      </c>
      <c r="K964" s="117">
        <v>0.25305450000000002</v>
      </c>
      <c r="L964" s="113" t="str">
        <f t="shared" ref="L964:L1027" si="46">IF(B964=I964,"TRUE","FALSE………………….")</f>
        <v>TRUE</v>
      </c>
      <c r="M964" s="113" t="str">
        <f t="shared" ref="M964:M1027" si="47">IF(C964=J964,"TRUE","FALSE………………….")</f>
        <v>TRUE</v>
      </c>
      <c r="N964" s="113" t="str">
        <f t="shared" ref="N964:N1027" si="48">IF(D964=K964,"TRUE","FALSE………………….")</f>
        <v>TRUE</v>
      </c>
    </row>
    <row r="965" spans="1:14" x14ac:dyDescent="0.25">
      <c r="A965" t="s">
        <v>972</v>
      </c>
      <c r="B965" s="5">
        <v>0.2462847</v>
      </c>
      <c r="C965" s="5">
        <v>0.20790790000000001</v>
      </c>
      <c r="D965" s="5">
        <v>0.28466150000000001</v>
      </c>
      <c r="H965" s="113" t="s">
        <v>972</v>
      </c>
      <c r="I965" s="117">
        <v>0.2462847</v>
      </c>
      <c r="J965" s="117">
        <v>0.20790790000000001</v>
      </c>
      <c r="K965" s="117">
        <v>0.28466150000000001</v>
      </c>
      <c r="L965" s="113" t="str">
        <f t="shared" si="46"/>
        <v>TRUE</v>
      </c>
      <c r="M965" s="113" t="str">
        <f t="shared" si="47"/>
        <v>TRUE</v>
      </c>
      <c r="N965" s="113" t="str">
        <f t="shared" si="48"/>
        <v>TRUE</v>
      </c>
    </row>
    <row r="966" spans="1:14" x14ac:dyDescent="0.25">
      <c r="A966" t="s">
        <v>973</v>
      </c>
      <c r="B966" s="5">
        <v>0.2286889</v>
      </c>
      <c r="C966" s="5">
        <v>0.19641749999999999</v>
      </c>
      <c r="D966" s="5">
        <v>0.26096029999999998</v>
      </c>
      <c r="H966" s="113" t="s">
        <v>973</v>
      </c>
      <c r="I966" s="117">
        <v>0.2286889</v>
      </c>
      <c r="J966" s="117">
        <v>0.19641749999999999</v>
      </c>
      <c r="K966" s="117">
        <v>0.26096029999999998</v>
      </c>
      <c r="L966" s="113" t="str">
        <f t="shared" si="46"/>
        <v>TRUE</v>
      </c>
      <c r="M966" s="113" t="str">
        <f t="shared" si="47"/>
        <v>TRUE</v>
      </c>
      <c r="N966" s="113" t="str">
        <f t="shared" si="48"/>
        <v>TRUE</v>
      </c>
    </row>
    <row r="967" spans="1:14" x14ac:dyDescent="0.25">
      <c r="A967" t="s">
        <v>974</v>
      </c>
      <c r="B967" s="5">
        <v>0.2333886</v>
      </c>
      <c r="C967" s="5">
        <v>0.20176849999999999</v>
      </c>
      <c r="D967" s="5">
        <v>0.26500859999999998</v>
      </c>
      <c r="H967" s="113" t="s">
        <v>974</v>
      </c>
      <c r="I967" s="117">
        <v>0.2333886</v>
      </c>
      <c r="J967" s="117">
        <v>0.20176849999999999</v>
      </c>
      <c r="K967" s="117">
        <v>0.26500859999999998</v>
      </c>
      <c r="L967" s="113" t="str">
        <f t="shared" si="46"/>
        <v>TRUE</v>
      </c>
      <c r="M967" s="113" t="str">
        <f t="shared" si="47"/>
        <v>TRUE</v>
      </c>
      <c r="N967" s="113" t="str">
        <f t="shared" si="48"/>
        <v>TRUE</v>
      </c>
    </row>
    <row r="968" spans="1:14" x14ac:dyDescent="0.25">
      <c r="A968" t="s">
        <v>975</v>
      </c>
      <c r="B968" s="5">
        <v>0.22644929999999999</v>
      </c>
      <c r="C968" s="5">
        <v>0.19364020000000001</v>
      </c>
      <c r="D968" s="5">
        <v>0.2592584</v>
      </c>
      <c r="H968" s="113" t="s">
        <v>975</v>
      </c>
      <c r="I968" s="117">
        <v>0.22644929999999999</v>
      </c>
      <c r="J968" s="117">
        <v>0.19364020000000001</v>
      </c>
      <c r="K968" s="117">
        <v>0.2592584</v>
      </c>
      <c r="L968" s="113" t="str">
        <f t="shared" si="46"/>
        <v>TRUE</v>
      </c>
      <c r="M968" s="113" t="str">
        <f t="shared" si="47"/>
        <v>TRUE</v>
      </c>
      <c r="N968" s="113" t="str">
        <f t="shared" si="48"/>
        <v>TRUE</v>
      </c>
    </row>
    <row r="969" spans="1:14" x14ac:dyDescent="0.25">
      <c r="A969" t="s">
        <v>976</v>
      </c>
      <c r="B969" s="5">
        <v>0.24700179999999999</v>
      </c>
      <c r="C969" s="5">
        <v>0.2123766</v>
      </c>
      <c r="D969" s="5">
        <v>0.28162690000000001</v>
      </c>
      <c r="H969" s="113" t="s">
        <v>976</v>
      </c>
      <c r="I969" s="117">
        <v>0.24700179999999999</v>
      </c>
      <c r="J969" s="117">
        <v>0.2123766</v>
      </c>
      <c r="K969" s="117">
        <v>0.28162690000000001</v>
      </c>
      <c r="L969" s="113" t="str">
        <f t="shared" si="46"/>
        <v>TRUE</v>
      </c>
      <c r="M969" s="113" t="str">
        <f t="shared" si="47"/>
        <v>TRUE</v>
      </c>
      <c r="N969" s="113" t="str">
        <f t="shared" si="48"/>
        <v>TRUE</v>
      </c>
    </row>
    <row r="970" spans="1:14" x14ac:dyDescent="0.25">
      <c r="A970" t="s">
        <v>977</v>
      </c>
      <c r="B970" s="5">
        <v>0.22191459999999999</v>
      </c>
      <c r="C970" s="5">
        <v>0.18552779999999999</v>
      </c>
      <c r="D970" s="5">
        <v>0.25830130000000001</v>
      </c>
      <c r="H970" s="113" t="s">
        <v>977</v>
      </c>
      <c r="I970" s="117">
        <v>0.22191459999999999</v>
      </c>
      <c r="J970" s="117">
        <v>0.18552779999999999</v>
      </c>
      <c r="K970" s="117">
        <v>0.25830130000000001</v>
      </c>
      <c r="L970" s="113" t="str">
        <f t="shared" si="46"/>
        <v>TRUE</v>
      </c>
      <c r="M970" s="113" t="str">
        <f t="shared" si="47"/>
        <v>TRUE</v>
      </c>
      <c r="N970" s="113" t="str">
        <f t="shared" si="48"/>
        <v>TRUE</v>
      </c>
    </row>
    <row r="971" spans="1:14" x14ac:dyDescent="0.25">
      <c r="A971" t="s">
        <v>978</v>
      </c>
      <c r="B971" s="5">
        <v>0.18355550000000001</v>
      </c>
      <c r="C971" s="5">
        <v>0.15825400000000001</v>
      </c>
      <c r="D971" s="5">
        <v>0.20885699999999999</v>
      </c>
      <c r="H971" s="113" t="s">
        <v>978</v>
      </c>
      <c r="I971" s="117">
        <v>0.18355550000000001</v>
      </c>
      <c r="J971" s="117">
        <v>0.15825400000000001</v>
      </c>
      <c r="K971" s="117">
        <v>0.20885699999999999</v>
      </c>
      <c r="L971" s="113" t="str">
        <f t="shared" si="46"/>
        <v>TRUE</v>
      </c>
      <c r="M971" s="113" t="str">
        <f t="shared" si="47"/>
        <v>TRUE</v>
      </c>
      <c r="N971" s="113" t="str">
        <f t="shared" si="48"/>
        <v>TRUE</v>
      </c>
    </row>
    <row r="972" spans="1:14" x14ac:dyDescent="0.25">
      <c r="A972" t="s">
        <v>979</v>
      </c>
      <c r="B972" s="5">
        <v>0.2584535</v>
      </c>
      <c r="C972" s="5">
        <v>0.22625609999999999</v>
      </c>
      <c r="D972" s="5">
        <v>0.29065099999999999</v>
      </c>
      <c r="H972" s="113" t="s">
        <v>979</v>
      </c>
      <c r="I972" s="117">
        <v>0.2584535</v>
      </c>
      <c r="J972" s="117">
        <v>0.22625609999999999</v>
      </c>
      <c r="K972" s="117">
        <v>0.29065099999999999</v>
      </c>
      <c r="L972" s="113" t="str">
        <f t="shared" si="46"/>
        <v>TRUE</v>
      </c>
      <c r="M972" s="113" t="str">
        <f t="shared" si="47"/>
        <v>TRUE</v>
      </c>
      <c r="N972" s="113" t="str">
        <f t="shared" si="48"/>
        <v>TRUE</v>
      </c>
    </row>
    <row r="973" spans="1:14" x14ac:dyDescent="0.25">
      <c r="A973" t="s">
        <v>980</v>
      </c>
      <c r="B973" s="5">
        <v>0.2726306</v>
      </c>
      <c r="C973" s="5">
        <v>0.23629310000000001</v>
      </c>
      <c r="D973" s="5">
        <v>0.30896810000000002</v>
      </c>
      <c r="H973" s="113" t="s">
        <v>980</v>
      </c>
      <c r="I973" s="117">
        <v>0.2726306</v>
      </c>
      <c r="J973" s="117">
        <v>0.23629310000000001</v>
      </c>
      <c r="K973" s="117">
        <v>0.30896810000000002</v>
      </c>
      <c r="L973" s="113" t="str">
        <f t="shared" si="46"/>
        <v>TRUE</v>
      </c>
      <c r="M973" s="113" t="str">
        <f t="shared" si="47"/>
        <v>TRUE</v>
      </c>
      <c r="N973" s="113" t="str">
        <f t="shared" si="48"/>
        <v>TRUE</v>
      </c>
    </row>
    <row r="974" spans="1:14" x14ac:dyDescent="0.25">
      <c r="A974" t="s">
        <v>981</v>
      </c>
      <c r="B974" s="5">
        <v>0.2777077</v>
      </c>
      <c r="C974" s="5">
        <v>0.24135960000000001</v>
      </c>
      <c r="D974" s="5">
        <v>0.31405569999999999</v>
      </c>
      <c r="H974" s="113" t="s">
        <v>981</v>
      </c>
      <c r="I974" s="117">
        <v>0.2777077</v>
      </c>
      <c r="J974" s="117">
        <v>0.24135960000000001</v>
      </c>
      <c r="K974" s="117">
        <v>0.31405569999999999</v>
      </c>
      <c r="L974" s="113" t="str">
        <f t="shared" si="46"/>
        <v>TRUE</v>
      </c>
      <c r="M974" s="113" t="str">
        <f t="shared" si="47"/>
        <v>TRUE</v>
      </c>
      <c r="N974" s="113" t="str">
        <f t="shared" si="48"/>
        <v>TRUE</v>
      </c>
    </row>
    <row r="975" spans="1:14" x14ac:dyDescent="0.25">
      <c r="A975" t="s">
        <v>982</v>
      </c>
      <c r="B975" s="5">
        <v>0.2421674</v>
      </c>
      <c r="C975" s="5">
        <v>0.2051538</v>
      </c>
      <c r="D975" s="5">
        <v>0.27918090000000001</v>
      </c>
      <c r="H975" s="113" t="s">
        <v>982</v>
      </c>
      <c r="I975" s="117">
        <v>0.2421674</v>
      </c>
      <c r="J975" s="117">
        <v>0.2051538</v>
      </c>
      <c r="K975" s="117">
        <v>0.27918090000000001</v>
      </c>
      <c r="L975" s="113" t="str">
        <f t="shared" si="46"/>
        <v>TRUE</v>
      </c>
      <c r="M975" s="113" t="str">
        <f t="shared" si="47"/>
        <v>TRUE</v>
      </c>
      <c r="N975" s="113" t="str">
        <f t="shared" si="48"/>
        <v>TRUE</v>
      </c>
    </row>
    <row r="976" spans="1:14" x14ac:dyDescent="0.25">
      <c r="A976" t="s">
        <v>983</v>
      </c>
      <c r="B976" s="5">
        <v>0.26866079999999998</v>
      </c>
      <c r="C976" s="5">
        <v>0.23251169999999999</v>
      </c>
      <c r="D976" s="5">
        <v>0.30480990000000002</v>
      </c>
      <c r="H976" s="113" t="s">
        <v>983</v>
      </c>
      <c r="I976" s="117">
        <v>0.26866079999999998</v>
      </c>
      <c r="J976" s="117">
        <v>0.23251169999999999</v>
      </c>
      <c r="K976" s="117">
        <v>0.30480990000000002</v>
      </c>
      <c r="L976" s="113" t="str">
        <f t="shared" si="46"/>
        <v>TRUE</v>
      </c>
      <c r="M976" s="113" t="str">
        <f t="shared" si="47"/>
        <v>TRUE</v>
      </c>
      <c r="N976" s="113" t="str">
        <f t="shared" si="48"/>
        <v>TRUE</v>
      </c>
    </row>
    <row r="977" spans="1:14" x14ac:dyDescent="0.25">
      <c r="A977" t="s">
        <v>984</v>
      </c>
      <c r="B977" s="5">
        <v>0.173156</v>
      </c>
      <c r="C977" s="5">
        <v>0.1407428</v>
      </c>
      <c r="D977" s="5">
        <v>0.2055691</v>
      </c>
      <c r="H977" s="113" t="s">
        <v>984</v>
      </c>
      <c r="I977" s="117">
        <v>0.173156</v>
      </c>
      <c r="J977" s="117">
        <v>0.1407428</v>
      </c>
      <c r="K977" s="117">
        <v>0.2055691</v>
      </c>
      <c r="L977" s="113" t="str">
        <f t="shared" si="46"/>
        <v>TRUE</v>
      </c>
      <c r="M977" s="113" t="str">
        <f t="shared" si="47"/>
        <v>TRUE</v>
      </c>
      <c r="N977" s="113" t="str">
        <f t="shared" si="48"/>
        <v>TRUE</v>
      </c>
    </row>
    <row r="978" spans="1:14" x14ac:dyDescent="0.25">
      <c r="A978" t="s">
        <v>985</v>
      </c>
      <c r="B978" s="5">
        <v>0.21228449999999999</v>
      </c>
      <c r="C978" s="5">
        <v>0.17518710000000001</v>
      </c>
      <c r="D978" s="5">
        <v>0.24938189999999999</v>
      </c>
      <c r="H978" s="113" t="s">
        <v>985</v>
      </c>
      <c r="I978" s="117">
        <v>0.21228449999999999</v>
      </c>
      <c r="J978" s="117">
        <v>0.17518710000000001</v>
      </c>
      <c r="K978" s="117">
        <v>0.24938189999999999</v>
      </c>
      <c r="L978" s="113" t="str">
        <f t="shared" si="46"/>
        <v>TRUE</v>
      </c>
      <c r="M978" s="113" t="str">
        <f t="shared" si="47"/>
        <v>TRUE</v>
      </c>
      <c r="N978" s="113" t="str">
        <f t="shared" si="48"/>
        <v>TRUE</v>
      </c>
    </row>
    <row r="979" spans="1:14" x14ac:dyDescent="0.25">
      <c r="A979" t="s">
        <v>986</v>
      </c>
      <c r="B979" s="5">
        <v>0.20545330000000001</v>
      </c>
      <c r="C979" s="5">
        <v>0.1718287</v>
      </c>
      <c r="D979" s="5">
        <v>0.23907780000000001</v>
      </c>
      <c r="H979" s="113" t="s">
        <v>986</v>
      </c>
      <c r="I979" s="117">
        <v>0.20545330000000001</v>
      </c>
      <c r="J979" s="117">
        <v>0.1718287</v>
      </c>
      <c r="K979" s="117">
        <v>0.23907780000000001</v>
      </c>
      <c r="L979" s="113" t="str">
        <f t="shared" si="46"/>
        <v>TRUE</v>
      </c>
      <c r="M979" s="113" t="str">
        <f t="shared" si="47"/>
        <v>TRUE</v>
      </c>
      <c r="N979" s="113" t="str">
        <f t="shared" si="48"/>
        <v>TRUE</v>
      </c>
    </row>
    <row r="980" spans="1:14" x14ac:dyDescent="0.25">
      <c r="A980" t="s">
        <v>987</v>
      </c>
      <c r="B980" s="5">
        <v>0.196657</v>
      </c>
      <c r="C980" s="5">
        <v>0.1637759</v>
      </c>
      <c r="D980" s="5">
        <v>0.2295382</v>
      </c>
      <c r="H980" s="113" t="s">
        <v>987</v>
      </c>
      <c r="I980" s="117">
        <v>0.196657</v>
      </c>
      <c r="J980" s="117">
        <v>0.1637759</v>
      </c>
      <c r="K980" s="117">
        <v>0.2295382</v>
      </c>
      <c r="L980" s="113" t="str">
        <f t="shared" si="46"/>
        <v>TRUE</v>
      </c>
      <c r="M980" s="113" t="str">
        <f t="shared" si="47"/>
        <v>TRUE</v>
      </c>
      <c r="N980" s="113" t="str">
        <f t="shared" si="48"/>
        <v>TRUE</v>
      </c>
    </row>
    <row r="981" spans="1:14" x14ac:dyDescent="0.25">
      <c r="A981" t="s">
        <v>988</v>
      </c>
      <c r="B981" s="5">
        <v>0.1822444</v>
      </c>
      <c r="C981" s="5">
        <v>0.15255949999999999</v>
      </c>
      <c r="D981" s="5">
        <v>0.21192929999999999</v>
      </c>
      <c r="H981" s="113" t="s">
        <v>988</v>
      </c>
      <c r="I981" s="117">
        <v>0.1822444</v>
      </c>
      <c r="J981" s="117">
        <v>0.15255949999999999</v>
      </c>
      <c r="K981" s="117">
        <v>0.21192929999999999</v>
      </c>
      <c r="L981" s="113" t="str">
        <f t="shared" si="46"/>
        <v>TRUE</v>
      </c>
      <c r="M981" s="113" t="str">
        <f t="shared" si="47"/>
        <v>TRUE</v>
      </c>
      <c r="N981" s="113" t="str">
        <f t="shared" si="48"/>
        <v>TRUE</v>
      </c>
    </row>
    <row r="982" spans="1:14" x14ac:dyDescent="0.25">
      <c r="A982" t="s">
        <v>989</v>
      </c>
      <c r="B982" s="5">
        <v>0.19924130000000001</v>
      </c>
      <c r="C982" s="5">
        <v>0.16960839999999999</v>
      </c>
      <c r="D982" s="5">
        <v>0.2288741</v>
      </c>
      <c r="H982" s="113" t="s">
        <v>989</v>
      </c>
      <c r="I982" s="117">
        <v>0.19924130000000001</v>
      </c>
      <c r="J982" s="117">
        <v>0.16960839999999999</v>
      </c>
      <c r="K982" s="117">
        <v>0.2288741</v>
      </c>
      <c r="L982" s="113" t="str">
        <f t="shared" si="46"/>
        <v>TRUE</v>
      </c>
      <c r="M982" s="113" t="str">
        <f t="shared" si="47"/>
        <v>TRUE</v>
      </c>
      <c r="N982" s="113" t="str">
        <f t="shared" si="48"/>
        <v>TRUE</v>
      </c>
    </row>
    <row r="983" spans="1:14" x14ac:dyDescent="0.25">
      <c r="A983" t="s">
        <v>990</v>
      </c>
      <c r="B983" s="5">
        <v>0.19212009999999999</v>
      </c>
      <c r="C983" s="5">
        <v>0.16316520000000001</v>
      </c>
      <c r="D983" s="5">
        <v>0.22107489999999999</v>
      </c>
      <c r="H983" s="113" t="s">
        <v>990</v>
      </c>
      <c r="I983" s="117">
        <v>0.19212009999999999</v>
      </c>
      <c r="J983" s="117">
        <v>0.16316520000000001</v>
      </c>
      <c r="K983" s="117">
        <v>0.22107489999999999</v>
      </c>
      <c r="L983" s="113" t="str">
        <f t="shared" si="46"/>
        <v>TRUE</v>
      </c>
      <c r="M983" s="113" t="str">
        <f t="shared" si="47"/>
        <v>TRUE</v>
      </c>
      <c r="N983" s="113" t="str">
        <f t="shared" si="48"/>
        <v>TRUE</v>
      </c>
    </row>
    <row r="984" spans="1:14" x14ac:dyDescent="0.25">
      <c r="A984" t="s">
        <v>991</v>
      </c>
      <c r="B984" s="5">
        <v>0.20045969999999999</v>
      </c>
      <c r="C984" s="5">
        <v>0.16967280000000001</v>
      </c>
      <c r="D984" s="5">
        <v>0.2312466</v>
      </c>
      <c r="H984" s="113" t="s">
        <v>991</v>
      </c>
      <c r="I984" s="117">
        <v>0.20045969999999999</v>
      </c>
      <c r="J984" s="117">
        <v>0.16967280000000001</v>
      </c>
      <c r="K984" s="117">
        <v>0.2312466</v>
      </c>
      <c r="L984" s="113" t="str">
        <f t="shared" si="46"/>
        <v>TRUE</v>
      </c>
      <c r="M984" s="113" t="str">
        <f t="shared" si="47"/>
        <v>TRUE</v>
      </c>
      <c r="N984" s="113" t="str">
        <f t="shared" si="48"/>
        <v>TRUE</v>
      </c>
    </row>
    <row r="985" spans="1:14" x14ac:dyDescent="0.25">
      <c r="A985" t="s">
        <v>992</v>
      </c>
      <c r="B985" s="5">
        <v>0.18000350000000001</v>
      </c>
      <c r="C985" s="5">
        <v>0.1489066</v>
      </c>
      <c r="D985" s="5">
        <v>0.21110039999999999</v>
      </c>
      <c r="H985" s="113" t="s">
        <v>992</v>
      </c>
      <c r="I985" s="117">
        <v>0.18000350000000001</v>
      </c>
      <c r="J985" s="117">
        <v>0.1489066</v>
      </c>
      <c r="K985" s="117">
        <v>0.21110039999999999</v>
      </c>
      <c r="L985" s="113" t="str">
        <f t="shared" si="46"/>
        <v>TRUE</v>
      </c>
      <c r="M985" s="113" t="str">
        <f t="shared" si="47"/>
        <v>TRUE</v>
      </c>
      <c r="N985" s="113" t="str">
        <f t="shared" si="48"/>
        <v>TRUE</v>
      </c>
    </row>
    <row r="986" spans="1:14" x14ac:dyDescent="0.25">
      <c r="A986" t="s">
        <v>993</v>
      </c>
      <c r="B986" s="5">
        <v>0.18428810000000001</v>
      </c>
      <c r="C986" s="5">
        <v>0.15342159999999999</v>
      </c>
      <c r="D986" s="5">
        <v>0.2151546</v>
      </c>
      <c r="H986" s="113" t="s">
        <v>993</v>
      </c>
      <c r="I986" s="117">
        <v>0.18428810000000001</v>
      </c>
      <c r="J986" s="117">
        <v>0.15342159999999999</v>
      </c>
      <c r="K986" s="117">
        <v>0.2151546</v>
      </c>
      <c r="L986" s="113" t="str">
        <f t="shared" si="46"/>
        <v>TRUE</v>
      </c>
      <c r="M986" s="113" t="str">
        <f t="shared" si="47"/>
        <v>TRUE</v>
      </c>
      <c r="N986" s="113" t="str">
        <f t="shared" si="48"/>
        <v>TRUE</v>
      </c>
    </row>
    <row r="987" spans="1:14" x14ac:dyDescent="0.25">
      <c r="A987" t="s">
        <v>994</v>
      </c>
      <c r="B987" s="5">
        <v>0.22787569999999999</v>
      </c>
      <c r="C987" s="5">
        <v>0.1920104</v>
      </c>
      <c r="D987" s="5">
        <v>0.26374110000000001</v>
      </c>
      <c r="H987" s="113" t="s">
        <v>994</v>
      </c>
      <c r="I987" s="117">
        <v>0.22787569999999999</v>
      </c>
      <c r="J987" s="117">
        <v>0.1920104</v>
      </c>
      <c r="K987" s="117">
        <v>0.26374110000000001</v>
      </c>
      <c r="L987" s="113" t="str">
        <f t="shared" si="46"/>
        <v>TRUE</v>
      </c>
      <c r="M987" s="113" t="str">
        <f t="shared" si="47"/>
        <v>TRUE</v>
      </c>
      <c r="N987" s="113" t="str">
        <f t="shared" si="48"/>
        <v>TRUE</v>
      </c>
    </row>
    <row r="988" spans="1:14" x14ac:dyDescent="0.25">
      <c r="A988" t="s">
        <v>995</v>
      </c>
      <c r="B988" s="5">
        <v>0.20286390000000001</v>
      </c>
      <c r="C988" s="5">
        <v>0.17308190000000001</v>
      </c>
      <c r="D988" s="5">
        <v>0.23264580000000001</v>
      </c>
      <c r="H988" s="113" t="s">
        <v>995</v>
      </c>
      <c r="I988" s="117">
        <v>0.20286390000000001</v>
      </c>
      <c r="J988" s="117">
        <v>0.17308190000000001</v>
      </c>
      <c r="K988" s="117">
        <v>0.23264580000000001</v>
      </c>
      <c r="L988" s="113" t="str">
        <f t="shared" si="46"/>
        <v>TRUE</v>
      </c>
      <c r="M988" s="113" t="str">
        <f t="shared" si="47"/>
        <v>TRUE</v>
      </c>
      <c r="N988" s="113" t="str">
        <f t="shared" si="48"/>
        <v>TRUE</v>
      </c>
    </row>
    <row r="989" spans="1:14" x14ac:dyDescent="0.25">
      <c r="A989" t="s">
        <v>996</v>
      </c>
      <c r="B989" s="5">
        <v>0.19241269999999999</v>
      </c>
      <c r="C989" s="5">
        <v>0.16570589999999999</v>
      </c>
      <c r="D989" s="5">
        <v>0.2191196</v>
      </c>
      <c r="H989" s="113" t="s">
        <v>996</v>
      </c>
      <c r="I989" s="117">
        <v>0.19241269999999999</v>
      </c>
      <c r="J989" s="117">
        <v>0.16570589999999999</v>
      </c>
      <c r="K989" s="117">
        <v>0.2191196</v>
      </c>
      <c r="L989" s="113" t="str">
        <f t="shared" si="46"/>
        <v>TRUE</v>
      </c>
      <c r="M989" s="113" t="str">
        <f t="shared" si="47"/>
        <v>TRUE</v>
      </c>
      <c r="N989" s="113" t="str">
        <f t="shared" si="48"/>
        <v>TRUE</v>
      </c>
    </row>
    <row r="990" spans="1:14" x14ac:dyDescent="0.25">
      <c r="A990" t="s">
        <v>997</v>
      </c>
      <c r="B990" s="5">
        <v>0.2158003</v>
      </c>
      <c r="C990" s="5">
        <v>0.1855967</v>
      </c>
      <c r="D990" s="5">
        <v>0.2460039</v>
      </c>
      <c r="H990" s="113" t="s">
        <v>997</v>
      </c>
      <c r="I990" s="117">
        <v>0.2158003</v>
      </c>
      <c r="J990" s="117">
        <v>0.1855967</v>
      </c>
      <c r="K990" s="117">
        <v>0.2460039</v>
      </c>
      <c r="L990" s="113" t="str">
        <f t="shared" si="46"/>
        <v>TRUE</v>
      </c>
      <c r="M990" s="113" t="str">
        <f t="shared" si="47"/>
        <v>TRUE</v>
      </c>
      <c r="N990" s="113" t="str">
        <f t="shared" si="48"/>
        <v>TRUE</v>
      </c>
    </row>
    <row r="991" spans="1:14" x14ac:dyDescent="0.25">
      <c r="A991" t="s">
        <v>998</v>
      </c>
      <c r="B991" s="5">
        <v>0.25831870000000001</v>
      </c>
      <c r="C991" s="5">
        <v>0.22506029999999999</v>
      </c>
      <c r="D991" s="5">
        <v>0.29157699999999998</v>
      </c>
      <c r="H991" s="113" t="s">
        <v>998</v>
      </c>
      <c r="I991" s="117">
        <v>0.25831870000000001</v>
      </c>
      <c r="J991" s="117">
        <v>0.22506029999999999</v>
      </c>
      <c r="K991" s="117">
        <v>0.29157699999999998</v>
      </c>
      <c r="L991" s="113" t="str">
        <f t="shared" si="46"/>
        <v>TRUE</v>
      </c>
      <c r="M991" s="113" t="str">
        <f t="shared" si="47"/>
        <v>TRUE</v>
      </c>
      <c r="N991" s="113" t="str">
        <f t="shared" si="48"/>
        <v>TRUE</v>
      </c>
    </row>
    <row r="992" spans="1:14" x14ac:dyDescent="0.25">
      <c r="A992" t="s">
        <v>999</v>
      </c>
      <c r="B992" s="5">
        <v>0.21413769999999999</v>
      </c>
      <c r="C992" s="5">
        <v>0.18224219999999999</v>
      </c>
      <c r="D992" s="5">
        <v>0.24603330000000001</v>
      </c>
      <c r="H992" s="113" t="s">
        <v>999</v>
      </c>
      <c r="I992" s="117">
        <v>0.21413769999999999</v>
      </c>
      <c r="J992" s="117">
        <v>0.18224219999999999</v>
      </c>
      <c r="K992" s="117">
        <v>0.24603330000000001</v>
      </c>
      <c r="L992" s="113" t="str">
        <f t="shared" si="46"/>
        <v>TRUE</v>
      </c>
      <c r="M992" s="113" t="str">
        <f t="shared" si="47"/>
        <v>TRUE</v>
      </c>
      <c r="N992" s="113" t="str">
        <f t="shared" si="48"/>
        <v>TRUE</v>
      </c>
    </row>
    <row r="993" spans="1:14" x14ac:dyDescent="0.25">
      <c r="A993" t="s">
        <v>1000</v>
      </c>
      <c r="B993" s="5">
        <v>0.1935673</v>
      </c>
      <c r="C993" s="5">
        <v>0.17010320000000001</v>
      </c>
      <c r="D993" s="5">
        <v>0.21703140000000001</v>
      </c>
      <c r="H993" s="113" t="s">
        <v>1000</v>
      </c>
      <c r="I993" s="117">
        <v>0.1935673</v>
      </c>
      <c r="J993" s="117">
        <v>0.17010320000000001</v>
      </c>
      <c r="K993" s="117">
        <v>0.21703140000000001</v>
      </c>
      <c r="L993" s="113" t="str">
        <f t="shared" si="46"/>
        <v>TRUE</v>
      </c>
      <c r="M993" s="113" t="str">
        <f t="shared" si="47"/>
        <v>TRUE</v>
      </c>
      <c r="N993" s="113" t="str">
        <f t="shared" si="48"/>
        <v>TRUE</v>
      </c>
    </row>
    <row r="994" spans="1:14" x14ac:dyDescent="0.25">
      <c r="A994" t="s">
        <v>1001</v>
      </c>
      <c r="B994" s="5">
        <v>0.24507789999999999</v>
      </c>
      <c r="C994" s="5">
        <v>0.21565970000000001</v>
      </c>
      <c r="D994" s="5">
        <v>0.27449620000000002</v>
      </c>
      <c r="H994" s="113" t="s">
        <v>1001</v>
      </c>
      <c r="I994" s="117">
        <v>0.24507789999999999</v>
      </c>
      <c r="J994" s="117">
        <v>0.21565970000000001</v>
      </c>
      <c r="K994" s="117">
        <v>0.27449620000000002</v>
      </c>
      <c r="L994" s="113" t="str">
        <f t="shared" si="46"/>
        <v>TRUE</v>
      </c>
      <c r="M994" s="113" t="str">
        <f t="shared" si="47"/>
        <v>TRUE</v>
      </c>
      <c r="N994" s="113" t="str">
        <f t="shared" si="48"/>
        <v>TRUE</v>
      </c>
    </row>
    <row r="995" spans="1:14" x14ac:dyDescent="0.25">
      <c r="A995" t="s">
        <v>1002</v>
      </c>
      <c r="B995" s="5">
        <v>0.25769009999999998</v>
      </c>
      <c r="C995" s="5">
        <v>0.2229729</v>
      </c>
      <c r="D995" s="5">
        <v>0.29240739999999998</v>
      </c>
      <c r="H995" s="113" t="s">
        <v>1002</v>
      </c>
      <c r="I995" s="117">
        <v>0.25769009999999998</v>
      </c>
      <c r="J995" s="117">
        <v>0.2229729</v>
      </c>
      <c r="K995" s="117">
        <v>0.29240739999999998</v>
      </c>
      <c r="L995" s="113" t="str">
        <f t="shared" si="46"/>
        <v>TRUE</v>
      </c>
      <c r="M995" s="113" t="str">
        <f t="shared" si="47"/>
        <v>TRUE</v>
      </c>
      <c r="N995" s="113" t="str">
        <f t="shared" si="48"/>
        <v>TRUE</v>
      </c>
    </row>
    <row r="996" spans="1:14" x14ac:dyDescent="0.25">
      <c r="A996" t="s">
        <v>1003</v>
      </c>
      <c r="B996" s="5">
        <v>0.25471969999999999</v>
      </c>
      <c r="C996" s="5">
        <v>0.2217817</v>
      </c>
      <c r="D996" s="5">
        <v>0.28765780000000002</v>
      </c>
      <c r="H996" s="113" t="s">
        <v>1003</v>
      </c>
      <c r="I996" s="117">
        <v>0.25471969999999999</v>
      </c>
      <c r="J996" s="117">
        <v>0.2217817</v>
      </c>
      <c r="K996" s="117">
        <v>0.28765780000000002</v>
      </c>
      <c r="L996" s="113" t="str">
        <f t="shared" si="46"/>
        <v>TRUE</v>
      </c>
      <c r="M996" s="113" t="str">
        <f t="shared" si="47"/>
        <v>TRUE</v>
      </c>
      <c r="N996" s="113" t="str">
        <f t="shared" si="48"/>
        <v>TRUE</v>
      </c>
    </row>
    <row r="997" spans="1:14" x14ac:dyDescent="0.25">
      <c r="A997" t="s">
        <v>1004</v>
      </c>
      <c r="B997" s="5">
        <v>0.25042059999999999</v>
      </c>
      <c r="C997" s="5">
        <v>0.21478820000000001</v>
      </c>
      <c r="D997" s="5">
        <v>0.286053</v>
      </c>
      <c r="H997" s="113" t="s">
        <v>1004</v>
      </c>
      <c r="I997" s="117">
        <v>0.25042059999999999</v>
      </c>
      <c r="J997" s="117">
        <v>0.21478820000000001</v>
      </c>
      <c r="K997" s="117">
        <v>0.286053</v>
      </c>
      <c r="L997" s="113" t="str">
        <f t="shared" si="46"/>
        <v>TRUE</v>
      </c>
      <c r="M997" s="113" t="str">
        <f t="shared" si="47"/>
        <v>TRUE</v>
      </c>
      <c r="N997" s="113" t="str">
        <f t="shared" si="48"/>
        <v>TRUE</v>
      </c>
    </row>
    <row r="998" spans="1:14" x14ac:dyDescent="0.25">
      <c r="A998" t="s">
        <v>1005</v>
      </c>
      <c r="B998" s="5">
        <v>0.25637450000000001</v>
      </c>
      <c r="C998" s="5">
        <v>0.22166910000000001</v>
      </c>
      <c r="D998" s="5">
        <v>0.29108000000000001</v>
      </c>
      <c r="H998" s="113" t="s">
        <v>1005</v>
      </c>
      <c r="I998" s="117">
        <v>0.25637450000000001</v>
      </c>
      <c r="J998" s="117">
        <v>0.22166910000000001</v>
      </c>
      <c r="K998" s="117">
        <v>0.29108000000000001</v>
      </c>
      <c r="L998" s="113" t="str">
        <f t="shared" si="46"/>
        <v>TRUE</v>
      </c>
      <c r="M998" s="113" t="str">
        <f t="shared" si="47"/>
        <v>TRUE</v>
      </c>
      <c r="N998" s="113" t="str">
        <f t="shared" si="48"/>
        <v>TRUE</v>
      </c>
    </row>
    <row r="999" spans="1:14" x14ac:dyDescent="0.25">
      <c r="A999" t="s">
        <v>1006</v>
      </c>
      <c r="B999" s="5">
        <v>0.17457619999999999</v>
      </c>
      <c r="C999" s="5">
        <v>0.14412150000000001</v>
      </c>
      <c r="D999" s="5">
        <v>0.20503089999999999</v>
      </c>
      <c r="H999" s="113" t="s">
        <v>1006</v>
      </c>
      <c r="I999" s="117">
        <v>0.17457619999999999</v>
      </c>
      <c r="J999" s="117">
        <v>0.14412150000000001</v>
      </c>
      <c r="K999" s="117">
        <v>0.20503089999999999</v>
      </c>
      <c r="L999" s="113" t="str">
        <f t="shared" si="46"/>
        <v>TRUE</v>
      </c>
      <c r="M999" s="113" t="str">
        <f t="shared" si="47"/>
        <v>TRUE</v>
      </c>
      <c r="N999" s="113" t="str">
        <f t="shared" si="48"/>
        <v>TRUE</v>
      </c>
    </row>
    <row r="1000" spans="1:14" x14ac:dyDescent="0.25">
      <c r="A1000" t="s">
        <v>1007</v>
      </c>
      <c r="B1000" s="5">
        <v>0.2300459</v>
      </c>
      <c r="C1000" s="5">
        <v>0.19754469999999999</v>
      </c>
      <c r="D1000" s="5">
        <v>0.26254719999999998</v>
      </c>
      <c r="H1000" s="113" t="s">
        <v>1007</v>
      </c>
      <c r="I1000" s="117">
        <v>0.2300459</v>
      </c>
      <c r="J1000" s="117">
        <v>0.19754469999999999</v>
      </c>
      <c r="K1000" s="117">
        <v>0.26254719999999998</v>
      </c>
      <c r="L1000" s="113" t="str">
        <f t="shared" si="46"/>
        <v>TRUE</v>
      </c>
      <c r="M1000" s="113" t="str">
        <f t="shared" si="47"/>
        <v>TRUE</v>
      </c>
      <c r="N1000" s="113" t="str">
        <f t="shared" si="48"/>
        <v>TRUE</v>
      </c>
    </row>
    <row r="1001" spans="1:14" x14ac:dyDescent="0.25">
      <c r="A1001" t="s">
        <v>1008</v>
      </c>
      <c r="B1001" s="5">
        <v>0.18895480000000001</v>
      </c>
      <c r="C1001" s="5">
        <v>0.17926320000000001</v>
      </c>
      <c r="D1001" s="5">
        <v>0.1986464</v>
      </c>
      <c r="H1001" s="113" t="s">
        <v>1008</v>
      </c>
      <c r="I1001" s="117">
        <v>0.18895480000000001</v>
      </c>
      <c r="J1001" s="117">
        <v>0.17926320000000001</v>
      </c>
      <c r="K1001" s="117">
        <v>0.1986464</v>
      </c>
      <c r="L1001" s="113" t="str">
        <f t="shared" si="46"/>
        <v>TRUE</v>
      </c>
      <c r="M1001" s="113" t="str">
        <f t="shared" si="47"/>
        <v>TRUE</v>
      </c>
      <c r="N1001" s="113" t="str">
        <f t="shared" si="48"/>
        <v>TRUE</v>
      </c>
    </row>
    <row r="1002" spans="1:14" x14ac:dyDescent="0.25">
      <c r="A1002" t="s">
        <v>1009</v>
      </c>
      <c r="B1002" s="5">
        <v>0.21863189999999999</v>
      </c>
      <c r="C1002" s="5">
        <v>0.20358480000000001</v>
      </c>
      <c r="D1002" s="5">
        <v>0.233679</v>
      </c>
      <c r="H1002" s="113" t="s">
        <v>1009</v>
      </c>
      <c r="I1002" s="117">
        <v>0.21863189999999999</v>
      </c>
      <c r="J1002" s="117">
        <v>0.20358480000000001</v>
      </c>
      <c r="K1002" s="117">
        <v>0.233679</v>
      </c>
      <c r="L1002" s="113" t="str">
        <f t="shared" si="46"/>
        <v>TRUE</v>
      </c>
      <c r="M1002" s="113" t="str">
        <f t="shared" si="47"/>
        <v>TRUE</v>
      </c>
      <c r="N1002" s="113" t="str">
        <f t="shared" si="48"/>
        <v>TRUE</v>
      </c>
    </row>
    <row r="1003" spans="1:14" x14ac:dyDescent="0.25">
      <c r="A1003" t="s">
        <v>1010</v>
      </c>
      <c r="B1003" s="5">
        <v>0.17970710000000001</v>
      </c>
      <c r="C1003" s="5">
        <v>0.15632460000000001</v>
      </c>
      <c r="D1003" s="5">
        <v>0.20308970000000001</v>
      </c>
      <c r="H1003" s="113" t="s">
        <v>1010</v>
      </c>
      <c r="I1003" s="117">
        <v>0.17970710000000001</v>
      </c>
      <c r="J1003" s="117">
        <v>0.15632460000000001</v>
      </c>
      <c r="K1003" s="117">
        <v>0.20308970000000001</v>
      </c>
      <c r="L1003" s="113" t="str">
        <f t="shared" si="46"/>
        <v>TRUE</v>
      </c>
      <c r="M1003" s="113" t="str">
        <f t="shared" si="47"/>
        <v>TRUE</v>
      </c>
      <c r="N1003" s="113" t="str">
        <f t="shared" si="48"/>
        <v>TRUE</v>
      </c>
    </row>
    <row r="1004" spans="1:14" x14ac:dyDescent="0.25">
      <c r="A1004" t="s">
        <v>1011</v>
      </c>
      <c r="B1004" s="5">
        <v>0.22556000000000001</v>
      </c>
      <c r="C1004" s="5">
        <v>0.2118149</v>
      </c>
      <c r="D1004" s="5">
        <v>0.23930509999999999</v>
      </c>
      <c r="H1004" s="113" t="s">
        <v>1011</v>
      </c>
      <c r="I1004" s="117">
        <v>0.22556000000000001</v>
      </c>
      <c r="J1004" s="117">
        <v>0.2118149</v>
      </c>
      <c r="K1004" s="117">
        <v>0.23930509999999999</v>
      </c>
      <c r="L1004" s="113" t="str">
        <f t="shared" si="46"/>
        <v>TRUE</v>
      </c>
      <c r="M1004" s="113" t="str">
        <f t="shared" si="47"/>
        <v>TRUE</v>
      </c>
      <c r="N1004" s="113" t="str">
        <f t="shared" si="48"/>
        <v>TRUE</v>
      </c>
    </row>
    <row r="1005" spans="1:14" x14ac:dyDescent="0.25">
      <c r="A1005" t="s">
        <v>1012</v>
      </c>
      <c r="B1005" s="5">
        <v>0.25421959999999999</v>
      </c>
      <c r="C1005" s="5">
        <v>0.23502970000000001</v>
      </c>
      <c r="D1005" s="5">
        <v>0.27340959999999997</v>
      </c>
      <c r="H1005" s="113" t="s">
        <v>1012</v>
      </c>
      <c r="I1005" s="117">
        <v>0.25421959999999999</v>
      </c>
      <c r="J1005" s="117">
        <v>0.23502970000000001</v>
      </c>
      <c r="K1005" s="117">
        <v>0.27340959999999997</v>
      </c>
      <c r="L1005" s="113" t="str">
        <f t="shared" si="46"/>
        <v>TRUE</v>
      </c>
      <c r="M1005" s="113" t="str">
        <f t="shared" si="47"/>
        <v>TRUE</v>
      </c>
      <c r="N1005" s="113" t="str">
        <f t="shared" si="48"/>
        <v>TRUE</v>
      </c>
    </row>
    <row r="1006" spans="1:14" x14ac:dyDescent="0.25">
      <c r="A1006" t="s">
        <v>1013</v>
      </c>
      <c r="B1006" s="5">
        <v>0.19656100000000001</v>
      </c>
      <c r="C1006" s="5">
        <v>0.18105270000000001</v>
      </c>
      <c r="D1006" s="5">
        <v>0.21206939999999999</v>
      </c>
      <c r="H1006" s="113" t="s">
        <v>1013</v>
      </c>
      <c r="I1006" s="117">
        <v>0.19656100000000001</v>
      </c>
      <c r="J1006" s="117">
        <v>0.18105270000000001</v>
      </c>
      <c r="K1006" s="117">
        <v>0.21206939999999999</v>
      </c>
      <c r="L1006" s="113" t="str">
        <f t="shared" si="46"/>
        <v>TRUE</v>
      </c>
      <c r="M1006" s="113" t="str">
        <f t="shared" si="47"/>
        <v>TRUE</v>
      </c>
      <c r="N1006" s="113" t="str">
        <f t="shared" si="48"/>
        <v>TRUE</v>
      </c>
    </row>
    <row r="1007" spans="1:14" x14ac:dyDescent="0.25">
      <c r="A1007" t="s">
        <v>1014</v>
      </c>
      <c r="B1007" s="5">
        <v>0.2372165</v>
      </c>
      <c r="C1007" s="5">
        <v>0.22489509999999999</v>
      </c>
      <c r="D1007" s="5">
        <v>0.24953790000000001</v>
      </c>
      <c r="H1007" s="113" t="s">
        <v>1014</v>
      </c>
      <c r="I1007" s="117">
        <v>0.2372165</v>
      </c>
      <c r="J1007" s="117">
        <v>0.22489509999999999</v>
      </c>
      <c r="K1007" s="117">
        <v>0.24953790000000001</v>
      </c>
      <c r="L1007" s="113" t="str">
        <f t="shared" si="46"/>
        <v>TRUE</v>
      </c>
      <c r="M1007" s="113" t="str">
        <f t="shared" si="47"/>
        <v>TRUE</v>
      </c>
      <c r="N1007" s="113" t="str">
        <f t="shared" si="48"/>
        <v>TRUE</v>
      </c>
    </row>
    <row r="1008" spans="1:14" x14ac:dyDescent="0.25">
      <c r="A1008" t="s">
        <v>1015</v>
      </c>
      <c r="B1008" s="5">
        <v>0.18261959999999999</v>
      </c>
      <c r="C1008" s="5">
        <v>0.1695188</v>
      </c>
      <c r="D1008" s="5">
        <v>0.19572039999999999</v>
      </c>
      <c r="H1008" s="113" t="s">
        <v>1015</v>
      </c>
      <c r="I1008" s="117">
        <v>0.18261959999999999</v>
      </c>
      <c r="J1008" s="117">
        <v>0.1695188</v>
      </c>
      <c r="K1008" s="117">
        <v>0.19572039999999999</v>
      </c>
      <c r="L1008" s="113" t="str">
        <f t="shared" si="46"/>
        <v>TRUE</v>
      </c>
      <c r="M1008" s="113" t="str">
        <f t="shared" si="47"/>
        <v>TRUE</v>
      </c>
      <c r="N1008" s="113" t="str">
        <f t="shared" si="48"/>
        <v>TRUE</v>
      </c>
    </row>
    <row r="1009" spans="1:14" x14ac:dyDescent="0.25">
      <c r="A1009" t="s">
        <v>1016</v>
      </c>
      <c r="B1009" s="5">
        <v>0.23111780000000001</v>
      </c>
      <c r="C1009" s="5">
        <v>0.21011769999999999</v>
      </c>
      <c r="D1009" s="5">
        <v>0.2521178</v>
      </c>
      <c r="H1009" s="113" t="s">
        <v>1016</v>
      </c>
      <c r="I1009" s="117">
        <v>0.23111780000000001</v>
      </c>
      <c r="J1009" s="117">
        <v>0.21011769999999999</v>
      </c>
      <c r="K1009" s="117">
        <v>0.2521178</v>
      </c>
      <c r="L1009" s="113" t="str">
        <f t="shared" si="46"/>
        <v>TRUE</v>
      </c>
      <c r="M1009" s="113" t="str">
        <f t="shared" si="47"/>
        <v>TRUE</v>
      </c>
      <c r="N1009" s="113" t="str">
        <f t="shared" si="48"/>
        <v>TRUE</v>
      </c>
    </row>
    <row r="1010" spans="1:14" x14ac:dyDescent="0.25">
      <c r="A1010" t="s">
        <v>1017</v>
      </c>
      <c r="B1010" s="5">
        <v>0.17941080000000001</v>
      </c>
      <c r="C1010" s="5">
        <v>0.1462571</v>
      </c>
      <c r="D1010" s="5">
        <v>0.21256439999999999</v>
      </c>
      <c r="H1010" s="113" t="s">
        <v>1017</v>
      </c>
      <c r="I1010" s="117">
        <v>0.17941080000000001</v>
      </c>
      <c r="J1010" s="117">
        <v>0.1462571</v>
      </c>
      <c r="K1010" s="117">
        <v>0.21256439999999999</v>
      </c>
      <c r="L1010" s="113" t="str">
        <f t="shared" si="46"/>
        <v>TRUE</v>
      </c>
      <c r="M1010" s="113" t="str">
        <f t="shared" si="47"/>
        <v>TRUE</v>
      </c>
      <c r="N1010" s="113" t="str">
        <f t="shared" si="48"/>
        <v>TRUE</v>
      </c>
    </row>
    <row r="1011" spans="1:14" x14ac:dyDescent="0.25">
      <c r="A1011" t="s">
        <v>1018</v>
      </c>
      <c r="B1011" s="5">
        <v>0.23514679999999999</v>
      </c>
      <c r="C1011" s="5">
        <v>0.21572810000000001</v>
      </c>
      <c r="D1011" s="5">
        <v>0.2545655</v>
      </c>
      <c r="H1011" s="113" t="s">
        <v>1018</v>
      </c>
      <c r="I1011" s="117">
        <v>0.23514679999999999</v>
      </c>
      <c r="J1011" s="117">
        <v>0.21572810000000001</v>
      </c>
      <c r="K1011" s="117">
        <v>0.2545655</v>
      </c>
      <c r="L1011" s="113" t="str">
        <f t="shared" si="46"/>
        <v>TRUE</v>
      </c>
      <c r="M1011" s="113" t="str">
        <f t="shared" si="47"/>
        <v>TRUE</v>
      </c>
      <c r="N1011" s="113" t="str">
        <f t="shared" si="48"/>
        <v>TRUE</v>
      </c>
    </row>
    <row r="1012" spans="1:14" x14ac:dyDescent="0.25">
      <c r="A1012" t="s">
        <v>1019</v>
      </c>
      <c r="B1012" s="5">
        <v>0.26122069999999997</v>
      </c>
      <c r="C1012" s="5">
        <v>0.2343529</v>
      </c>
      <c r="D1012" s="5">
        <v>0.28808859999999997</v>
      </c>
      <c r="H1012" s="113" t="s">
        <v>1019</v>
      </c>
      <c r="I1012" s="117">
        <v>0.26122069999999997</v>
      </c>
      <c r="J1012" s="117">
        <v>0.2343529</v>
      </c>
      <c r="K1012" s="117">
        <v>0.28808859999999997</v>
      </c>
      <c r="L1012" s="113" t="str">
        <f t="shared" si="46"/>
        <v>TRUE</v>
      </c>
      <c r="M1012" s="113" t="str">
        <f t="shared" si="47"/>
        <v>TRUE</v>
      </c>
      <c r="N1012" s="113" t="str">
        <f t="shared" si="48"/>
        <v>TRUE</v>
      </c>
    </row>
    <row r="1013" spans="1:14" x14ac:dyDescent="0.25">
      <c r="A1013" t="s">
        <v>1020</v>
      </c>
      <c r="B1013" s="5">
        <v>0.19382150000000001</v>
      </c>
      <c r="C1013" s="5">
        <v>0.17284459999999999</v>
      </c>
      <c r="D1013" s="5">
        <v>0.2147983</v>
      </c>
      <c r="H1013" s="113" t="s">
        <v>1020</v>
      </c>
      <c r="I1013" s="117">
        <v>0.19382150000000001</v>
      </c>
      <c r="J1013" s="117">
        <v>0.17284459999999999</v>
      </c>
      <c r="K1013" s="117">
        <v>0.2147983</v>
      </c>
      <c r="L1013" s="113" t="str">
        <f t="shared" si="46"/>
        <v>TRUE</v>
      </c>
      <c r="M1013" s="113" t="str">
        <f t="shared" si="47"/>
        <v>TRUE</v>
      </c>
      <c r="N1013" s="113" t="str">
        <f t="shared" si="48"/>
        <v>TRUE</v>
      </c>
    </row>
    <row r="1014" spans="1:14" x14ac:dyDescent="0.25">
      <c r="A1014" t="s">
        <v>1021</v>
      </c>
      <c r="B1014" s="5">
        <v>0.238842</v>
      </c>
      <c r="C1014" s="5">
        <v>0.221855</v>
      </c>
      <c r="D1014" s="5">
        <v>0.25582899999999997</v>
      </c>
      <c r="H1014" s="113" t="s">
        <v>1021</v>
      </c>
      <c r="I1014" s="117">
        <v>0.238842</v>
      </c>
      <c r="J1014" s="117">
        <v>0.221855</v>
      </c>
      <c r="K1014" s="117">
        <v>0.25582899999999997</v>
      </c>
      <c r="L1014" s="113" t="str">
        <f t="shared" si="46"/>
        <v>TRUE</v>
      </c>
      <c r="M1014" s="113" t="str">
        <f t="shared" si="47"/>
        <v>TRUE</v>
      </c>
      <c r="N1014" s="113" t="str">
        <f t="shared" si="48"/>
        <v>TRUE</v>
      </c>
    </row>
    <row r="1015" spans="1:14" x14ac:dyDescent="0.25">
      <c r="A1015" t="s">
        <v>1022</v>
      </c>
      <c r="B1015" s="5">
        <v>0.1952159</v>
      </c>
      <c r="C1015" s="5">
        <v>0.18245120000000001</v>
      </c>
      <c r="D1015" s="5">
        <v>0.20798059999999999</v>
      </c>
      <c r="H1015" s="113" t="s">
        <v>1022</v>
      </c>
      <c r="I1015" s="117">
        <v>0.1952159</v>
      </c>
      <c r="J1015" s="117">
        <v>0.18245120000000001</v>
      </c>
      <c r="K1015" s="117">
        <v>0.20798059999999999</v>
      </c>
      <c r="L1015" s="113" t="str">
        <f t="shared" si="46"/>
        <v>TRUE</v>
      </c>
      <c r="M1015" s="113" t="str">
        <f t="shared" si="47"/>
        <v>TRUE</v>
      </c>
      <c r="N1015" s="113" t="str">
        <f t="shared" si="48"/>
        <v>TRUE</v>
      </c>
    </row>
    <row r="1016" spans="1:14" x14ac:dyDescent="0.25">
      <c r="A1016" t="s">
        <v>1023</v>
      </c>
      <c r="B1016" s="5">
        <v>0.2069261</v>
      </c>
      <c r="C1016" s="5">
        <v>0.18765960000000001</v>
      </c>
      <c r="D1016" s="5">
        <v>0.2261927</v>
      </c>
      <c r="H1016" s="113" t="s">
        <v>1023</v>
      </c>
      <c r="I1016" s="117">
        <v>0.2069261</v>
      </c>
      <c r="J1016" s="117">
        <v>0.18765960000000001</v>
      </c>
      <c r="K1016" s="117">
        <v>0.2261927</v>
      </c>
      <c r="L1016" s="113" t="str">
        <f t="shared" si="46"/>
        <v>TRUE</v>
      </c>
      <c r="M1016" s="113" t="str">
        <f t="shared" si="47"/>
        <v>TRUE</v>
      </c>
      <c r="N1016" s="113" t="str">
        <f t="shared" si="48"/>
        <v>TRUE</v>
      </c>
    </row>
    <row r="1017" spans="1:14" x14ac:dyDescent="0.25">
      <c r="A1017" t="s">
        <v>1024</v>
      </c>
      <c r="B1017" s="5">
        <v>0.18000350000000001</v>
      </c>
      <c r="C1017" s="5">
        <v>0.1489066</v>
      </c>
      <c r="D1017" s="5">
        <v>0.21110039999999999</v>
      </c>
      <c r="H1017" s="113" t="s">
        <v>1024</v>
      </c>
      <c r="I1017" s="117">
        <v>0.18000350000000001</v>
      </c>
      <c r="J1017" s="117">
        <v>0.1489066</v>
      </c>
      <c r="K1017" s="117">
        <v>0.21110039999999999</v>
      </c>
      <c r="L1017" s="113" t="str">
        <f t="shared" si="46"/>
        <v>TRUE</v>
      </c>
      <c r="M1017" s="113" t="str">
        <f t="shared" si="47"/>
        <v>TRUE</v>
      </c>
      <c r="N1017" s="113" t="str">
        <f t="shared" si="48"/>
        <v>TRUE</v>
      </c>
    </row>
    <row r="1018" spans="1:14" x14ac:dyDescent="0.25">
      <c r="A1018" t="s">
        <v>1025</v>
      </c>
      <c r="B1018" s="5">
        <v>0.21623249999999999</v>
      </c>
      <c r="C1018" s="5">
        <v>0.19892550000000001</v>
      </c>
      <c r="D1018" s="5">
        <v>0.23353950000000001</v>
      </c>
      <c r="H1018" s="113" t="s">
        <v>1025</v>
      </c>
      <c r="I1018" s="117">
        <v>0.21623249999999999</v>
      </c>
      <c r="J1018" s="117">
        <v>0.19892550000000001</v>
      </c>
      <c r="K1018" s="117">
        <v>0.23353950000000001</v>
      </c>
      <c r="L1018" s="113" t="str">
        <f t="shared" si="46"/>
        <v>TRUE</v>
      </c>
      <c r="M1018" s="113" t="str">
        <f t="shared" si="47"/>
        <v>TRUE</v>
      </c>
      <c r="N1018" s="113" t="str">
        <f t="shared" si="48"/>
        <v>TRUE</v>
      </c>
    </row>
    <row r="1019" spans="1:14" x14ac:dyDescent="0.25">
      <c r="A1019" t="s">
        <v>1026</v>
      </c>
      <c r="B1019" s="5">
        <v>0.2474626</v>
      </c>
      <c r="C1019" s="5">
        <v>0.22271730000000001</v>
      </c>
      <c r="D1019" s="5">
        <v>0.27220800000000001</v>
      </c>
      <c r="H1019" s="113" t="s">
        <v>1026</v>
      </c>
      <c r="I1019" s="117">
        <v>0.2474626</v>
      </c>
      <c r="J1019" s="117">
        <v>0.22271730000000001</v>
      </c>
      <c r="K1019" s="117">
        <v>0.27220800000000001</v>
      </c>
      <c r="L1019" s="113" t="str">
        <f t="shared" si="46"/>
        <v>TRUE</v>
      </c>
      <c r="M1019" s="113" t="str">
        <f t="shared" si="47"/>
        <v>TRUE</v>
      </c>
      <c r="N1019" s="113" t="str">
        <f t="shared" si="48"/>
        <v>TRUE</v>
      </c>
    </row>
    <row r="1020" spans="1:14" x14ac:dyDescent="0.25">
      <c r="A1020" t="s">
        <v>1027</v>
      </c>
      <c r="B1020" s="5">
        <v>0.1992671</v>
      </c>
      <c r="C1020" s="5">
        <v>0.1801123</v>
      </c>
      <c r="D1020" s="5">
        <v>0.2184219</v>
      </c>
      <c r="H1020" s="113" t="s">
        <v>1027</v>
      </c>
      <c r="I1020" s="117">
        <v>0.1992671</v>
      </c>
      <c r="J1020" s="117">
        <v>0.1801123</v>
      </c>
      <c r="K1020" s="117">
        <v>0.2184219</v>
      </c>
      <c r="L1020" s="113" t="str">
        <f t="shared" si="46"/>
        <v>TRUE</v>
      </c>
      <c r="M1020" s="113" t="str">
        <f t="shared" si="47"/>
        <v>TRUE</v>
      </c>
      <c r="N1020" s="113" t="str">
        <f t="shared" si="48"/>
        <v>TRUE</v>
      </c>
    </row>
    <row r="1021" spans="1:14" x14ac:dyDescent="0.25">
      <c r="A1021" t="s">
        <v>1028</v>
      </c>
      <c r="B1021" s="5">
        <v>0.2356211</v>
      </c>
      <c r="C1021" s="5">
        <v>0.22006239999999999</v>
      </c>
      <c r="D1021" s="5">
        <v>0.25117970000000001</v>
      </c>
      <c r="H1021" s="113" t="s">
        <v>1028</v>
      </c>
      <c r="I1021" s="117">
        <v>0.2356211</v>
      </c>
      <c r="J1021" s="117">
        <v>0.22006239999999999</v>
      </c>
      <c r="K1021" s="117">
        <v>0.25117970000000001</v>
      </c>
      <c r="L1021" s="113" t="str">
        <f t="shared" si="46"/>
        <v>TRUE</v>
      </c>
      <c r="M1021" s="113" t="str">
        <f t="shared" si="47"/>
        <v>TRUE</v>
      </c>
      <c r="N1021" s="113" t="str">
        <f t="shared" si="48"/>
        <v>TRUE</v>
      </c>
    </row>
    <row r="1022" spans="1:14" x14ac:dyDescent="0.25">
      <c r="A1022" t="s">
        <v>1029</v>
      </c>
      <c r="B1022" s="5">
        <v>0.21476690000000001</v>
      </c>
      <c r="C1022" s="5">
        <v>0.20935500000000001</v>
      </c>
      <c r="D1022" s="5">
        <v>0.2201787</v>
      </c>
      <c r="H1022" s="113" t="s">
        <v>1029</v>
      </c>
      <c r="I1022" s="117">
        <v>0.21476690000000001</v>
      </c>
      <c r="J1022" s="117">
        <v>0.20935500000000001</v>
      </c>
      <c r="K1022" s="117">
        <v>0.2201787</v>
      </c>
      <c r="L1022" s="113" t="str">
        <f t="shared" si="46"/>
        <v>TRUE</v>
      </c>
      <c r="M1022" s="113" t="str">
        <f t="shared" si="47"/>
        <v>TRUE</v>
      </c>
      <c r="N1022" s="113" t="str">
        <f t="shared" si="48"/>
        <v>TRUE</v>
      </c>
    </row>
    <row r="1023" spans="1:14" x14ac:dyDescent="0.25">
      <c r="A1023" t="s">
        <v>1030</v>
      </c>
      <c r="B1023" s="5">
        <v>0.21694079999999999</v>
      </c>
      <c r="C1023" s="5">
        <v>0.20946799999999999</v>
      </c>
      <c r="D1023" s="5">
        <v>0.22441359999999999</v>
      </c>
      <c r="H1023" s="113" t="s">
        <v>1030</v>
      </c>
      <c r="I1023" s="117">
        <v>0.21694079999999999</v>
      </c>
      <c r="J1023" s="117">
        <v>0.20946799999999999</v>
      </c>
      <c r="K1023" s="117">
        <v>0.22441359999999999</v>
      </c>
      <c r="L1023" s="113" t="str">
        <f t="shared" si="46"/>
        <v>TRUE</v>
      </c>
      <c r="M1023" s="113" t="str">
        <f t="shared" si="47"/>
        <v>TRUE</v>
      </c>
      <c r="N1023" s="113" t="str">
        <f t="shared" si="48"/>
        <v>TRUE</v>
      </c>
    </row>
    <row r="1024" spans="1:14" x14ac:dyDescent="0.25">
      <c r="A1024" t="s">
        <v>1031</v>
      </c>
      <c r="B1024" s="5">
        <v>0.212645</v>
      </c>
      <c r="C1024" s="5">
        <v>0.20576140000000001</v>
      </c>
      <c r="D1024" s="5">
        <v>0.21952849999999999</v>
      </c>
      <c r="H1024" s="113" t="s">
        <v>1031</v>
      </c>
      <c r="I1024" s="117">
        <v>0.212645</v>
      </c>
      <c r="J1024" s="117">
        <v>0.20576140000000001</v>
      </c>
      <c r="K1024" s="117">
        <v>0.21952849999999999</v>
      </c>
      <c r="L1024" s="113" t="str">
        <f t="shared" si="46"/>
        <v>TRUE</v>
      </c>
      <c r="M1024" s="113" t="str">
        <f t="shared" si="47"/>
        <v>TRUE</v>
      </c>
      <c r="N1024" s="113" t="str">
        <f t="shared" si="48"/>
        <v>TRUE</v>
      </c>
    </row>
    <row r="1025" spans="1:14" x14ac:dyDescent="0.25">
      <c r="A1025" t="s">
        <v>1032</v>
      </c>
      <c r="B1025" s="5">
        <v>0.2008653</v>
      </c>
      <c r="C1025" s="5">
        <v>0.1758942</v>
      </c>
      <c r="D1025" s="5">
        <v>0.22583639999999999</v>
      </c>
      <c r="H1025" s="113" t="s">
        <v>1032</v>
      </c>
      <c r="I1025" s="117">
        <v>0.2008653</v>
      </c>
      <c r="J1025" s="117">
        <v>0.1758942</v>
      </c>
      <c r="K1025" s="117">
        <v>0.22583639999999999</v>
      </c>
      <c r="L1025" s="113" t="str">
        <f t="shared" si="46"/>
        <v>TRUE</v>
      </c>
      <c r="M1025" s="113" t="str">
        <f t="shared" si="47"/>
        <v>TRUE</v>
      </c>
      <c r="N1025" s="113" t="str">
        <f t="shared" si="48"/>
        <v>TRUE</v>
      </c>
    </row>
    <row r="1026" spans="1:14" x14ac:dyDescent="0.25">
      <c r="A1026" t="s">
        <v>1033</v>
      </c>
      <c r="B1026" s="5">
        <v>0.18184410000000001</v>
      </c>
      <c r="C1026" s="5">
        <v>0.1585462</v>
      </c>
      <c r="D1026" s="5">
        <v>0.20514199999999999</v>
      </c>
      <c r="H1026" s="113" t="s">
        <v>1033</v>
      </c>
      <c r="I1026" s="117">
        <v>0.18184410000000001</v>
      </c>
      <c r="J1026" s="117">
        <v>0.1585462</v>
      </c>
      <c r="K1026" s="117">
        <v>0.20514199999999999</v>
      </c>
      <c r="L1026" s="113" t="str">
        <f t="shared" si="46"/>
        <v>TRUE</v>
      </c>
      <c r="M1026" s="113" t="str">
        <f t="shared" si="47"/>
        <v>TRUE</v>
      </c>
      <c r="N1026" s="113" t="str">
        <f t="shared" si="48"/>
        <v>TRUE</v>
      </c>
    </row>
    <row r="1027" spans="1:14" x14ac:dyDescent="0.25">
      <c r="A1027" t="s">
        <v>1034</v>
      </c>
      <c r="B1027" s="5">
        <v>0.17819579999999999</v>
      </c>
      <c r="C1027" s="5">
        <v>0.1563224</v>
      </c>
      <c r="D1027" s="5">
        <v>0.2000692</v>
      </c>
      <c r="H1027" s="113" t="s">
        <v>1034</v>
      </c>
      <c r="I1027" s="117">
        <v>0.17819579999999999</v>
      </c>
      <c r="J1027" s="117">
        <v>0.1563224</v>
      </c>
      <c r="K1027" s="117">
        <v>0.2000692</v>
      </c>
      <c r="L1027" s="113" t="str">
        <f t="shared" si="46"/>
        <v>TRUE</v>
      </c>
      <c r="M1027" s="113" t="str">
        <f t="shared" si="47"/>
        <v>TRUE</v>
      </c>
      <c r="N1027" s="113" t="str">
        <f t="shared" si="48"/>
        <v>TRUE</v>
      </c>
    </row>
    <row r="1028" spans="1:14" x14ac:dyDescent="0.25">
      <c r="A1028" t="s">
        <v>1035</v>
      </c>
      <c r="B1028" s="5">
        <v>0.18656739999999999</v>
      </c>
      <c r="C1028" s="5">
        <v>0.1645808</v>
      </c>
      <c r="D1028" s="5">
        <v>0.20855389999999999</v>
      </c>
      <c r="H1028" s="113" t="s">
        <v>1035</v>
      </c>
      <c r="I1028" s="117">
        <v>0.18656739999999999</v>
      </c>
      <c r="J1028" s="117">
        <v>0.1645808</v>
      </c>
      <c r="K1028" s="117">
        <v>0.20855389999999999</v>
      </c>
      <c r="L1028" s="113" t="str">
        <f t="shared" ref="L1028:L1091" si="49">IF(B1028=I1028,"TRUE","FALSE………………….")</f>
        <v>TRUE</v>
      </c>
      <c r="M1028" s="113" t="str">
        <f t="shared" ref="M1028:M1091" si="50">IF(C1028=J1028,"TRUE","FALSE………………….")</f>
        <v>TRUE</v>
      </c>
      <c r="N1028" s="113" t="str">
        <f t="shared" ref="N1028:N1091" si="51">IF(D1028=K1028,"TRUE","FALSE………………….")</f>
        <v>TRUE</v>
      </c>
    </row>
    <row r="1029" spans="1:14" x14ac:dyDescent="0.25">
      <c r="A1029" t="s">
        <v>1036</v>
      </c>
      <c r="B1029" s="5">
        <v>0.21572830000000001</v>
      </c>
      <c r="C1029" s="5">
        <v>0.19055759999999999</v>
      </c>
      <c r="D1029" s="5">
        <v>0.240899</v>
      </c>
      <c r="H1029" s="113" t="s">
        <v>1036</v>
      </c>
      <c r="I1029" s="117">
        <v>0.21572830000000001</v>
      </c>
      <c r="J1029" s="117">
        <v>0.19055759999999999</v>
      </c>
      <c r="K1029" s="117">
        <v>0.240899</v>
      </c>
      <c r="L1029" s="113" t="str">
        <f t="shared" si="49"/>
        <v>TRUE</v>
      </c>
      <c r="M1029" s="113" t="str">
        <f t="shared" si="50"/>
        <v>TRUE</v>
      </c>
      <c r="N1029" s="113" t="str">
        <f t="shared" si="51"/>
        <v>TRUE</v>
      </c>
    </row>
    <row r="1030" spans="1:14" x14ac:dyDescent="0.25">
      <c r="A1030" t="s">
        <v>1037</v>
      </c>
      <c r="B1030" s="5">
        <v>0.2039705</v>
      </c>
      <c r="C1030" s="5">
        <v>0.1793923</v>
      </c>
      <c r="D1030" s="5">
        <v>0.22854859999999999</v>
      </c>
      <c r="H1030" s="113" t="s">
        <v>1037</v>
      </c>
      <c r="I1030" s="117">
        <v>0.2039705</v>
      </c>
      <c r="J1030" s="117">
        <v>0.1793923</v>
      </c>
      <c r="K1030" s="117">
        <v>0.22854859999999999</v>
      </c>
      <c r="L1030" s="113" t="str">
        <f t="shared" si="49"/>
        <v>TRUE</v>
      </c>
      <c r="M1030" s="113" t="str">
        <f t="shared" si="50"/>
        <v>TRUE</v>
      </c>
      <c r="N1030" s="113" t="str">
        <f t="shared" si="51"/>
        <v>TRUE</v>
      </c>
    </row>
    <row r="1031" spans="1:14" x14ac:dyDescent="0.25">
      <c r="A1031" t="s">
        <v>1038</v>
      </c>
      <c r="B1031" s="5">
        <v>0.19286449999999999</v>
      </c>
      <c r="C1031" s="5">
        <v>0.1690498</v>
      </c>
      <c r="D1031" s="5">
        <v>0.21667919999999999</v>
      </c>
      <c r="H1031" s="113" t="s">
        <v>1038</v>
      </c>
      <c r="I1031" s="117">
        <v>0.19286449999999999</v>
      </c>
      <c r="J1031" s="117">
        <v>0.1690498</v>
      </c>
      <c r="K1031" s="117">
        <v>0.21667919999999999</v>
      </c>
      <c r="L1031" s="113" t="str">
        <f t="shared" si="49"/>
        <v>TRUE</v>
      </c>
      <c r="M1031" s="113" t="str">
        <f t="shared" si="50"/>
        <v>TRUE</v>
      </c>
      <c r="N1031" s="113" t="str">
        <f t="shared" si="51"/>
        <v>TRUE</v>
      </c>
    </row>
    <row r="1032" spans="1:14" x14ac:dyDescent="0.25">
      <c r="A1032" t="s">
        <v>1039</v>
      </c>
      <c r="B1032" s="5">
        <v>0.18245800000000001</v>
      </c>
      <c r="C1032" s="5">
        <v>0.1573977</v>
      </c>
      <c r="D1032" s="5">
        <v>0.20751829999999999</v>
      </c>
      <c r="H1032" s="113" t="s">
        <v>1039</v>
      </c>
      <c r="I1032" s="117">
        <v>0.18245800000000001</v>
      </c>
      <c r="J1032" s="117">
        <v>0.1573977</v>
      </c>
      <c r="K1032" s="117">
        <v>0.20751829999999999</v>
      </c>
      <c r="L1032" s="113" t="str">
        <f t="shared" si="49"/>
        <v>TRUE</v>
      </c>
      <c r="M1032" s="113" t="str">
        <f t="shared" si="50"/>
        <v>TRUE</v>
      </c>
      <c r="N1032" s="113" t="str">
        <f t="shared" si="51"/>
        <v>TRUE</v>
      </c>
    </row>
    <row r="1033" spans="1:14" x14ac:dyDescent="0.25">
      <c r="A1033" t="s">
        <v>1040</v>
      </c>
      <c r="B1033" s="5">
        <v>0.2211996</v>
      </c>
      <c r="C1033" s="5">
        <v>0.1960932</v>
      </c>
      <c r="D1033" s="5">
        <v>0.246306</v>
      </c>
      <c r="H1033" s="113" t="s">
        <v>1040</v>
      </c>
      <c r="I1033" s="117">
        <v>0.2211996</v>
      </c>
      <c r="J1033" s="117">
        <v>0.1960932</v>
      </c>
      <c r="K1033" s="117">
        <v>0.246306</v>
      </c>
      <c r="L1033" s="113" t="str">
        <f t="shared" si="49"/>
        <v>TRUE</v>
      </c>
      <c r="M1033" s="113" t="str">
        <f t="shared" si="50"/>
        <v>TRUE</v>
      </c>
      <c r="N1033" s="113" t="str">
        <f t="shared" si="51"/>
        <v>TRUE</v>
      </c>
    </row>
    <row r="1034" spans="1:14" x14ac:dyDescent="0.25">
      <c r="A1034" t="s">
        <v>1041</v>
      </c>
      <c r="B1034" s="5">
        <v>0.24111489999999999</v>
      </c>
      <c r="C1034" s="5">
        <v>0.2158668</v>
      </c>
      <c r="D1034" s="5">
        <v>0.26636300000000002</v>
      </c>
      <c r="H1034" s="113" t="s">
        <v>1041</v>
      </c>
      <c r="I1034" s="117">
        <v>0.24111489999999999</v>
      </c>
      <c r="J1034" s="117">
        <v>0.2158668</v>
      </c>
      <c r="K1034" s="117">
        <v>0.26636300000000002</v>
      </c>
      <c r="L1034" s="113" t="str">
        <f t="shared" si="49"/>
        <v>TRUE</v>
      </c>
      <c r="M1034" s="113" t="str">
        <f t="shared" si="50"/>
        <v>TRUE</v>
      </c>
      <c r="N1034" s="113" t="str">
        <f t="shared" si="51"/>
        <v>TRUE</v>
      </c>
    </row>
    <row r="1035" spans="1:14" x14ac:dyDescent="0.25">
      <c r="A1035" t="s">
        <v>1042</v>
      </c>
      <c r="B1035" s="5">
        <v>0.21104609999999999</v>
      </c>
      <c r="C1035" s="5">
        <v>0.18895999999999999</v>
      </c>
      <c r="D1035" s="5">
        <v>0.23313220000000001</v>
      </c>
      <c r="H1035" s="113" t="s">
        <v>1042</v>
      </c>
      <c r="I1035" s="117">
        <v>0.21104609999999999</v>
      </c>
      <c r="J1035" s="117">
        <v>0.18895999999999999</v>
      </c>
      <c r="K1035" s="117">
        <v>0.23313220000000001</v>
      </c>
      <c r="L1035" s="113" t="str">
        <f t="shared" si="49"/>
        <v>TRUE</v>
      </c>
      <c r="M1035" s="113" t="str">
        <f t="shared" si="50"/>
        <v>TRUE</v>
      </c>
      <c r="N1035" s="113" t="str">
        <f t="shared" si="51"/>
        <v>TRUE</v>
      </c>
    </row>
    <row r="1036" spans="1:14" x14ac:dyDescent="0.25">
      <c r="A1036" t="s">
        <v>1043</v>
      </c>
      <c r="B1036" s="5">
        <v>0.2526447</v>
      </c>
      <c r="C1036" s="5">
        <v>0.2265616</v>
      </c>
      <c r="D1036" s="5">
        <v>0.27872789999999997</v>
      </c>
      <c r="H1036" s="113" t="s">
        <v>1043</v>
      </c>
      <c r="I1036" s="117">
        <v>0.2526447</v>
      </c>
      <c r="J1036" s="117">
        <v>0.2265616</v>
      </c>
      <c r="K1036" s="117">
        <v>0.27872789999999997</v>
      </c>
      <c r="L1036" s="113" t="str">
        <f t="shared" si="49"/>
        <v>TRUE</v>
      </c>
      <c r="M1036" s="113" t="str">
        <f t="shared" si="50"/>
        <v>TRUE</v>
      </c>
      <c r="N1036" s="113" t="str">
        <f t="shared" si="51"/>
        <v>TRUE</v>
      </c>
    </row>
    <row r="1037" spans="1:14" x14ac:dyDescent="0.25">
      <c r="A1037" t="s">
        <v>1044</v>
      </c>
      <c r="B1037" s="5">
        <v>0.24972530000000001</v>
      </c>
      <c r="C1037" s="5">
        <v>0.22478580000000001</v>
      </c>
      <c r="D1037" s="5">
        <v>0.27466489999999999</v>
      </c>
      <c r="H1037" s="113" t="s">
        <v>1044</v>
      </c>
      <c r="I1037" s="117">
        <v>0.24972530000000001</v>
      </c>
      <c r="J1037" s="117">
        <v>0.22478580000000001</v>
      </c>
      <c r="K1037" s="117">
        <v>0.27466489999999999</v>
      </c>
      <c r="L1037" s="113" t="str">
        <f t="shared" si="49"/>
        <v>TRUE</v>
      </c>
      <c r="M1037" s="113" t="str">
        <f t="shared" si="50"/>
        <v>TRUE</v>
      </c>
      <c r="N1037" s="113" t="str">
        <f t="shared" si="51"/>
        <v>TRUE</v>
      </c>
    </row>
    <row r="1038" spans="1:14" x14ac:dyDescent="0.25">
      <c r="A1038" t="s">
        <v>1045</v>
      </c>
      <c r="B1038" s="5">
        <v>0.21705369999999999</v>
      </c>
      <c r="C1038" s="5">
        <v>0.1923134</v>
      </c>
      <c r="D1038" s="5">
        <v>0.24179410000000001</v>
      </c>
      <c r="H1038" s="113" t="s">
        <v>1045</v>
      </c>
      <c r="I1038" s="117">
        <v>0.21705369999999999</v>
      </c>
      <c r="J1038" s="117">
        <v>0.1923134</v>
      </c>
      <c r="K1038" s="117">
        <v>0.24179410000000001</v>
      </c>
      <c r="L1038" s="113" t="str">
        <f t="shared" si="49"/>
        <v>TRUE</v>
      </c>
      <c r="M1038" s="113" t="str">
        <f t="shared" si="50"/>
        <v>TRUE</v>
      </c>
      <c r="N1038" s="113" t="str">
        <f t="shared" si="51"/>
        <v>TRUE</v>
      </c>
    </row>
    <row r="1039" spans="1:14" x14ac:dyDescent="0.25">
      <c r="A1039" t="s">
        <v>1046</v>
      </c>
      <c r="B1039" s="5">
        <v>0.1855619</v>
      </c>
      <c r="C1039" s="5">
        <v>0.16669210000000001</v>
      </c>
      <c r="D1039" s="5">
        <v>0.2044318</v>
      </c>
      <c r="H1039" s="113" t="s">
        <v>1046</v>
      </c>
      <c r="I1039" s="117">
        <v>0.1855619</v>
      </c>
      <c r="J1039" s="117">
        <v>0.16669210000000001</v>
      </c>
      <c r="K1039" s="117">
        <v>0.2044318</v>
      </c>
      <c r="L1039" s="113" t="str">
        <f t="shared" si="49"/>
        <v>TRUE</v>
      </c>
      <c r="M1039" s="113" t="str">
        <f t="shared" si="50"/>
        <v>TRUE</v>
      </c>
      <c r="N1039" s="113" t="str">
        <f t="shared" si="51"/>
        <v>TRUE</v>
      </c>
    </row>
    <row r="1040" spans="1:14" x14ac:dyDescent="0.25">
      <c r="A1040" t="s">
        <v>1047</v>
      </c>
      <c r="B1040" s="5">
        <v>0.25443579999999999</v>
      </c>
      <c r="C1040" s="5">
        <v>0.23137769999999999</v>
      </c>
      <c r="D1040" s="5">
        <v>0.27749390000000002</v>
      </c>
      <c r="H1040" s="113" t="s">
        <v>1047</v>
      </c>
      <c r="I1040" s="117">
        <v>0.25443579999999999</v>
      </c>
      <c r="J1040" s="117">
        <v>0.23137769999999999</v>
      </c>
      <c r="K1040" s="117">
        <v>0.27749390000000002</v>
      </c>
      <c r="L1040" s="113" t="str">
        <f t="shared" si="49"/>
        <v>TRUE</v>
      </c>
      <c r="M1040" s="113" t="str">
        <f t="shared" si="50"/>
        <v>TRUE</v>
      </c>
      <c r="N1040" s="113" t="str">
        <f t="shared" si="51"/>
        <v>TRUE</v>
      </c>
    </row>
    <row r="1041" spans="1:14" x14ac:dyDescent="0.25">
      <c r="A1041" t="s">
        <v>1048</v>
      </c>
      <c r="B1041" s="5">
        <v>0.2802383</v>
      </c>
      <c r="C1041" s="5">
        <v>0.2530017</v>
      </c>
      <c r="D1041" s="5">
        <v>0.30747479999999999</v>
      </c>
      <c r="H1041" s="113" t="s">
        <v>1048</v>
      </c>
      <c r="I1041" s="117">
        <v>0.2802383</v>
      </c>
      <c r="J1041" s="117">
        <v>0.2530017</v>
      </c>
      <c r="K1041" s="117">
        <v>0.30747479999999999</v>
      </c>
      <c r="L1041" s="113" t="str">
        <f t="shared" si="49"/>
        <v>TRUE</v>
      </c>
      <c r="M1041" s="113" t="str">
        <f t="shared" si="50"/>
        <v>TRUE</v>
      </c>
      <c r="N1041" s="113" t="str">
        <f t="shared" si="51"/>
        <v>TRUE</v>
      </c>
    </row>
    <row r="1042" spans="1:14" x14ac:dyDescent="0.25">
      <c r="A1042" t="s">
        <v>1049</v>
      </c>
      <c r="B1042" s="5">
        <v>0.26572600000000002</v>
      </c>
      <c r="C1042" s="5">
        <v>0.2390688</v>
      </c>
      <c r="D1042" s="5">
        <v>0.29238320000000001</v>
      </c>
      <c r="H1042" s="113" t="s">
        <v>1049</v>
      </c>
      <c r="I1042" s="117">
        <v>0.26572600000000002</v>
      </c>
      <c r="J1042" s="117">
        <v>0.2390688</v>
      </c>
      <c r="K1042" s="117">
        <v>0.29238320000000001</v>
      </c>
      <c r="L1042" s="113" t="str">
        <f t="shared" si="49"/>
        <v>TRUE</v>
      </c>
      <c r="M1042" s="113" t="str">
        <f t="shared" si="50"/>
        <v>TRUE</v>
      </c>
      <c r="N1042" s="113" t="str">
        <f t="shared" si="51"/>
        <v>TRUE</v>
      </c>
    </row>
    <row r="1043" spans="1:14" x14ac:dyDescent="0.25">
      <c r="A1043" t="s">
        <v>1050</v>
      </c>
      <c r="B1043" s="5">
        <v>0.26242179999999998</v>
      </c>
      <c r="C1043" s="5">
        <v>0.2345352</v>
      </c>
      <c r="D1043" s="5">
        <v>0.29030840000000002</v>
      </c>
      <c r="H1043" s="113" t="s">
        <v>1050</v>
      </c>
      <c r="I1043" s="117">
        <v>0.26242179999999998</v>
      </c>
      <c r="J1043" s="117">
        <v>0.2345352</v>
      </c>
      <c r="K1043" s="117">
        <v>0.29030840000000002</v>
      </c>
      <c r="L1043" s="113" t="str">
        <f t="shared" si="49"/>
        <v>TRUE</v>
      </c>
      <c r="M1043" s="113" t="str">
        <f t="shared" si="50"/>
        <v>TRUE</v>
      </c>
      <c r="N1043" s="113" t="str">
        <f t="shared" si="51"/>
        <v>TRUE</v>
      </c>
    </row>
    <row r="1044" spans="1:14" x14ac:dyDescent="0.25">
      <c r="A1044" t="s">
        <v>1051</v>
      </c>
      <c r="B1044" s="5">
        <v>0.2598261</v>
      </c>
      <c r="C1044" s="5">
        <v>0.23310900000000001</v>
      </c>
      <c r="D1044" s="5">
        <v>0.2865432</v>
      </c>
      <c r="H1044" s="113" t="s">
        <v>1051</v>
      </c>
      <c r="I1044" s="117">
        <v>0.2598261</v>
      </c>
      <c r="J1044" s="117">
        <v>0.23310900000000001</v>
      </c>
      <c r="K1044" s="117">
        <v>0.2865432</v>
      </c>
      <c r="L1044" s="113" t="str">
        <f t="shared" si="49"/>
        <v>TRUE</v>
      </c>
      <c r="M1044" s="113" t="str">
        <f t="shared" si="50"/>
        <v>TRUE</v>
      </c>
      <c r="N1044" s="113" t="str">
        <f t="shared" si="51"/>
        <v>TRUE</v>
      </c>
    </row>
    <row r="1045" spans="1:14" x14ac:dyDescent="0.25">
      <c r="A1045" t="s">
        <v>1052</v>
      </c>
      <c r="B1045" s="5">
        <v>0.179203</v>
      </c>
      <c r="C1045" s="5">
        <v>0.1565011</v>
      </c>
      <c r="D1045" s="5">
        <v>0.201905</v>
      </c>
      <c r="H1045" s="113" t="s">
        <v>1052</v>
      </c>
      <c r="I1045" s="117">
        <v>0.179203</v>
      </c>
      <c r="J1045" s="117">
        <v>0.1565011</v>
      </c>
      <c r="K1045" s="117">
        <v>0.201905</v>
      </c>
      <c r="L1045" s="113" t="str">
        <f t="shared" si="49"/>
        <v>TRUE</v>
      </c>
      <c r="M1045" s="113" t="str">
        <f t="shared" si="50"/>
        <v>TRUE</v>
      </c>
      <c r="N1045" s="113" t="str">
        <f t="shared" si="51"/>
        <v>TRUE</v>
      </c>
    </row>
    <row r="1046" spans="1:14" x14ac:dyDescent="0.25">
      <c r="A1046" t="s">
        <v>1053</v>
      </c>
      <c r="B1046" s="5">
        <v>0.21736449999999999</v>
      </c>
      <c r="C1046" s="5">
        <v>0.19157679999999999</v>
      </c>
      <c r="D1046" s="5">
        <v>0.24315220000000001</v>
      </c>
      <c r="H1046" s="113" t="s">
        <v>1053</v>
      </c>
      <c r="I1046" s="117">
        <v>0.21736449999999999</v>
      </c>
      <c r="J1046" s="117">
        <v>0.19157679999999999</v>
      </c>
      <c r="K1046" s="117">
        <v>0.24315220000000001</v>
      </c>
      <c r="L1046" s="113" t="str">
        <f t="shared" si="49"/>
        <v>TRUE</v>
      </c>
      <c r="M1046" s="113" t="str">
        <f t="shared" si="50"/>
        <v>TRUE</v>
      </c>
      <c r="N1046" s="113" t="str">
        <f t="shared" si="51"/>
        <v>TRUE</v>
      </c>
    </row>
    <row r="1047" spans="1:14" x14ac:dyDescent="0.25">
      <c r="A1047" t="s">
        <v>1054</v>
      </c>
      <c r="B1047" s="5">
        <v>0.21329020000000001</v>
      </c>
      <c r="C1047" s="5">
        <v>0.17821039999999999</v>
      </c>
      <c r="D1047" s="5">
        <v>0.2483699</v>
      </c>
      <c r="H1047" s="113" t="s">
        <v>1054</v>
      </c>
      <c r="I1047" s="117">
        <v>0.21329020000000001</v>
      </c>
      <c r="J1047" s="117">
        <v>0.17821039999999999</v>
      </c>
      <c r="K1047" s="117">
        <v>0.2483699</v>
      </c>
      <c r="L1047" s="113" t="str">
        <f t="shared" si="49"/>
        <v>TRUE</v>
      </c>
      <c r="M1047" s="113" t="str">
        <f t="shared" si="50"/>
        <v>TRUE</v>
      </c>
      <c r="N1047" s="113" t="str">
        <f t="shared" si="51"/>
        <v>TRUE</v>
      </c>
    </row>
    <row r="1048" spans="1:14" x14ac:dyDescent="0.25">
      <c r="A1048" t="s">
        <v>1055</v>
      </c>
      <c r="B1048" s="5">
        <v>0.17701430000000001</v>
      </c>
      <c r="C1048" s="5">
        <v>0.14531359999999999</v>
      </c>
      <c r="D1048" s="5">
        <v>0.20871490000000001</v>
      </c>
      <c r="H1048" s="113" t="s">
        <v>1055</v>
      </c>
      <c r="I1048" s="117">
        <v>0.17701430000000001</v>
      </c>
      <c r="J1048" s="117">
        <v>0.14531359999999999</v>
      </c>
      <c r="K1048" s="117">
        <v>0.20871490000000001</v>
      </c>
      <c r="L1048" s="113" t="str">
        <f t="shared" si="49"/>
        <v>TRUE</v>
      </c>
      <c r="M1048" s="113" t="str">
        <f t="shared" si="50"/>
        <v>TRUE</v>
      </c>
      <c r="N1048" s="113" t="str">
        <f t="shared" si="51"/>
        <v>TRUE</v>
      </c>
    </row>
    <row r="1049" spans="1:14" x14ac:dyDescent="0.25">
      <c r="A1049" t="s">
        <v>1056</v>
      </c>
      <c r="B1049" s="5">
        <v>0.16582369999999999</v>
      </c>
      <c r="C1049" s="5">
        <v>0.1358279</v>
      </c>
      <c r="D1049" s="5">
        <v>0.19581950000000001</v>
      </c>
      <c r="H1049" s="113" t="s">
        <v>1056</v>
      </c>
      <c r="I1049" s="117">
        <v>0.16582369999999999</v>
      </c>
      <c r="J1049" s="117">
        <v>0.1358279</v>
      </c>
      <c r="K1049" s="117">
        <v>0.19581950000000001</v>
      </c>
      <c r="L1049" s="113" t="str">
        <f t="shared" si="49"/>
        <v>TRUE</v>
      </c>
      <c r="M1049" s="113" t="str">
        <f t="shared" si="50"/>
        <v>TRUE</v>
      </c>
      <c r="N1049" s="113" t="str">
        <f t="shared" si="51"/>
        <v>TRUE</v>
      </c>
    </row>
    <row r="1050" spans="1:14" x14ac:dyDescent="0.25">
      <c r="A1050" t="s">
        <v>1057</v>
      </c>
      <c r="B1050" s="5">
        <v>0.18265139999999999</v>
      </c>
      <c r="C1050" s="5">
        <v>0.1522781</v>
      </c>
      <c r="D1050" s="5">
        <v>0.21302470000000001</v>
      </c>
      <c r="H1050" s="113" t="s">
        <v>1057</v>
      </c>
      <c r="I1050" s="117">
        <v>0.18265139999999999</v>
      </c>
      <c r="J1050" s="117">
        <v>0.1522781</v>
      </c>
      <c r="K1050" s="117">
        <v>0.21302470000000001</v>
      </c>
      <c r="L1050" s="113" t="str">
        <f t="shared" si="49"/>
        <v>TRUE</v>
      </c>
      <c r="M1050" s="113" t="str">
        <f t="shared" si="50"/>
        <v>TRUE</v>
      </c>
      <c r="N1050" s="113" t="str">
        <f t="shared" si="51"/>
        <v>TRUE</v>
      </c>
    </row>
    <row r="1051" spans="1:14" x14ac:dyDescent="0.25">
      <c r="A1051" t="s">
        <v>1058</v>
      </c>
      <c r="B1051" s="5">
        <v>0.22610549999999999</v>
      </c>
      <c r="C1051" s="5">
        <v>0.19156590000000001</v>
      </c>
      <c r="D1051" s="5">
        <v>0.26064520000000002</v>
      </c>
      <c r="H1051" s="113" t="s">
        <v>1058</v>
      </c>
      <c r="I1051" s="117">
        <v>0.22610549999999999</v>
      </c>
      <c r="J1051" s="117">
        <v>0.19156590000000001</v>
      </c>
      <c r="K1051" s="117">
        <v>0.26064520000000002</v>
      </c>
      <c r="L1051" s="113" t="str">
        <f t="shared" si="49"/>
        <v>TRUE</v>
      </c>
      <c r="M1051" s="113" t="str">
        <f t="shared" si="50"/>
        <v>TRUE</v>
      </c>
      <c r="N1051" s="113" t="str">
        <f t="shared" si="51"/>
        <v>TRUE</v>
      </c>
    </row>
    <row r="1052" spans="1:14" x14ac:dyDescent="0.25">
      <c r="A1052" t="s">
        <v>1059</v>
      </c>
      <c r="B1052" s="5">
        <v>0.18771979999999999</v>
      </c>
      <c r="C1052" s="5">
        <v>0.15650990000000001</v>
      </c>
      <c r="D1052" s="5">
        <v>0.2189297</v>
      </c>
      <c r="H1052" s="113" t="s">
        <v>1059</v>
      </c>
      <c r="I1052" s="117">
        <v>0.18771979999999999</v>
      </c>
      <c r="J1052" s="117">
        <v>0.15650990000000001</v>
      </c>
      <c r="K1052" s="117">
        <v>0.2189297</v>
      </c>
      <c r="L1052" s="113" t="str">
        <f t="shared" si="49"/>
        <v>TRUE</v>
      </c>
      <c r="M1052" s="113" t="str">
        <f t="shared" si="50"/>
        <v>TRUE</v>
      </c>
      <c r="N1052" s="113" t="str">
        <f t="shared" si="51"/>
        <v>TRUE</v>
      </c>
    </row>
    <row r="1053" spans="1:14" x14ac:dyDescent="0.25">
      <c r="A1053" t="s">
        <v>1060</v>
      </c>
      <c r="B1053" s="5">
        <v>0.191107</v>
      </c>
      <c r="C1053" s="5">
        <v>0.15869130000000001</v>
      </c>
      <c r="D1053" s="5">
        <v>0.22352259999999999</v>
      </c>
      <c r="H1053" s="113" t="s">
        <v>1060</v>
      </c>
      <c r="I1053" s="117">
        <v>0.191107</v>
      </c>
      <c r="J1053" s="117">
        <v>0.15869130000000001</v>
      </c>
      <c r="K1053" s="117">
        <v>0.22352259999999999</v>
      </c>
      <c r="L1053" s="113" t="str">
        <f t="shared" si="49"/>
        <v>TRUE</v>
      </c>
      <c r="M1053" s="113" t="str">
        <f t="shared" si="50"/>
        <v>TRUE</v>
      </c>
      <c r="N1053" s="113" t="str">
        <f t="shared" si="51"/>
        <v>TRUE</v>
      </c>
    </row>
    <row r="1054" spans="1:14" x14ac:dyDescent="0.25">
      <c r="A1054" t="s">
        <v>1061</v>
      </c>
      <c r="B1054" s="5">
        <v>0.18815290000000001</v>
      </c>
      <c r="C1054" s="5">
        <v>0.152922</v>
      </c>
      <c r="D1054" s="5">
        <v>0.22338379999999999</v>
      </c>
      <c r="H1054" s="113" t="s">
        <v>1061</v>
      </c>
      <c r="I1054" s="117">
        <v>0.18815290000000001</v>
      </c>
      <c r="J1054" s="117">
        <v>0.152922</v>
      </c>
      <c r="K1054" s="117">
        <v>0.22338379999999999</v>
      </c>
      <c r="L1054" s="113" t="str">
        <f t="shared" si="49"/>
        <v>TRUE</v>
      </c>
      <c r="M1054" s="113" t="str">
        <f t="shared" si="50"/>
        <v>TRUE</v>
      </c>
      <c r="N1054" s="113" t="str">
        <f t="shared" si="51"/>
        <v>TRUE</v>
      </c>
    </row>
    <row r="1055" spans="1:14" x14ac:dyDescent="0.25">
      <c r="A1055" t="s">
        <v>1062</v>
      </c>
      <c r="B1055" s="5">
        <v>0.23334250000000001</v>
      </c>
      <c r="C1055" s="5">
        <v>0.19741249999999999</v>
      </c>
      <c r="D1055" s="5">
        <v>0.26927250000000003</v>
      </c>
      <c r="H1055" s="113" t="s">
        <v>1062</v>
      </c>
      <c r="I1055" s="117">
        <v>0.23334250000000001</v>
      </c>
      <c r="J1055" s="117">
        <v>0.19741249999999999</v>
      </c>
      <c r="K1055" s="117">
        <v>0.26927250000000003</v>
      </c>
      <c r="L1055" s="113" t="str">
        <f t="shared" si="49"/>
        <v>TRUE</v>
      </c>
      <c r="M1055" s="113" t="str">
        <f t="shared" si="50"/>
        <v>TRUE</v>
      </c>
      <c r="N1055" s="113" t="str">
        <f t="shared" si="51"/>
        <v>TRUE</v>
      </c>
    </row>
    <row r="1056" spans="1:14" x14ac:dyDescent="0.25">
      <c r="A1056" t="s">
        <v>1063</v>
      </c>
      <c r="B1056" s="5">
        <v>0.27556249999999999</v>
      </c>
      <c r="C1056" s="5">
        <v>0.24016779999999999</v>
      </c>
      <c r="D1056" s="5">
        <v>0.31095719999999999</v>
      </c>
      <c r="H1056" s="113" t="s">
        <v>1063</v>
      </c>
      <c r="I1056" s="117">
        <v>0.27556249999999999</v>
      </c>
      <c r="J1056" s="117">
        <v>0.24016779999999999</v>
      </c>
      <c r="K1056" s="117">
        <v>0.31095719999999999</v>
      </c>
      <c r="L1056" s="113" t="str">
        <f t="shared" si="49"/>
        <v>TRUE</v>
      </c>
      <c r="M1056" s="113" t="str">
        <f t="shared" si="50"/>
        <v>TRUE</v>
      </c>
      <c r="N1056" s="113" t="str">
        <f t="shared" si="51"/>
        <v>TRUE</v>
      </c>
    </row>
    <row r="1057" spans="1:14" x14ac:dyDescent="0.25">
      <c r="A1057" t="s">
        <v>1064</v>
      </c>
      <c r="B1057" s="5">
        <v>0.2291002</v>
      </c>
      <c r="C1057" s="5">
        <v>0.1980722</v>
      </c>
      <c r="D1057" s="5">
        <v>0.26012819999999998</v>
      </c>
      <c r="H1057" s="113" t="s">
        <v>1064</v>
      </c>
      <c r="I1057" s="117">
        <v>0.2291002</v>
      </c>
      <c r="J1057" s="117">
        <v>0.1980722</v>
      </c>
      <c r="K1057" s="117">
        <v>0.26012819999999998</v>
      </c>
      <c r="L1057" s="113" t="str">
        <f t="shared" si="49"/>
        <v>TRUE</v>
      </c>
      <c r="M1057" s="113" t="str">
        <f t="shared" si="50"/>
        <v>TRUE</v>
      </c>
      <c r="N1057" s="113" t="str">
        <f t="shared" si="51"/>
        <v>TRUE</v>
      </c>
    </row>
    <row r="1058" spans="1:14" x14ac:dyDescent="0.25">
      <c r="A1058" t="s">
        <v>1065</v>
      </c>
      <c r="B1058" s="5">
        <v>0.25791710000000001</v>
      </c>
      <c r="C1058" s="5">
        <v>0.22305220000000001</v>
      </c>
      <c r="D1058" s="5">
        <v>0.29278209999999999</v>
      </c>
      <c r="H1058" s="113" t="s">
        <v>1065</v>
      </c>
      <c r="I1058" s="117">
        <v>0.25791710000000001</v>
      </c>
      <c r="J1058" s="117">
        <v>0.22305220000000001</v>
      </c>
      <c r="K1058" s="117">
        <v>0.29278209999999999</v>
      </c>
      <c r="L1058" s="113" t="str">
        <f t="shared" si="49"/>
        <v>TRUE</v>
      </c>
      <c r="M1058" s="113" t="str">
        <f t="shared" si="50"/>
        <v>TRUE</v>
      </c>
      <c r="N1058" s="113" t="str">
        <f t="shared" si="51"/>
        <v>TRUE</v>
      </c>
    </row>
    <row r="1059" spans="1:14" x14ac:dyDescent="0.25">
      <c r="A1059" t="s">
        <v>1066</v>
      </c>
      <c r="B1059" s="5">
        <v>0.26372580000000001</v>
      </c>
      <c r="C1059" s="5">
        <v>0.2292013</v>
      </c>
      <c r="D1059" s="5">
        <v>0.29825030000000002</v>
      </c>
      <c r="H1059" s="113" t="s">
        <v>1066</v>
      </c>
      <c r="I1059" s="117">
        <v>0.26372580000000001</v>
      </c>
      <c r="J1059" s="117">
        <v>0.2292013</v>
      </c>
      <c r="K1059" s="117">
        <v>0.29825030000000002</v>
      </c>
      <c r="L1059" s="113" t="str">
        <f t="shared" si="49"/>
        <v>TRUE</v>
      </c>
      <c r="M1059" s="113" t="str">
        <f t="shared" si="50"/>
        <v>TRUE</v>
      </c>
      <c r="N1059" s="113" t="str">
        <f t="shared" si="51"/>
        <v>TRUE</v>
      </c>
    </row>
    <row r="1060" spans="1:14" x14ac:dyDescent="0.25">
      <c r="A1060" t="s">
        <v>1067</v>
      </c>
      <c r="B1060" s="5">
        <v>0.22441420000000001</v>
      </c>
      <c r="C1060" s="5">
        <v>0.18907779999999999</v>
      </c>
      <c r="D1060" s="5">
        <v>0.2597506</v>
      </c>
      <c r="H1060" s="113" t="s">
        <v>1067</v>
      </c>
      <c r="I1060" s="117">
        <v>0.22441420000000001</v>
      </c>
      <c r="J1060" s="117">
        <v>0.18907779999999999</v>
      </c>
      <c r="K1060" s="117">
        <v>0.2597506</v>
      </c>
      <c r="L1060" s="113" t="str">
        <f t="shared" si="49"/>
        <v>TRUE</v>
      </c>
      <c r="M1060" s="113" t="str">
        <f t="shared" si="50"/>
        <v>TRUE</v>
      </c>
      <c r="N1060" s="113" t="str">
        <f t="shared" si="51"/>
        <v>TRUE</v>
      </c>
    </row>
    <row r="1061" spans="1:14" x14ac:dyDescent="0.25">
      <c r="A1061" t="s">
        <v>1068</v>
      </c>
      <c r="B1061" s="5">
        <v>0.17224729999999999</v>
      </c>
      <c r="C1061" s="5">
        <v>0.14668780000000001</v>
      </c>
      <c r="D1061" s="5">
        <v>0.19780690000000001</v>
      </c>
      <c r="H1061" s="113" t="s">
        <v>1068</v>
      </c>
      <c r="I1061" s="117">
        <v>0.17224729999999999</v>
      </c>
      <c r="J1061" s="117">
        <v>0.14668780000000001</v>
      </c>
      <c r="K1061" s="117">
        <v>0.19780690000000001</v>
      </c>
      <c r="L1061" s="113" t="str">
        <f t="shared" si="49"/>
        <v>TRUE</v>
      </c>
      <c r="M1061" s="113" t="str">
        <f t="shared" si="50"/>
        <v>TRUE</v>
      </c>
      <c r="N1061" s="113" t="str">
        <f t="shared" si="51"/>
        <v>TRUE</v>
      </c>
    </row>
    <row r="1062" spans="1:14" x14ac:dyDescent="0.25">
      <c r="A1062" t="s">
        <v>1069</v>
      </c>
      <c r="B1062" s="5">
        <v>0.2561426</v>
      </c>
      <c r="C1062" s="5">
        <v>0.22449930000000001</v>
      </c>
      <c r="D1062" s="5">
        <v>0.28778579999999998</v>
      </c>
      <c r="H1062" s="113" t="s">
        <v>1069</v>
      </c>
      <c r="I1062" s="117">
        <v>0.2561426</v>
      </c>
      <c r="J1062" s="117">
        <v>0.22449930000000001</v>
      </c>
      <c r="K1062" s="117">
        <v>0.28778579999999998</v>
      </c>
      <c r="L1062" s="113" t="str">
        <f t="shared" si="49"/>
        <v>TRUE</v>
      </c>
      <c r="M1062" s="113" t="str">
        <f t="shared" si="50"/>
        <v>TRUE</v>
      </c>
      <c r="N1062" s="113" t="str">
        <f t="shared" si="51"/>
        <v>TRUE</v>
      </c>
    </row>
    <row r="1063" spans="1:14" x14ac:dyDescent="0.25">
      <c r="A1063" t="s">
        <v>1070</v>
      </c>
      <c r="B1063" s="5">
        <v>0.28120620000000002</v>
      </c>
      <c r="C1063" s="5">
        <v>0.2451014</v>
      </c>
      <c r="D1063" s="5">
        <v>0.31731110000000001</v>
      </c>
      <c r="H1063" s="113" t="s">
        <v>1070</v>
      </c>
      <c r="I1063" s="117">
        <v>0.28120620000000002</v>
      </c>
      <c r="J1063" s="117">
        <v>0.2451014</v>
      </c>
      <c r="K1063" s="117">
        <v>0.31731110000000001</v>
      </c>
      <c r="L1063" s="113" t="str">
        <f t="shared" si="49"/>
        <v>TRUE</v>
      </c>
      <c r="M1063" s="113" t="str">
        <f t="shared" si="50"/>
        <v>TRUE</v>
      </c>
      <c r="N1063" s="113" t="str">
        <f t="shared" si="51"/>
        <v>TRUE</v>
      </c>
    </row>
    <row r="1064" spans="1:14" x14ac:dyDescent="0.25">
      <c r="A1064" t="s">
        <v>1071</v>
      </c>
      <c r="B1064" s="5">
        <v>0.26326430000000001</v>
      </c>
      <c r="C1064" s="5">
        <v>0.22825119999999999</v>
      </c>
      <c r="D1064" s="5">
        <v>0.29827740000000003</v>
      </c>
      <c r="H1064" s="113" t="s">
        <v>1071</v>
      </c>
      <c r="I1064" s="117">
        <v>0.26326430000000001</v>
      </c>
      <c r="J1064" s="117">
        <v>0.22825119999999999</v>
      </c>
      <c r="K1064" s="117">
        <v>0.29827740000000003</v>
      </c>
      <c r="L1064" s="113" t="str">
        <f t="shared" si="49"/>
        <v>TRUE</v>
      </c>
      <c r="M1064" s="113" t="str">
        <f t="shared" si="50"/>
        <v>TRUE</v>
      </c>
      <c r="N1064" s="113" t="str">
        <f t="shared" si="51"/>
        <v>TRUE</v>
      </c>
    </row>
    <row r="1065" spans="1:14" x14ac:dyDescent="0.25">
      <c r="A1065" t="s">
        <v>1072</v>
      </c>
      <c r="B1065" s="5">
        <v>0.26245980000000002</v>
      </c>
      <c r="C1065" s="5">
        <v>0.2236725</v>
      </c>
      <c r="D1065" s="5">
        <v>0.30124719999999999</v>
      </c>
      <c r="H1065" s="113" t="s">
        <v>1072</v>
      </c>
      <c r="I1065" s="117">
        <v>0.26245980000000002</v>
      </c>
      <c r="J1065" s="117">
        <v>0.2236725</v>
      </c>
      <c r="K1065" s="117">
        <v>0.30124719999999999</v>
      </c>
      <c r="L1065" s="113" t="str">
        <f t="shared" si="49"/>
        <v>TRUE</v>
      </c>
      <c r="M1065" s="113" t="str">
        <f t="shared" si="50"/>
        <v>TRUE</v>
      </c>
      <c r="N1065" s="113" t="str">
        <f t="shared" si="51"/>
        <v>TRUE</v>
      </c>
    </row>
    <row r="1066" spans="1:14" x14ac:dyDescent="0.25">
      <c r="A1066" t="s">
        <v>1073</v>
      </c>
      <c r="B1066" s="5">
        <v>0.25574570000000002</v>
      </c>
      <c r="C1066" s="5">
        <v>0.21974009999999999</v>
      </c>
      <c r="D1066" s="5">
        <v>0.29175129999999999</v>
      </c>
      <c r="H1066" s="113" t="s">
        <v>1073</v>
      </c>
      <c r="I1066" s="117">
        <v>0.25574570000000002</v>
      </c>
      <c r="J1066" s="117">
        <v>0.21974009999999999</v>
      </c>
      <c r="K1066" s="117">
        <v>0.29175129999999999</v>
      </c>
      <c r="L1066" s="113" t="str">
        <f t="shared" si="49"/>
        <v>TRUE</v>
      </c>
      <c r="M1066" s="113" t="str">
        <f t="shared" si="50"/>
        <v>TRUE</v>
      </c>
      <c r="N1066" s="113" t="str">
        <f t="shared" si="51"/>
        <v>TRUE</v>
      </c>
    </row>
    <row r="1067" spans="1:14" x14ac:dyDescent="0.25">
      <c r="A1067" t="s">
        <v>1074</v>
      </c>
      <c r="B1067" s="5">
        <v>0.17139009999999999</v>
      </c>
      <c r="C1067" s="5">
        <v>0.1410295</v>
      </c>
      <c r="D1067" s="5">
        <v>0.20175080000000001</v>
      </c>
      <c r="H1067" s="113" t="s">
        <v>1074</v>
      </c>
      <c r="I1067" s="117">
        <v>0.17139009999999999</v>
      </c>
      <c r="J1067" s="117">
        <v>0.1410295</v>
      </c>
      <c r="K1067" s="117">
        <v>0.20175080000000001</v>
      </c>
      <c r="L1067" s="113" t="str">
        <f t="shared" si="49"/>
        <v>TRUE</v>
      </c>
      <c r="M1067" s="113" t="str">
        <f t="shared" si="50"/>
        <v>TRUE</v>
      </c>
      <c r="N1067" s="113" t="str">
        <f t="shared" si="51"/>
        <v>TRUE</v>
      </c>
    </row>
    <row r="1068" spans="1:14" x14ac:dyDescent="0.25">
      <c r="A1068" t="s">
        <v>1075</v>
      </c>
      <c r="B1068" s="5">
        <v>0.1977206</v>
      </c>
      <c r="C1068" s="5">
        <v>0.16231000000000001</v>
      </c>
      <c r="D1068" s="5">
        <v>0.23313110000000001</v>
      </c>
      <c r="H1068" s="113" t="s">
        <v>1075</v>
      </c>
      <c r="I1068" s="117">
        <v>0.1977206</v>
      </c>
      <c r="J1068" s="117">
        <v>0.16231000000000001</v>
      </c>
      <c r="K1068" s="117">
        <v>0.23313110000000001</v>
      </c>
      <c r="L1068" s="113" t="str">
        <f t="shared" si="49"/>
        <v>TRUE</v>
      </c>
      <c r="M1068" s="113" t="str">
        <f t="shared" si="50"/>
        <v>TRUE</v>
      </c>
      <c r="N1068" s="113" t="str">
        <f t="shared" si="51"/>
        <v>TRUE</v>
      </c>
    </row>
    <row r="1069" spans="1:14" x14ac:dyDescent="0.25">
      <c r="A1069" t="s">
        <v>1076</v>
      </c>
      <c r="B1069" s="5">
        <v>0.18846930000000001</v>
      </c>
      <c r="C1069" s="5">
        <v>0.15657009999999999</v>
      </c>
      <c r="D1069" s="5">
        <v>0.22036839999999999</v>
      </c>
      <c r="H1069" s="113" t="s">
        <v>1076</v>
      </c>
      <c r="I1069" s="117">
        <v>0.18846930000000001</v>
      </c>
      <c r="J1069" s="117">
        <v>0.15657009999999999</v>
      </c>
      <c r="K1069" s="117">
        <v>0.22036839999999999</v>
      </c>
      <c r="L1069" s="113" t="str">
        <f t="shared" si="49"/>
        <v>TRUE</v>
      </c>
      <c r="M1069" s="113" t="str">
        <f t="shared" si="50"/>
        <v>TRUE</v>
      </c>
      <c r="N1069" s="113" t="str">
        <f t="shared" si="51"/>
        <v>TRUE</v>
      </c>
    </row>
    <row r="1070" spans="1:14" x14ac:dyDescent="0.25">
      <c r="A1070" t="s">
        <v>1077</v>
      </c>
      <c r="B1070" s="5">
        <v>0.18668019999999999</v>
      </c>
      <c r="C1070" s="5">
        <v>0.1553197</v>
      </c>
      <c r="D1070" s="5">
        <v>0.2180407</v>
      </c>
      <c r="H1070" s="113" t="s">
        <v>1077</v>
      </c>
      <c r="I1070" s="117">
        <v>0.18668019999999999</v>
      </c>
      <c r="J1070" s="117">
        <v>0.1553197</v>
      </c>
      <c r="K1070" s="117">
        <v>0.2180407</v>
      </c>
      <c r="L1070" s="113" t="str">
        <f t="shared" si="49"/>
        <v>TRUE</v>
      </c>
      <c r="M1070" s="113" t="str">
        <f t="shared" si="50"/>
        <v>TRUE</v>
      </c>
      <c r="N1070" s="113" t="str">
        <f t="shared" si="51"/>
        <v>TRUE</v>
      </c>
    </row>
    <row r="1071" spans="1:14" x14ac:dyDescent="0.25">
      <c r="A1071" t="s">
        <v>1078</v>
      </c>
      <c r="B1071" s="5">
        <v>0.189861</v>
      </c>
      <c r="C1071" s="5">
        <v>0.1595791</v>
      </c>
      <c r="D1071" s="5">
        <v>0.2201429</v>
      </c>
      <c r="H1071" s="113" t="s">
        <v>1078</v>
      </c>
      <c r="I1071" s="117">
        <v>0.189861</v>
      </c>
      <c r="J1071" s="117">
        <v>0.1595791</v>
      </c>
      <c r="K1071" s="117">
        <v>0.2201429</v>
      </c>
      <c r="L1071" s="113" t="str">
        <f t="shared" si="49"/>
        <v>TRUE</v>
      </c>
      <c r="M1071" s="113" t="str">
        <f t="shared" si="50"/>
        <v>TRUE</v>
      </c>
      <c r="N1071" s="113" t="str">
        <f t="shared" si="51"/>
        <v>TRUE</v>
      </c>
    </row>
    <row r="1072" spans="1:14" x14ac:dyDescent="0.25">
      <c r="A1072" t="s">
        <v>1079</v>
      </c>
      <c r="B1072" s="5">
        <v>0.19040509999999999</v>
      </c>
      <c r="C1072" s="5">
        <v>0.16104550000000001</v>
      </c>
      <c r="D1072" s="5">
        <v>0.21976470000000001</v>
      </c>
      <c r="H1072" s="113" t="s">
        <v>1079</v>
      </c>
      <c r="I1072" s="117">
        <v>0.19040509999999999</v>
      </c>
      <c r="J1072" s="117">
        <v>0.16104550000000001</v>
      </c>
      <c r="K1072" s="117">
        <v>0.21976470000000001</v>
      </c>
      <c r="L1072" s="113" t="str">
        <f t="shared" si="49"/>
        <v>TRUE</v>
      </c>
      <c r="M1072" s="113" t="str">
        <f t="shared" si="50"/>
        <v>TRUE</v>
      </c>
      <c r="N1072" s="113" t="str">
        <f t="shared" si="51"/>
        <v>TRUE</v>
      </c>
    </row>
    <row r="1073" spans="1:14" x14ac:dyDescent="0.25">
      <c r="A1073" t="s">
        <v>1080</v>
      </c>
      <c r="B1073" s="5">
        <v>0.2055283</v>
      </c>
      <c r="C1073" s="5">
        <v>0.17445179999999999</v>
      </c>
      <c r="D1073" s="5">
        <v>0.2366047</v>
      </c>
      <c r="H1073" s="113" t="s">
        <v>1080</v>
      </c>
      <c r="I1073" s="117">
        <v>0.2055283</v>
      </c>
      <c r="J1073" s="117">
        <v>0.17445179999999999</v>
      </c>
      <c r="K1073" s="117">
        <v>0.2366047</v>
      </c>
      <c r="L1073" s="113" t="str">
        <f t="shared" si="49"/>
        <v>TRUE</v>
      </c>
      <c r="M1073" s="113" t="str">
        <f t="shared" si="50"/>
        <v>TRUE</v>
      </c>
      <c r="N1073" s="113" t="str">
        <f t="shared" si="51"/>
        <v>TRUE</v>
      </c>
    </row>
    <row r="1074" spans="1:14" x14ac:dyDescent="0.25">
      <c r="A1074" t="s">
        <v>1081</v>
      </c>
      <c r="B1074" s="5">
        <v>0.2198156</v>
      </c>
      <c r="C1074" s="5">
        <v>0.18752389999999999</v>
      </c>
      <c r="D1074" s="5">
        <v>0.25210719999999998</v>
      </c>
      <c r="H1074" s="113" t="s">
        <v>1081</v>
      </c>
      <c r="I1074" s="117">
        <v>0.2198156</v>
      </c>
      <c r="J1074" s="117">
        <v>0.18752389999999999</v>
      </c>
      <c r="K1074" s="117">
        <v>0.25210719999999998</v>
      </c>
      <c r="L1074" s="113" t="str">
        <f t="shared" si="49"/>
        <v>TRUE</v>
      </c>
      <c r="M1074" s="113" t="str">
        <f t="shared" si="50"/>
        <v>TRUE</v>
      </c>
      <c r="N1074" s="113" t="str">
        <f t="shared" si="51"/>
        <v>TRUE</v>
      </c>
    </row>
    <row r="1075" spans="1:14" x14ac:dyDescent="0.25">
      <c r="A1075" t="s">
        <v>1082</v>
      </c>
      <c r="B1075" s="5">
        <v>0.19462560000000001</v>
      </c>
      <c r="C1075" s="5">
        <v>0.1639427</v>
      </c>
      <c r="D1075" s="5">
        <v>0.22530849999999999</v>
      </c>
      <c r="H1075" s="113" t="s">
        <v>1082</v>
      </c>
      <c r="I1075" s="117">
        <v>0.19462560000000001</v>
      </c>
      <c r="J1075" s="117">
        <v>0.1639427</v>
      </c>
      <c r="K1075" s="117">
        <v>0.22530849999999999</v>
      </c>
      <c r="L1075" s="113" t="str">
        <f t="shared" si="49"/>
        <v>TRUE</v>
      </c>
      <c r="M1075" s="113" t="str">
        <f t="shared" si="50"/>
        <v>TRUE</v>
      </c>
      <c r="N1075" s="113" t="str">
        <f t="shared" si="51"/>
        <v>TRUE</v>
      </c>
    </row>
    <row r="1076" spans="1:14" x14ac:dyDescent="0.25">
      <c r="A1076" t="s">
        <v>1083</v>
      </c>
      <c r="B1076" s="5">
        <v>0.1767724</v>
      </c>
      <c r="C1076" s="5">
        <v>0.14736769999999999</v>
      </c>
      <c r="D1076" s="5">
        <v>0.2061771</v>
      </c>
      <c r="H1076" s="113" t="s">
        <v>1083</v>
      </c>
      <c r="I1076" s="117">
        <v>0.1767724</v>
      </c>
      <c r="J1076" s="117">
        <v>0.14736769999999999</v>
      </c>
      <c r="K1076" s="117">
        <v>0.2061771</v>
      </c>
      <c r="L1076" s="113" t="str">
        <f t="shared" si="49"/>
        <v>TRUE</v>
      </c>
      <c r="M1076" s="113" t="str">
        <f t="shared" si="50"/>
        <v>TRUE</v>
      </c>
      <c r="N1076" s="113" t="str">
        <f t="shared" si="51"/>
        <v>TRUE</v>
      </c>
    </row>
    <row r="1077" spans="1:14" x14ac:dyDescent="0.25">
      <c r="A1077" t="s">
        <v>1084</v>
      </c>
      <c r="B1077" s="5">
        <v>0.21021770000000001</v>
      </c>
      <c r="C1077" s="5">
        <v>0.1791875</v>
      </c>
      <c r="D1077" s="5">
        <v>0.24124799999999999</v>
      </c>
      <c r="H1077" s="113" t="s">
        <v>1084</v>
      </c>
      <c r="I1077" s="117">
        <v>0.21021770000000001</v>
      </c>
      <c r="J1077" s="117">
        <v>0.1791875</v>
      </c>
      <c r="K1077" s="117">
        <v>0.24124799999999999</v>
      </c>
      <c r="L1077" s="113" t="str">
        <f t="shared" si="49"/>
        <v>TRUE</v>
      </c>
      <c r="M1077" s="113" t="str">
        <f t="shared" si="50"/>
        <v>TRUE</v>
      </c>
      <c r="N1077" s="113" t="str">
        <f t="shared" si="51"/>
        <v>TRUE</v>
      </c>
    </row>
    <row r="1078" spans="1:14" x14ac:dyDescent="0.25">
      <c r="A1078" t="s">
        <v>1085</v>
      </c>
      <c r="B1078" s="5">
        <v>0.20801359999999999</v>
      </c>
      <c r="C1078" s="5">
        <v>0.1769868</v>
      </c>
      <c r="D1078" s="5">
        <v>0.23904030000000001</v>
      </c>
      <c r="H1078" s="113" t="s">
        <v>1085</v>
      </c>
      <c r="I1078" s="117">
        <v>0.20801359999999999</v>
      </c>
      <c r="J1078" s="117">
        <v>0.1769868</v>
      </c>
      <c r="K1078" s="117">
        <v>0.23904030000000001</v>
      </c>
      <c r="L1078" s="113" t="str">
        <f t="shared" si="49"/>
        <v>TRUE</v>
      </c>
      <c r="M1078" s="113" t="str">
        <f t="shared" si="50"/>
        <v>TRUE</v>
      </c>
      <c r="N1078" s="113" t="str">
        <f t="shared" si="51"/>
        <v>TRUE</v>
      </c>
    </row>
    <row r="1079" spans="1:14" x14ac:dyDescent="0.25">
      <c r="A1079" t="s">
        <v>1086</v>
      </c>
      <c r="B1079" s="5">
        <v>0.193164</v>
      </c>
      <c r="C1079" s="5">
        <v>0.16597190000000001</v>
      </c>
      <c r="D1079" s="5">
        <v>0.2203561</v>
      </c>
      <c r="H1079" s="113" t="s">
        <v>1086</v>
      </c>
      <c r="I1079" s="117">
        <v>0.193164</v>
      </c>
      <c r="J1079" s="117">
        <v>0.16597190000000001</v>
      </c>
      <c r="K1079" s="117">
        <v>0.2203561</v>
      </c>
      <c r="L1079" s="113" t="str">
        <f t="shared" si="49"/>
        <v>TRUE</v>
      </c>
      <c r="M1079" s="113" t="str">
        <f t="shared" si="50"/>
        <v>TRUE</v>
      </c>
      <c r="N1079" s="113" t="str">
        <f t="shared" si="51"/>
        <v>TRUE</v>
      </c>
    </row>
    <row r="1080" spans="1:14" x14ac:dyDescent="0.25">
      <c r="A1080" t="s">
        <v>1087</v>
      </c>
      <c r="B1080" s="5">
        <v>0.24731880000000001</v>
      </c>
      <c r="C1080" s="5">
        <v>0.2144933</v>
      </c>
      <c r="D1080" s="5">
        <v>0.28014420000000001</v>
      </c>
      <c r="H1080" s="113" t="s">
        <v>1087</v>
      </c>
      <c r="I1080" s="117">
        <v>0.24731880000000001</v>
      </c>
      <c r="J1080" s="117">
        <v>0.2144933</v>
      </c>
      <c r="K1080" s="117">
        <v>0.28014420000000001</v>
      </c>
      <c r="L1080" s="113" t="str">
        <f t="shared" si="49"/>
        <v>TRUE</v>
      </c>
      <c r="M1080" s="113" t="str">
        <f t="shared" si="50"/>
        <v>TRUE</v>
      </c>
      <c r="N1080" s="113" t="str">
        <f t="shared" si="51"/>
        <v>TRUE</v>
      </c>
    </row>
    <row r="1081" spans="1:14" x14ac:dyDescent="0.25">
      <c r="A1081" t="s">
        <v>1088</v>
      </c>
      <c r="B1081" s="5">
        <v>0.23576279999999999</v>
      </c>
      <c r="C1081" s="5">
        <v>0.20231859999999999</v>
      </c>
      <c r="D1081" s="5">
        <v>0.26920699999999997</v>
      </c>
      <c r="H1081" s="113" t="s">
        <v>1088</v>
      </c>
      <c r="I1081" s="117">
        <v>0.23576279999999999</v>
      </c>
      <c r="J1081" s="117">
        <v>0.20231859999999999</v>
      </c>
      <c r="K1081" s="117">
        <v>0.26920699999999997</v>
      </c>
      <c r="L1081" s="113" t="str">
        <f t="shared" si="49"/>
        <v>TRUE</v>
      </c>
      <c r="M1081" s="113" t="str">
        <f t="shared" si="50"/>
        <v>TRUE</v>
      </c>
      <c r="N1081" s="113" t="str">
        <f t="shared" si="51"/>
        <v>TRUE</v>
      </c>
    </row>
    <row r="1082" spans="1:14" x14ac:dyDescent="0.25">
      <c r="A1082" t="s">
        <v>1089</v>
      </c>
      <c r="B1082" s="5">
        <v>0.21003459999999999</v>
      </c>
      <c r="C1082" s="5">
        <v>0.17768500000000001</v>
      </c>
      <c r="D1082" s="5">
        <v>0.24238409999999999</v>
      </c>
      <c r="H1082" s="113" t="s">
        <v>1089</v>
      </c>
      <c r="I1082" s="117">
        <v>0.21003459999999999</v>
      </c>
      <c r="J1082" s="117">
        <v>0.17768500000000001</v>
      </c>
      <c r="K1082" s="117">
        <v>0.24238409999999999</v>
      </c>
      <c r="L1082" s="113" t="str">
        <f t="shared" si="49"/>
        <v>TRUE</v>
      </c>
      <c r="M1082" s="113" t="str">
        <f t="shared" si="50"/>
        <v>TRUE</v>
      </c>
      <c r="N1082" s="113" t="str">
        <f t="shared" si="51"/>
        <v>TRUE</v>
      </c>
    </row>
    <row r="1083" spans="1:14" x14ac:dyDescent="0.25">
      <c r="A1083" t="s">
        <v>1090</v>
      </c>
      <c r="B1083" s="5">
        <v>0.1986504</v>
      </c>
      <c r="C1083" s="5">
        <v>0.1750256</v>
      </c>
      <c r="D1083" s="5">
        <v>0.22227530000000001</v>
      </c>
      <c r="H1083" s="113" t="s">
        <v>1090</v>
      </c>
      <c r="I1083" s="117">
        <v>0.1986504</v>
      </c>
      <c r="J1083" s="117">
        <v>0.1750256</v>
      </c>
      <c r="K1083" s="117">
        <v>0.22227530000000001</v>
      </c>
      <c r="L1083" s="113" t="str">
        <f t="shared" si="49"/>
        <v>TRUE</v>
      </c>
      <c r="M1083" s="113" t="str">
        <f t="shared" si="50"/>
        <v>TRUE</v>
      </c>
      <c r="N1083" s="113" t="str">
        <f t="shared" si="51"/>
        <v>TRUE</v>
      </c>
    </row>
    <row r="1084" spans="1:14" x14ac:dyDescent="0.25">
      <c r="A1084" t="s">
        <v>1091</v>
      </c>
      <c r="B1084" s="5">
        <v>0.25276009999999999</v>
      </c>
      <c r="C1084" s="5">
        <v>0.22274659999999999</v>
      </c>
      <c r="D1084" s="5">
        <v>0.28277350000000001</v>
      </c>
      <c r="H1084" s="113" t="s">
        <v>1091</v>
      </c>
      <c r="I1084" s="117">
        <v>0.25276009999999999</v>
      </c>
      <c r="J1084" s="117">
        <v>0.22274659999999999</v>
      </c>
      <c r="K1084" s="117">
        <v>0.28277350000000001</v>
      </c>
      <c r="L1084" s="113" t="str">
        <f t="shared" si="49"/>
        <v>TRUE</v>
      </c>
      <c r="M1084" s="113" t="str">
        <f t="shared" si="50"/>
        <v>TRUE</v>
      </c>
      <c r="N1084" s="113" t="str">
        <f t="shared" si="51"/>
        <v>TRUE</v>
      </c>
    </row>
    <row r="1085" spans="1:14" x14ac:dyDescent="0.25">
      <c r="A1085" t="s">
        <v>1092</v>
      </c>
      <c r="B1085" s="5">
        <v>0.2792867</v>
      </c>
      <c r="C1085" s="5">
        <v>0.2439151</v>
      </c>
      <c r="D1085" s="5">
        <v>0.3146584</v>
      </c>
      <c r="H1085" s="113" t="s">
        <v>1092</v>
      </c>
      <c r="I1085" s="117">
        <v>0.2792867</v>
      </c>
      <c r="J1085" s="117">
        <v>0.2439151</v>
      </c>
      <c r="K1085" s="117">
        <v>0.3146584</v>
      </c>
      <c r="L1085" s="113" t="str">
        <f t="shared" si="49"/>
        <v>TRUE</v>
      </c>
      <c r="M1085" s="113" t="str">
        <f t="shared" si="50"/>
        <v>TRUE</v>
      </c>
      <c r="N1085" s="113" t="str">
        <f t="shared" si="51"/>
        <v>TRUE</v>
      </c>
    </row>
    <row r="1086" spans="1:14" x14ac:dyDescent="0.25">
      <c r="A1086" t="s">
        <v>1093</v>
      </c>
      <c r="B1086" s="5">
        <v>0.26812170000000002</v>
      </c>
      <c r="C1086" s="5">
        <v>0.235014</v>
      </c>
      <c r="D1086" s="5">
        <v>0.30122929999999998</v>
      </c>
      <c r="H1086" s="113" t="s">
        <v>1093</v>
      </c>
      <c r="I1086" s="117">
        <v>0.26812170000000002</v>
      </c>
      <c r="J1086" s="117">
        <v>0.235014</v>
      </c>
      <c r="K1086" s="117">
        <v>0.30122929999999998</v>
      </c>
      <c r="L1086" s="113" t="str">
        <f t="shared" si="49"/>
        <v>TRUE</v>
      </c>
      <c r="M1086" s="113" t="str">
        <f t="shared" si="50"/>
        <v>TRUE</v>
      </c>
      <c r="N1086" s="113" t="str">
        <f t="shared" si="51"/>
        <v>TRUE</v>
      </c>
    </row>
    <row r="1087" spans="1:14" x14ac:dyDescent="0.25">
      <c r="A1087" t="s">
        <v>1094</v>
      </c>
      <c r="B1087" s="5">
        <v>0.26238430000000001</v>
      </c>
      <c r="C1087" s="5">
        <v>0.2265086</v>
      </c>
      <c r="D1087" s="5">
        <v>0.29826000000000003</v>
      </c>
      <c r="H1087" s="113" t="s">
        <v>1094</v>
      </c>
      <c r="I1087" s="117">
        <v>0.26238430000000001</v>
      </c>
      <c r="J1087" s="117">
        <v>0.2265086</v>
      </c>
      <c r="K1087" s="117">
        <v>0.29826000000000003</v>
      </c>
      <c r="L1087" s="113" t="str">
        <f t="shared" si="49"/>
        <v>TRUE</v>
      </c>
      <c r="M1087" s="113" t="str">
        <f t="shared" si="50"/>
        <v>TRUE</v>
      </c>
      <c r="N1087" s="113" t="str">
        <f t="shared" si="51"/>
        <v>TRUE</v>
      </c>
    </row>
    <row r="1088" spans="1:14" x14ac:dyDescent="0.25">
      <c r="A1088" t="s">
        <v>1095</v>
      </c>
      <c r="B1088" s="5">
        <v>0.26386169999999998</v>
      </c>
      <c r="C1088" s="5">
        <v>0.22935549999999999</v>
      </c>
      <c r="D1088" s="5">
        <v>0.29836790000000002</v>
      </c>
      <c r="H1088" s="113" t="s">
        <v>1095</v>
      </c>
      <c r="I1088" s="117">
        <v>0.26386169999999998</v>
      </c>
      <c r="J1088" s="117">
        <v>0.22935549999999999</v>
      </c>
      <c r="K1088" s="117">
        <v>0.29836790000000002</v>
      </c>
      <c r="L1088" s="113" t="str">
        <f t="shared" si="49"/>
        <v>TRUE</v>
      </c>
      <c r="M1088" s="113" t="str">
        <f t="shared" si="50"/>
        <v>TRUE</v>
      </c>
      <c r="N1088" s="113" t="str">
        <f t="shared" si="51"/>
        <v>TRUE</v>
      </c>
    </row>
    <row r="1089" spans="1:14" x14ac:dyDescent="0.25">
      <c r="A1089" t="s">
        <v>1096</v>
      </c>
      <c r="B1089" s="5">
        <v>0.18659590000000001</v>
      </c>
      <c r="C1089" s="5">
        <v>0.15608250000000001</v>
      </c>
      <c r="D1089" s="5">
        <v>0.21710930000000001</v>
      </c>
      <c r="H1089" s="113" t="s">
        <v>1096</v>
      </c>
      <c r="I1089" s="117">
        <v>0.18659590000000001</v>
      </c>
      <c r="J1089" s="117">
        <v>0.15608250000000001</v>
      </c>
      <c r="K1089" s="117">
        <v>0.21710930000000001</v>
      </c>
      <c r="L1089" s="113" t="str">
        <f t="shared" si="49"/>
        <v>TRUE</v>
      </c>
      <c r="M1089" s="113" t="str">
        <f t="shared" si="50"/>
        <v>TRUE</v>
      </c>
      <c r="N1089" s="113" t="str">
        <f t="shared" si="51"/>
        <v>TRUE</v>
      </c>
    </row>
    <row r="1090" spans="1:14" x14ac:dyDescent="0.25">
      <c r="A1090" t="s">
        <v>1097</v>
      </c>
      <c r="B1090" s="5">
        <v>0.23612420000000001</v>
      </c>
      <c r="C1090" s="5">
        <v>0.20261960000000001</v>
      </c>
      <c r="D1090" s="5">
        <v>0.2696287</v>
      </c>
      <c r="H1090" s="113" t="s">
        <v>1097</v>
      </c>
      <c r="I1090" s="117">
        <v>0.23612420000000001</v>
      </c>
      <c r="J1090" s="117">
        <v>0.20261960000000001</v>
      </c>
      <c r="K1090" s="117">
        <v>0.2696287</v>
      </c>
      <c r="L1090" s="113" t="str">
        <f t="shared" si="49"/>
        <v>TRUE</v>
      </c>
      <c r="M1090" s="113" t="str">
        <f t="shared" si="50"/>
        <v>TRUE</v>
      </c>
      <c r="N1090" s="113" t="str">
        <f t="shared" si="51"/>
        <v>TRUE</v>
      </c>
    </row>
    <row r="1091" spans="1:14" x14ac:dyDescent="0.25">
      <c r="A1091" t="s">
        <v>1098</v>
      </c>
      <c r="B1091" s="5">
        <v>0.19550339999999999</v>
      </c>
      <c r="C1091" s="5">
        <v>0.18553939999999999</v>
      </c>
      <c r="D1091" s="5">
        <v>0.20546729999999999</v>
      </c>
      <c r="H1091" s="113" t="s">
        <v>1098</v>
      </c>
      <c r="I1091" s="117">
        <v>0.19550339999999999</v>
      </c>
      <c r="J1091" s="117">
        <v>0.18553939999999999</v>
      </c>
      <c r="K1091" s="117">
        <v>0.20546729999999999</v>
      </c>
      <c r="L1091" s="113" t="str">
        <f t="shared" si="49"/>
        <v>TRUE</v>
      </c>
      <c r="M1091" s="113" t="str">
        <f t="shared" si="50"/>
        <v>TRUE</v>
      </c>
      <c r="N1091" s="113" t="str">
        <f t="shared" si="51"/>
        <v>TRUE</v>
      </c>
    </row>
    <row r="1092" spans="1:14" x14ac:dyDescent="0.25">
      <c r="A1092" t="s">
        <v>1099</v>
      </c>
      <c r="B1092" s="5">
        <v>0.22258520000000001</v>
      </c>
      <c r="C1092" s="5">
        <v>0.2071865</v>
      </c>
      <c r="D1092" s="5">
        <v>0.2379839</v>
      </c>
      <c r="H1092" s="113" t="s">
        <v>1099</v>
      </c>
      <c r="I1092" s="117">
        <v>0.22258520000000001</v>
      </c>
      <c r="J1092" s="117">
        <v>0.2071865</v>
      </c>
      <c r="K1092" s="117">
        <v>0.2379839</v>
      </c>
      <c r="L1092" s="113" t="str">
        <f t="shared" ref="L1092:L1155" si="52">IF(B1092=I1092,"TRUE","FALSE………………….")</f>
        <v>TRUE</v>
      </c>
      <c r="M1092" s="113" t="str">
        <f t="shared" ref="M1092:M1155" si="53">IF(C1092=J1092,"TRUE","FALSE………………….")</f>
        <v>TRUE</v>
      </c>
      <c r="N1092" s="113" t="str">
        <f t="shared" ref="N1092:N1155" si="54">IF(D1092=K1092,"TRUE","FALSE………………….")</f>
        <v>TRUE</v>
      </c>
    </row>
    <row r="1093" spans="1:14" x14ac:dyDescent="0.25">
      <c r="A1093" t="s">
        <v>1100</v>
      </c>
      <c r="B1093" s="5">
        <v>0.19286449999999999</v>
      </c>
      <c r="C1093" s="5">
        <v>0.1690498</v>
      </c>
      <c r="D1093" s="5">
        <v>0.21667919999999999</v>
      </c>
      <c r="H1093" s="113" t="s">
        <v>1100</v>
      </c>
      <c r="I1093" s="117">
        <v>0.19286449999999999</v>
      </c>
      <c r="J1093" s="117">
        <v>0.1690498</v>
      </c>
      <c r="K1093" s="117">
        <v>0.21667919999999999</v>
      </c>
      <c r="L1093" s="113" t="str">
        <f t="shared" si="52"/>
        <v>TRUE</v>
      </c>
      <c r="M1093" s="113" t="str">
        <f t="shared" si="53"/>
        <v>TRUE</v>
      </c>
      <c r="N1093" s="113" t="str">
        <f t="shared" si="54"/>
        <v>TRUE</v>
      </c>
    </row>
    <row r="1094" spans="1:14" x14ac:dyDescent="0.25">
      <c r="A1094" t="s">
        <v>1101</v>
      </c>
      <c r="B1094" s="5">
        <v>0.23242689999999999</v>
      </c>
      <c r="C1094" s="5">
        <v>0.21828810000000001</v>
      </c>
      <c r="D1094" s="5">
        <v>0.2465656</v>
      </c>
      <c r="H1094" s="113" t="s">
        <v>1101</v>
      </c>
      <c r="I1094" s="117">
        <v>0.23242689999999999</v>
      </c>
      <c r="J1094" s="117">
        <v>0.21828810000000001</v>
      </c>
      <c r="K1094" s="117">
        <v>0.2465656</v>
      </c>
      <c r="L1094" s="113" t="str">
        <f t="shared" si="52"/>
        <v>TRUE</v>
      </c>
      <c r="M1094" s="113" t="str">
        <f t="shared" si="53"/>
        <v>TRUE</v>
      </c>
      <c r="N1094" s="113" t="str">
        <f t="shared" si="54"/>
        <v>TRUE</v>
      </c>
    </row>
    <row r="1095" spans="1:14" x14ac:dyDescent="0.25">
      <c r="A1095" t="s">
        <v>1102</v>
      </c>
      <c r="B1095" s="5">
        <v>0.25935009999999997</v>
      </c>
      <c r="C1095" s="5">
        <v>0.2399665</v>
      </c>
      <c r="D1095" s="5">
        <v>0.27873360000000003</v>
      </c>
      <c r="H1095" s="113" t="s">
        <v>1102</v>
      </c>
      <c r="I1095" s="117">
        <v>0.25935009999999997</v>
      </c>
      <c r="J1095" s="117">
        <v>0.2399665</v>
      </c>
      <c r="K1095" s="117">
        <v>0.27873360000000003</v>
      </c>
      <c r="L1095" s="113" t="str">
        <f t="shared" si="52"/>
        <v>TRUE</v>
      </c>
      <c r="M1095" s="113" t="str">
        <f t="shared" si="53"/>
        <v>TRUE</v>
      </c>
      <c r="N1095" s="113" t="str">
        <f t="shared" si="54"/>
        <v>TRUE</v>
      </c>
    </row>
    <row r="1096" spans="1:14" x14ac:dyDescent="0.25">
      <c r="A1096" t="s">
        <v>1103</v>
      </c>
      <c r="B1096" s="5">
        <v>0.19389799999999999</v>
      </c>
      <c r="C1096" s="5">
        <v>0.17852370000000001</v>
      </c>
      <c r="D1096" s="5">
        <v>0.20927229999999999</v>
      </c>
      <c r="H1096" s="113" t="s">
        <v>1103</v>
      </c>
      <c r="I1096" s="117">
        <v>0.19389799999999999</v>
      </c>
      <c r="J1096" s="117">
        <v>0.17852370000000001</v>
      </c>
      <c r="K1096" s="117">
        <v>0.20927229999999999</v>
      </c>
      <c r="L1096" s="113" t="str">
        <f t="shared" si="52"/>
        <v>TRUE</v>
      </c>
      <c r="M1096" s="113" t="str">
        <f t="shared" si="53"/>
        <v>TRUE</v>
      </c>
      <c r="N1096" s="113" t="str">
        <f t="shared" si="54"/>
        <v>TRUE</v>
      </c>
    </row>
    <row r="1097" spans="1:14" x14ac:dyDescent="0.25">
      <c r="A1097" t="s">
        <v>1104</v>
      </c>
      <c r="B1097" s="5">
        <v>0.23856620000000001</v>
      </c>
      <c r="C1097" s="5">
        <v>0.22623470000000001</v>
      </c>
      <c r="D1097" s="5">
        <v>0.2508977</v>
      </c>
      <c r="H1097" s="113" t="s">
        <v>1104</v>
      </c>
      <c r="I1097" s="117">
        <v>0.23856620000000001</v>
      </c>
      <c r="J1097" s="117">
        <v>0.22623470000000001</v>
      </c>
      <c r="K1097" s="117">
        <v>0.2508977</v>
      </c>
      <c r="L1097" s="113" t="str">
        <f t="shared" si="52"/>
        <v>TRUE</v>
      </c>
      <c r="M1097" s="113" t="str">
        <f t="shared" si="53"/>
        <v>TRUE</v>
      </c>
      <c r="N1097" s="113" t="str">
        <f t="shared" si="54"/>
        <v>TRUE</v>
      </c>
    </row>
    <row r="1098" spans="1:14" x14ac:dyDescent="0.25">
      <c r="A1098" t="s">
        <v>1105</v>
      </c>
      <c r="B1098" s="5">
        <v>0.19242139999999999</v>
      </c>
      <c r="C1098" s="5">
        <v>0.1789586</v>
      </c>
      <c r="D1098" s="5">
        <v>0.20588419999999999</v>
      </c>
      <c r="H1098" s="113" t="s">
        <v>1105</v>
      </c>
      <c r="I1098" s="117">
        <v>0.19242139999999999</v>
      </c>
      <c r="J1098" s="117">
        <v>0.1789586</v>
      </c>
      <c r="K1098" s="117">
        <v>0.20588419999999999</v>
      </c>
      <c r="L1098" s="113" t="str">
        <f t="shared" si="52"/>
        <v>TRUE</v>
      </c>
      <c r="M1098" s="113" t="str">
        <f t="shared" si="53"/>
        <v>TRUE</v>
      </c>
      <c r="N1098" s="113" t="str">
        <f t="shared" si="54"/>
        <v>TRUE</v>
      </c>
    </row>
    <row r="1099" spans="1:14" x14ac:dyDescent="0.25">
      <c r="A1099" t="s">
        <v>1106</v>
      </c>
      <c r="B1099" s="5">
        <v>0.24400279999999999</v>
      </c>
      <c r="C1099" s="5">
        <v>0.2222623</v>
      </c>
      <c r="D1099" s="5">
        <v>0.26574330000000002</v>
      </c>
      <c r="H1099" s="113" t="s">
        <v>1106</v>
      </c>
      <c r="I1099" s="117">
        <v>0.24400279999999999</v>
      </c>
      <c r="J1099" s="117">
        <v>0.2222623</v>
      </c>
      <c r="K1099" s="117">
        <v>0.26574330000000002</v>
      </c>
      <c r="L1099" s="113" t="str">
        <f t="shared" si="52"/>
        <v>TRUE</v>
      </c>
      <c r="M1099" s="113" t="str">
        <f t="shared" si="53"/>
        <v>TRUE</v>
      </c>
      <c r="N1099" s="113" t="str">
        <f t="shared" si="54"/>
        <v>TRUE</v>
      </c>
    </row>
    <row r="1100" spans="1:14" x14ac:dyDescent="0.25">
      <c r="A1100" t="s">
        <v>1107</v>
      </c>
      <c r="B1100" s="5">
        <v>0.191107</v>
      </c>
      <c r="C1100" s="5">
        <v>0.15869130000000001</v>
      </c>
      <c r="D1100" s="5">
        <v>0.22352259999999999</v>
      </c>
      <c r="H1100" s="113" t="s">
        <v>1107</v>
      </c>
      <c r="I1100" s="117">
        <v>0.191107</v>
      </c>
      <c r="J1100" s="117">
        <v>0.15869130000000001</v>
      </c>
      <c r="K1100" s="117">
        <v>0.22352259999999999</v>
      </c>
      <c r="L1100" s="113" t="str">
        <f t="shared" si="52"/>
        <v>TRUE</v>
      </c>
      <c r="M1100" s="113" t="str">
        <f t="shared" si="53"/>
        <v>TRUE</v>
      </c>
      <c r="N1100" s="113" t="str">
        <f t="shared" si="54"/>
        <v>TRUE</v>
      </c>
    </row>
    <row r="1101" spans="1:14" x14ac:dyDescent="0.25">
      <c r="A1101" t="s">
        <v>1108</v>
      </c>
      <c r="B1101" s="5">
        <v>0.2460376</v>
      </c>
      <c r="C1101" s="5">
        <v>0.22648550000000001</v>
      </c>
      <c r="D1101" s="5">
        <v>0.26558969999999998</v>
      </c>
      <c r="H1101" s="113" t="s">
        <v>1108</v>
      </c>
      <c r="I1101" s="117">
        <v>0.2460376</v>
      </c>
      <c r="J1101" s="117">
        <v>0.22648550000000001</v>
      </c>
      <c r="K1101" s="117">
        <v>0.26558969999999998</v>
      </c>
      <c r="L1101" s="113" t="str">
        <f t="shared" si="52"/>
        <v>TRUE</v>
      </c>
      <c r="M1101" s="113" t="str">
        <f t="shared" si="53"/>
        <v>TRUE</v>
      </c>
      <c r="N1101" s="113" t="str">
        <f t="shared" si="54"/>
        <v>TRUE</v>
      </c>
    </row>
    <row r="1102" spans="1:14" x14ac:dyDescent="0.25">
      <c r="A1102" t="s">
        <v>1109</v>
      </c>
      <c r="B1102" s="5">
        <v>0.2609186</v>
      </c>
      <c r="C1102" s="5">
        <v>0.2343846</v>
      </c>
      <c r="D1102" s="5">
        <v>0.2874526</v>
      </c>
      <c r="H1102" s="113" t="s">
        <v>1109</v>
      </c>
      <c r="I1102" s="117">
        <v>0.2609186</v>
      </c>
      <c r="J1102" s="117">
        <v>0.2343846</v>
      </c>
      <c r="K1102" s="117">
        <v>0.2874526</v>
      </c>
      <c r="L1102" s="113" t="str">
        <f t="shared" si="52"/>
        <v>TRUE</v>
      </c>
      <c r="M1102" s="113" t="str">
        <f t="shared" si="53"/>
        <v>TRUE</v>
      </c>
      <c r="N1102" s="113" t="str">
        <f t="shared" si="54"/>
        <v>TRUE</v>
      </c>
    </row>
    <row r="1103" spans="1:14" x14ac:dyDescent="0.25">
      <c r="A1103" t="s">
        <v>1110</v>
      </c>
      <c r="B1103" s="5">
        <v>0.18590019999999999</v>
      </c>
      <c r="C1103" s="5">
        <v>0.16484119999999999</v>
      </c>
      <c r="D1103" s="5">
        <v>0.20695930000000001</v>
      </c>
      <c r="H1103" s="113" t="s">
        <v>1110</v>
      </c>
      <c r="I1103" s="117">
        <v>0.18590019999999999</v>
      </c>
      <c r="J1103" s="117">
        <v>0.16484119999999999</v>
      </c>
      <c r="K1103" s="117">
        <v>0.20695930000000001</v>
      </c>
      <c r="L1103" s="113" t="str">
        <f t="shared" si="52"/>
        <v>TRUE</v>
      </c>
      <c r="M1103" s="113" t="str">
        <f t="shared" si="53"/>
        <v>TRUE</v>
      </c>
      <c r="N1103" s="113" t="str">
        <f t="shared" si="54"/>
        <v>TRUE</v>
      </c>
    </row>
    <row r="1104" spans="1:14" x14ac:dyDescent="0.25">
      <c r="A1104" t="s">
        <v>1111</v>
      </c>
      <c r="B1104" s="5">
        <v>0.23132440000000001</v>
      </c>
      <c r="C1104" s="5">
        <v>0.21475240000000001</v>
      </c>
      <c r="D1104" s="5">
        <v>0.24789649999999999</v>
      </c>
      <c r="H1104" s="113" t="s">
        <v>1111</v>
      </c>
      <c r="I1104" s="117">
        <v>0.23132440000000001</v>
      </c>
      <c r="J1104" s="117">
        <v>0.21475240000000001</v>
      </c>
      <c r="K1104" s="117">
        <v>0.24789649999999999</v>
      </c>
      <c r="L1104" s="113" t="str">
        <f t="shared" si="52"/>
        <v>TRUE</v>
      </c>
      <c r="M1104" s="113" t="str">
        <f t="shared" si="53"/>
        <v>TRUE</v>
      </c>
      <c r="N1104" s="113" t="str">
        <f t="shared" si="54"/>
        <v>TRUE</v>
      </c>
    </row>
    <row r="1105" spans="1:14" x14ac:dyDescent="0.25">
      <c r="A1105" t="s">
        <v>1112</v>
      </c>
      <c r="B1105" s="5">
        <v>0.19852</v>
      </c>
      <c r="C1105" s="5">
        <v>0.18550140000000001</v>
      </c>
      <c r="D1105" s="5">
        <v>0.21153859999999999</v>
      </c>
      <c r="H1105" s="113" t="s">
        <v>1112</v>
      </c>
      <c r="I1105" s="117">
        <v>0.19852</v>
      </c>
      <c r="J1105" s="117">
        <v>0.18550140000000001</v>
      </c>
      <c r="K1105" s="117">
        <v>0.21153859999999999</v>
      </c>
      <c r="L1105" s="113" t="str">
        <f t="shared" si="52"/>
        <v>TRUE</v>
      </c>
      <c r="M1105" s="113" t="str">
        <f t="shared" si="53"/>
        <v>TRUE</v>
      </c>
      <c r="N1105" s="113" t="str">
        <f t="shared" si="54"/>
        <v>TRUE</v>
      </c>
    </row>
    <row r="1106" spans="1:14" x14ac:dyDescent="0.25">
      <c r="A1106" t="s">
        <v>1113</v>
      </c>
      <c r="B1106" s="5">
        <v>0.2022156</v>
      </c>
      <c r="C1106" s="5">
        <v>0.1834015</v>
      </c>
      <c r="D1106" s="5">
        <v>0.22102959999999999</v>
      </c>
      <c r="H1106" s="113" t="s">
        <v>1113</v>
      </c>
      <c r="I1106" s="117">
        <v>0.2022156</v>
      </c>
      <c r="J1106" s="117">
        <v>0.1834015</v>
      </c>
      <c r="K1106" s="117">
        <v>0.22102959999999999</v>
      </c>
      <c r="L1106" s="113" t="str">
        <f t="shared" si="52"/>
        <v>TRUE</v>
      </c>
      <c r="M1106" s="113" t="str">
        <f t="shared" si="53"/>
        <v>TRUE</v>
      </c>
      <c r="N1106" s="113" t="str">
        <f t="shared" si="54"/>
        <v>TRUE</v>
      </c>
    </row>
    <row r="1107" spans="1:14" x14ac:dyDescent="0.25">
      <c r="A1107" t="s">
        <v>1114</v>
      </c>
      <c r="B1107" s="5">
        <v>0.19462560000000001</v>
      </c>
      <c r="C1107" s="5">
        <v>0.1639427</v>
      </c>
      <c r="D1107" s="5">
        <v>0.22530849999999999</v>
      </c>
      <c r="H1107" s="113" t="s">
        <v>1114</v>
      </c>
      <c r="I1107" s="117">
        <v>0.19462560000000001</v>
      </c>
      <c r="J1107" s="117">
        <v>0.1639427</v>
      </c>
      <c r="K1107" s="117">
        <v>0.22530849999999999</v>
      </c>
      <c r="L1107" s="113" t="str">
        <f t="shared" si="52"/>
        <v>TRUE</v>
      </c>
      <c r="M1107" s="113" t="str">
        <f t="shared" si="53"/>
        <v>TRUE</v>
      </c>
      <c r="N1107" s="113" t="str">
        <f t="shared" si="54"/>
        <v>TRUE</v>
      </c>
    </row>
    <row r="1108" spans="1:14" x14ac:dyDescent="0.25">
      <c r="A1108" t="s">
        <v>1115</v>
      </c>
      <c r="B1108" s="5">
        <v>0.21884990000000001</v>
      </c>
      <c r="C1108" s="5">
        <v>0.2009852</v>
      </c>
      <c r="D1108" s="5">
        <v>0.2367147</v>
      </c>
      <c r="H1108" s="113" t="s">
        <v>1115</v>
      </c>
      <c r="I1108" s="117">
        <v>0.21884990000000001</v>
      </c>
      <c r="J1108" s="117">
        <v>0.2009852</v>
      </c>
      <c r="K1108" s="117">
        <v>0.2367147</v>
      </c>
      <c r="L1108" s="113" t="str">
        <f t="shared" si="52"/>
        <v>TRUE</v>
      </c>
      <c r="M1108" s="113" t="str">
        <f t="shared" si="53"/>
        <v>TRUE</v>
      </c>
      <c r="N1108" s="113" t="str">
        <f t="shared" si="54"/>
        <v>TRUE</v>
      </c>
    </row>
    <row r="1109" spans="1:14" x14ac:dyDescent="0.25">
      <c r="A1109" t="s">
        <v>1116</v>
      </c>
      <c r="B1109" s="5">
        <v>0.25780979999999998</v>
      </c>
      <c r="C1109" s="5">
        <v>0.23258699999999999</v>
      </c>
      <c r="D1109" s="5">
        <v>0.28303260000000002</v>
      </c>
      <c r="H1109" s="113" t="s">
        <v>1116</v>
      </c>
      <c r="I1109" s="117">
        <v>0.25780979999999998</v>
      </c>
      <c r="J1109" s="117">
        <v>0.23258699999999999</v>
      </c>
      <c r="K1109" s="117">
        <v>0.28303260000000002</v>
      </c>
      <c r="L1109" s="113" t="str">
        <f t="shared" si="52"/>
        <v>TRUE</v>
      </c>
      <c r="M1109" s="113" t="str">
        <f t="shared" si="53"/>
        <v>TRUE</v>
      </c>
      <c r="N1109" s="113" t="str">
        <f t="shared" si="54"/>
        <v>TRUE</v>
      </c>
    </row>
    <row r="1110" spans="1:14" x14ac:dyDescent="0.25">
      <c r="A1110" t="s">
        <v>1117</v>
      </c>
      <c r="B1110" s="5">
        <v>0.20169709999999999</v>
      </c>
      <c r="C1110" s="5">
        <v>0.18233840000000001</v>
      </c>
      <c r="D1110" s="5">
        <v>0.2210558</v>
      </c>
      <c r="H1110" s="113" t="s">
        <v>1117</v>
      </c>
      <c r="I1110" s="117">
        <v>0.20169709999999999</v>
      </c>
      <c r="J1110" s="117">
        <v>0.18233840000000001</v>
      </c>
      <c r="K1110" s="117">
        <v>0.2210558</v>
      </c>
      <c r="L1110" s="113" t="str">
        <f t="shared" si="52"/>
        <v>TRUE</v>
      </c>
      <c r="M1110" s="113" t="str">
        <f t="shared" si="53"/>
        <v>TRUE</v>
      </c>
      <c r="N1110" s="113" t="str">
        <f t="shared" si="54"/>
        <v>TRUE</v>
      </c>
    </row>
    <row r="1111" spans="1:14" x14ac:dyDescent="0.25">
      <c r="A1111" t="s">
        <v>1118</v>
      </c>
      <c r="B1111" s="5">
        <v>0.24557899999999999</v>
      </c>
      <c r="C1111" s="5">
        <v>0.22987540000000001</v>
      </c>
      <c r="D1111" s="5">
        <v>0.26128259999999998</v>
      </c>
      <c r="H1111" s="113" t="s">
        <v>1118</v>
      </c>
      <c r="I1111" s="117">
        <v>0.24557899999999999</v>
      </c>
      <c r="J1111" s="117">
        <v>0.22987540000000001</v>
      </c>
      <c r="K1111" s="117">
        <v>0.26128259999999998</v>
      </c>
      <c r="L1111" s="113" t="str">
        <f t="shared" si="52"/>
        <v>TRUE</v>
      </c>
      <c r="M1111" s="113" t="str">
        <f t="shared" si="53"/>
        <v>TRUE</v>
      </c>
      <c r="N1111" s="113" t="str">
        <f t="shared" si="54"/>
        <v>TRUE</v>
      </c>
    </row>
    <row r="1112" spans="1:14" x14ac:dyDescent="0.25">
      <c r="A1112" t="s">
        <v>1119</v>
      </c>
      <c r="B1112" s="5">
        <v>0.21885830000000001</v>
      </c>
      <c r="C1112" s="5">
        <v>0.2133765</v>
      </c>
      <c r="D1112" s="5">
        <v>0.22434000000000001</v>
      </c>
      <c r="H1112" s="113" t="s">
        <v>1119</v>
      </c>
      <c r="I1112" s="117">
        <v>0.21885830000000001</v>
      </c>
      <c r="J1112" s="117">
        <v>0.2133765</v>
      </c>
      <c r="K1112" s="117">
        <v>0.22434000000000001</v>
      </c>
      <c r="L1112" s="113" t="str">
        <f t="shared" si="52"/>
        <v>TRUE</v>
      </c>
      <c r="M1112" s="113" t="str">
        <f t="shared" si="53"/>
        <v>TRUE</v>
      </c>
      <c r="N1112" s="113" t="str">
        <f t="shared" si="54"/>
        <v>TRUE</v>
      </c>
    </row>
    <row r="1113" spans="1:14" x14ac:dyDescent="0.25">
      <c r="A1113" t="s">
        <v>1120</v>
      </c>
      <c r="B1113" s="5">
        <v>0.2206832</v>
      </c>
      <c r="C1113" s="5">
        <v>0.2131653</v>
      </c>
      <c r="D1113" s="5">
        <v>0.22820109999999999</v>
      </c>
      <c r="H1113" s="113" t="s">
        <v>1120</v>
      </c>
      <c r="I1113" s="117">
        <v>0.2206832</v>
      </c>
      <c r="J1113" s="117">
        <v>0.2131653</v>
      </c>
      <c r="K1113" s="117">
        <v>0.22820109999999999</v>
      </c>
      <c r="L1113" s="113" t="str">
        <f t="shared" si="52"/>
        <v>TRUE</v>
      </c>
      <c r="M1113" s="113" t="str">
        <f t="shared" si="53"/>
        <v>TRUE</v>
      </c>
      <c r="N1113" s="113" t="str">
        <f t="shared" si="54"/>
        <v>TRUE</v>
      </c>
    </row>
    <row r="1114" spans="1:14" x14ac:dyDescent="0.25">
      <c r="A1114" t="s">
        <v>1121</v>
      </c>
      <c r="B1114" s="5">
        <v>0.21707489999999999</v>
      </c>
      <c r="C1114" s="5">
        <v>0.21011009999999999</v>
      </c>
      <c r="D1114" s="5">
        <v>0.22403980000000001</v>
      </c>
      <c r="H1114" s="113" t="s">
        <v>1121</v>
      </c>
      <c r="I1114" s="117">
        <v>0.21707489999999999</v>
      </c>
      <c r="J1114" s="117">
        <v>0.21011009999999999</v>
      </c>
      <c r="K1114" s="117">
        <v>0.22403980000000001</v>
      </c>
      <c r="L1114" s="113" t="str">
        <f t="shared" si="52"/>
        <v>TRUE</v>
      </c>
      <c r="M1114" s="113" t="str">
        <f t="shared" si="53"/>
        <v>TRUE</v>
      </c>
      <c r="N1114" s="113" t="str">
        <f t="shared" si="54"/>
        <v>TRUE</v>
      </c>
    </row>
    <row r="1115" spans="1:14" x14ac:dyDescent="0.25">
      <c r="A1115" t="s">
        <v>1122</v>
      </c>
      <c r="B1115" s="5">
        <v>0.21001919999999999</v>
      </c>
      <c r="C1115" s="5">
        <v>0.18521029999999999</v>
      </c>
      <c r="D1115" s="5">
        <v>0.23482800000000001</v>
      </c>
      <c r="H1115" s="113" t="s">
        <v>1122</v>
      </c>
      <c r="I1115" s="117">
        <v>0.21001919999999999</v>
      </c>
      <c r="J1115" s="117">
        <v>0.18521029999999999</v>
      </c>
      <c r="K1115" s="117">
        <v>0.23482800000000001</v>
      </c>
      <c r="L1115" s="113" t="str">
        <f t="shared" si="52"/>
        <v>TRUE</v>
      </c>
      <c r="M1115" s="113" t="str">
        <f t="shared" si="53"/>
        <v>TRUE</v>
      </c>
      <c r="N1115" s="113" t="str">
        <f t="shared" si="54"/>
        <v>TRUE</v>
      </c>
    </row>
    <row r="1116" spans="1:14" x14ac:dyDescent="0.25">
      <c r="A1116" t="s">
        <v>1123</v>
      </c>
      <c r="B1116" s="5">
        <v>0.18972230000000001</v>
      </c>
      <c r="C1116" s="5">
        <v>0.166903</v>
      </c>
      <c r="D1116" s="5">
        <v>0.21254149999999999</v>
      </c>
      <c r="H1116" s="113" t="s">
        <v>1123</v>
      </c>
      <c r="I1116" s="117">
        <v>0.18972230000000001</v>
      </c>
      <c r="J1116" s="117">
        <v>0.166903</v>
      </c>
      <c r="K1116" s="117">
        <v>0.21254149999999999</v>
      </c>
      <c r="L1116" s="113" t="str">
        <f t="shared" si="52"/>
        <v>TRUE</v>
      </c>
      <c r="M1116" s="113" t="str">
        <f t="shared" si="53"/>
        <v>TRUE</v>
      </c>
      <c r="N1116" s="113" t="str">
        <f t="shared" si="54"/>
        <v>TRUE</v>
      </c>
    </row>
    <row r="1117" spans="1:14" x14ac:dyDescent="0.25">
      <c r="A1117" t="s">
        <v>1124</v>
      </c>
      <c r="B1117" s="5">
        <v>0.1832773</v>
      </c>
      <c r="C1117" s="5">
        <v>0.16099169999999999</v>
      </c>
      <c r="D1117" s="5">
        <v>0.20556279999999999</v>
      </c>
      <c r="H1117" s="113" t="s">
        <v>1124</v>
      </c>
      <c r="I1117" s="117">
        <v>0.1832773</v>
      </c>
      <c r="J1117" s="117">
        <v>0.16099169999999999</v>
      </c>
      <c r="K1117" s="117">
        <v>0.20556279999999999</v>
      </c>
      <c r="L1117" s="113" t="str">
        <f t="shared" si="52"/>
        <v>TRUE</v>
      </c>
      <c r="M1117" s="113" t="str">
        <f t="shared" si="53"/>
        <v>TRUE</v>
      </c>
      <c r="N1117" s="113" t="str">
        <f t="shared" si="54"/>
        <v>TRUE</v>
      </c>
    </row>
    <row r="1118" spans="1:14" x14ac:dyDescent="0.25">
      <c r="A1118" t="s">
        <v>1125</v>
      </c>
      <c r="B1118" s="5">
        <v>0.19417319999999999</v>
      </c>
      <c r="C1118" s="5">
        <v>0.17085159999999999</v>
      </c>
      <c r="D1118" s="5">
        <v>0.21749479999999999</v>
      </c>
      <c r="H1118" s="113" t="s">
        <v>1125</v>
      </c>
      <c r="I1118" s="117">
        <v>0.19417319999999999</v>
      </c>
      <c r="J1118" s="117">
        <v>0.17085159999999999</v>
      </c>
      <c r="K1118" s="117">
        <v>0.21749479999999999</v>
      </c>
      <c r="L1118" s="113" t="str">
        <f t="shared" si="52"/>
        <v>TRUE</v>
      </c>
      <c r="M1118" s="113" t="str">
        <f t="shared" si="53"/>
        <v>TRUE</v>
      </c>
      <c r="N1118" s="113" t="str">
        <f t="shared" si="54"/>
        <v>TRUE</v>
      </c>
    </row>
    <row r="1119" spans="1:14" x14ac:dyDescent="0.25">
      <c r="A1119" t="s">
        <v>1126</v>
      </c>
      <c r="B1119" s="5">
        <v>0.2280182</v>
      </c>
      <c r="C1119" s="5">
        <v>0.2019011</v>
      </c>
      <c r="D1119" s="5">
        <v>0.25413530000000001</v>
      </c>
      <c r="H1119" s="113" t="s">
        <v>1126</v>
      </c>
      <c r="I1119" s="117">
        <v>0.2280182</v>
      </c>
      <c r="J1119" s="117">
        <v>0.2019011</v>
      </c>
      <c r="K1119" s="117">
        <v>0.25413530000000001</v>
      </c>
      <c r="L1119" s="113" t="str">
        <f t="shared" si="52"/>
        <v>TRUE</v>
      </c>
      <c r="M1119" s="113" t="str">
        <f t="shared" si="53"/>
        <v>TRUE</v>
      </c>
      <c r="N1119" s="113" t="str">
        <f t="shared" si="54"/>
        <v>TRUE</v>
      </c>
    </row>
    <row r="1120" spans="1:14" x14ac:dyDescent="0.25">
      <c r="A1120" t="s">
        <v>1127</v>
      </c>
      <c r="B1120" s="5">
        <v>0.21886220000000001</v>
      </c>
      <c r="C1120" s="5">
        <v>0.19402159999999999</v>
      </c>
      <c r="D1120" s="5">
        <v>0.2437028</v>
      </c>
      <c r="H1120" s="113" t="s">
        <v>1127</v>
      </c>
      <c r="I1120" s="117">
        <v>0.21886220000000001</v>
      </c>
      <c r="J1120" s="117">
        <v>0.19402159999999999</v>
      </c>
      <c r="K1120" s="117">
        <v>0.2437028</v>
      </c>
      <c r="L1120" s="113" t="str">
        <f t="shared" si="52"/>
        <v>TRUE</v>
      </c>
      <c r="M1120" s="113" t="str">
        <f t="shared" si="53"/>
        <v>TRUE</v>
      </c>
      <c r="N1120" s="113" t="str">
        <f t="shared" si="54"/>
        <v>TRUE</v>
      </c>
    </row>
    <row r="1121" spans="1:14" x14ac:dyDescent="0.25">
      <c r="A1121" t="s">
        <v>1128</v>
      </c>
      <c r="B1121" s="5">
        <v>0.19911960000000001</v>
      </c>
      <c r="C1121" s="5">
        <v>0.1748304</v>
      </c>
      <c r="D1121" s="5">
        <v>0.22340869999999999</v>
      </c>
      <c r="H1121" s="113" t="s">
        <v>1128</v>
      </c>
      <c r="I1121" s="117">
        <v>0.19911960000000001</v>
      </c>
      <c r="J1121" s="117">
        <v>0.1748304</v>
      </c>
      <c r="K1121" s="117">
        <v>0.22340869999999999</v>
      </c>
      <c r="L1121" s="113" t="str">
        <f t="shared" si="52"/>
        <v>TRUE</v>
      </c>
      <c r="M1121" s="113" t="str">
        <f t="shared" si="53"/>
        <v>TRUE</v>
      </c>
      <c r="N1121" s="113" t="str">
        <f t="shared" si="54"/>
        <v>TRUE</v>
      </c>
    </row>
    <row r="1122" spans="1:14" x14ac:dyDescent="0.25">
      <c r="A1122" t="s">
        <v>1129</v>
      </c>
      <c r="B1122" s="5">
        <v>0.18285409999999999</v>
      </c>
      <c r="C1122" s="5">
        <v>0.15894510000000001</v>
      </c>
      <c r="D1122" s="5">
        <v>0.20676310000000001</v>
      </c>
      <c r="H1122" s="113" t="s">
        <v>1129</v>
      </c>
      <c r="I1122" s="117">
        <v>0.18285409999999999</v>
      </c>
      <c r="J1122" s="117">
        <v>0.15894510000000001</v>
      </c>
      <c r="K1122" s="117">
        <v>0.20676310000000001</v>
      </c>
      <c r="L1122" s="113" t="str">
        <f t="shared" si="52"/>
        <v>TRUE</v>
      </c>
      <c r="M1122" s="113" t="str">
        <f t="shared" si="53"/>
        <v>TRUE</v>
      </c>
      <c r="N1122" s="113" t="str">
        <f t="shared" si="54"/>
        <v>TRUE</v>
      </c>
    </row>
    <row r="1123" spans="1:14" x14ac:dyDescent="0.25">
      <c r="A1123" t="s">
        <v>1130</v>
      </c>
      <c r="B1123" s="5">
        <v>0.2335149</v>
      </c>
      <c r="C1123" s="5">
        <v>0.20733009999999999</v>
      </c>
      <c r="D1123" s="5">
        <v>0.25969979999999998</v>
      </c>
      <c r="H1123" s="113" t="s">
        <v>1130</v>
      </c>
      <c r="I1123" s="117">
        <v>0.2335149</v>
      </c>
      <c r="J1123" s="117">
        <v>0.20733009999999999</v>
      </c>
      <c r="K1123" s="117">
        <v>0.25969979999999998</v>
      </c>
      <c r="L1123" s="113" t="str">
        <f t="shared" si="52"/>
        <v>TRUE</v>
      </c>
      <c r="M1123" s="113" t="str">
        <f t="shared" si="53"/>
        <v>TRUE</v>
      </c>
      <c r="N1123" s="113" t="str">
        <f t="shared" si="54"/>
        <v>TRUE</v>
      </c>
    </row>
    <row r="1124" spans="1:14" x14ac:dyDescent="0.25">
      <c r="A1124" t="s">
        <v>1131</v>
      </c>
      <c r="B1124" s="5">
        <v>0.26999889999999999</v>
      </c>
      <c r="C1124" s="5">
        <v>0.24357229999999999</v>
      </c>
      <c r="D1124" s="5">
        <v>0.29642560000000001</v>
      </c>
      <c r="H1124" s="113" t="s">
        <v>1131</v>
      </c>
      <c r="I1124" s="117">
        <v>0.26999889999999999</v>
      </c>
      <c r="J1124" s="117">
        <v>0.24357229999999999</v>
      </c>
      <c r="K1124" s="117">
        <v>0.29642560000000001</v>
      </c>
      <c r="L1124" s="113" t="str">
        <f t="shared" si="52"/>
        <v>TRUE</v>
      </c>
      <c r="M1124" s="113" t="str">
        <f t="shared" si="53"/>
        <v>TRUE</v>
      </c>
      <c r="N1124" s="113" t="str">
        <f t="shared" si="54"/>
        <v>TRUE</v>
      </c>
    </row>
    <row r="1125" spans="1:14" x14ac:dyDescent="0.25">
      <c r="A1125" t="s">
        <v>1132</v>
      </c>
      <c r="B1125" s="5">
        <v>0.21566070000000001</v>
      </c>
      <c r="C1125" s="5">
        <v>0.19277630000000001</v>
      </c>
      <c r="D1125" s="5">
        <v>0.23854520000000001</v>
      </c>
      <c r="H1125" s="113" t="s">
        <v>1132</v>
      </c>
      <c r="I1125" s="117">
        <v>0.21566070000000001</v>
      </c>
      <c r="J1125" s="117">
        <v>0.19277630000000001</v>
      </c>
      <c r="K1125" s="117">
        <v>0.23854520000000001</v>
      </c>
      <c r="L1125" s="113" t="str">
        <f t="shared" si="52"/>
        <v>TRUE</v>
      </c>
      <c r="M1125" s="113" t="str">
        <f t="shared" si="53"/>
        <v>TRUE</v>
      </c>
      <c r="N1125" s="113" t="str">
        <f t="shared" si="54"/>
        <v>TRUE</v>
      </c>
    </row>
    <row r="1126" spans="1:14" x14ac:dyDescent="0.25">
      <c r="A1126" t="s">
        <v>1133</v>
      </c>
      <c r="B1126" s="5">
        <v>0.26002500000000001</v>
      </c>
      <c r="C1126" s="5">
        <v>0.23375309999999999</v>
      </c>
      <c r="D1126" s="5">
        <v>0.28629700000000002</v>
      </c>
      <c r="H1126" s="113" t="s">
        <v>1133</v>
      </c>
      <c r="I1126" s="117">
        <v>0.26002500000000001</v>
      </c>
      <c r="J1126" s="117">
        <v>0.23375309999999999</v>
      </c>
      <c r="K1126" s="117">
        <v>0.28629700000000002</v>
      </c>
      <c r="L1126" s="113" t="str">
        <f t="shared" si="52"/>
        <v>TRUE</v>
      </c>
      <c r="M1126" s="113" t="str">
        <f t="shared" si="53"/>
        <v>TRUE</v>
      </c>
      <c r="N1126" s="113" t="str">
        <f t="shared" si="54"/>
        <v>TRUE</v>
      </c>
    </row>
    <row r="1127" spans="1:14" x14ac:dyDescent="0.25">
      <c r="A1127" t="s">
        <v>1134</v>
      </c>
      <c r="B1127" s="5">
        <v>0.2433014</v>
      </c>
      <c r="C1127" s="5">
        <v>0.21745159999999999</v>
      </c>
      <c r="D1127" s="5">
        <v>0.26915109999999998</v>
      </c>
      <c r="H1127" s="113" t="s">
        <v>1134</v>
      </c>
      <c r="I1127" s="117">
        <v>0.2433014</v>
      </c>
      <c r="J1127" s="117">
        <v>0.21745159999999999</v>
      </c>
      <c r="K1127" s="117">
        <v>0.26915109999999998</v>
      </c>
      <c r="L1127" s="113" t="str">
        <f t="shared" si="52"/>
        <v>TRUE</v>
      </c>
      <c r="M1127" s="113" t="str">
        <f t="shared" si="53"/>
        <v>TRUE</v>
      </c>
      <c r="N1127" s="113" t="str">
        <f t="shared" si="54"/>
        <v>TRUE</v>
      </c>
    </row>
    <row r="1128" spans="1:14" x14ac:dyDescent="0.25">
      <c r="A1128" t="s">
        <v>1135</v>
      </c>
      <c r="B1128" s="5">
        <v>0.20288890000000001</v>
      </c>
      <c r="C1128" s="5">
        <v>0.1793981</v>
      </c>
      <c r="D1128" s="5">
        <v>0.22637959999999999</v>
      </c>
      <c r="H1128" s="113" t="s">
        <v>1135</v>
      </c>
      <c r="I1128" s="117">
        <v>0.20288890000000001</v>
      </c>
      <c r="J1128" s="117">
        <v>0.1793981</v>
      </c>
      <c r="K1128" s="117">
        <v>0.22637959999999999</v>
      </c>
      <c r="L1128" s="113" t="str">
        <f t="shared" si="52"/>
        <v>TRUE</v>
      </c>
      <c r="M1128" s="113" t="str">
        <f t="shared" si="53"/>
        <v>TRUE</v>
      </c>
      <c r="N1128" s="113" t="str">
        <f t="shared" si="54"/>
        <v>TRUE</v>
      </c>
    </row>
    <row r="1129" spans="1:14" x14ac:dyDescent="0.25">
      <c r="A1129" t="s">
        <v>1136</v>
      </c>
      <c r="B1129" s="5">
        <v>0.18464620000000001</v>
      </c>
      <c r="C1129" s="5">
        <v>0.16561020000000001</v>
      </c>
      <c r="D1129" s="5">
        <v>0.20368230000000001</v>
      </c>
      <c r="H1129" s="113" t="s">
        <v>1136</v>
      </c>
      <c r="I1129" s="117">
        <v>0.18464620000000001</v>
      </c>
      <c r="J1129" s="117">
        <v>0.16561020000000001</v>
      </c>
      <c r="K1129" s="117">
        <v>0.20368230000000001</v>
      </c>
      <c r="L1129" s="113" t="str">
        <f t="shared" si="52"/>
        <v>TRUE</v>
      </c>
      <c r="M1129" s="113" t="str">
        <f t="shared" si="53"/>
        <v>TRUE</v>
      </c>
      <c r="N1129" s="113" t="str">
        <f t="shared" si="54"/>
        <v>TRUE</v>
      </c>
    </row>
    <row r="1130" spans="1:14" x14ac:dyDescent="0.25">
      <c r="A1130" t="s">
        <v>1137</v>
      </c>
      <c r="B1130" s="5">
        <v>0.25485839999999998</v>
      </c>
      <c r="C1130" s="5">
        <v>0.2323664</v>
      </c>
      <c r="D1130" s="5">
        <v>0.2773504</v>
      </c>
      <c r="H1130" s="113" t="s">
        <v>1137</v>
      </c>
      <c r="I1130" s="117">
        <v>0.25485839999999998</v>
      </c>
      <c r="J1130" s="117">
        <v>0.2323664</v>
      </c>
      <c r="K1130" s="117">
        <v>0.2773504</v>
      </c>
      <c r="L1130" s="113" t="str">
        <f t="shared" si="52"/>
        <v>TRUE</v>
      </c>
      <c r="M1130" s="113" t="str">
        <f t="shared" si="53"/>
        <v>TRUE</v>
      </c>
      <c r="N1130" s="113" t="str">
        <f t="shared" si="54"/>
        <v>TRUE</v>
      </c>
    </row>
    <row r="1131" spans="1:14" x14ac:dyDescent="0.25">
      <c r="A1131" t="s">
        <v>1138</v>
      </c>
      <c r="B1131" s="5">
        <v>0.28180460000000002</v>
      </c>
      <c r="C1131" s="5">
        <v>0.25349759999999999</v>
      </c>
      <c r="D1131" s="5">
        <v>0.31011149999999998</v>
      </c>
      <c r="H1131" s="113" t="s">
        <v>1138</v>
      </c>
      <c r="I1131" s="117">
        <v>0.28180460000000002</v>
      </c>
      <c r="J1131" s="117">
        <v>0.25349759999999999</v>
      </c>
      <c r="K1131" s="117">
        <v>0.31011149999999998</v>
      </c>
      <c r="L1131" s="113" t="str">
        <f t="shared" si="52"/>
        <v>TRUE</v>
      </c>
      <c r="M1131" s="113" t="str">
        <f t="shared" si="53"/>
        <v>TRUE</v>
      </c>
      <c r="N1131" s="113" t="str">
        <f t="shared" si="54"/>
        <v>TRUE</v>
      </c>
    </row>
    <row r="1132" spans="1:14" x14ac:dyDescent="0.25">
      <c r="A1132" t="s">
        <v>1139</v>
      </c>
      <c r="B1132" s="5">
        <v>0.2704994</v>
      </c>
      <c r="C1132" s="5">
        <v>0.2444684</v>
      </c>
      <c r="D1132" s="5">
        <v>0.29653040000000003</v>
      </c>
      <c r="H1132" s="113" t="s">
        <v>1139</v>
      </c>
      <c r="I1132" s="117">
        <v>0.2704994</v>
      </c>
      <c r="J1132" s="117">
        <v>0.2444684</v>
      </c>
      <c r="K1132" s="117">
        <v>0.29653040000000003</v>
      </c>
      <c r="L1132" s="113" t="str">
        <f t="shared" si="52"/>
        <v>TRUE</v>
      </c>
      <c r="M1132" s="113" t="str">
        <f t="shared" si="53"/>
        <v>TRUE</v>
      </c>
      <c r="N1132" s="113" t="str">
        <f t="shared" si="54"/>
        <v>TRUE</v>
      </c>
    </row>
    <row r="1133" spans="1:14" x14ac:dyDescent="0.25">
      <c r="A1133" t="s">
        <v>1140</v>
      </c>
      <c r="B1133" s="5">
        <v>0.26452150000000002</v>
      </c>
      <c r="C1133" s="5">
        <v>0.23688290000000001</v>
      </c>
      <c r="D1133" s="5">
        <v>0.29216009999999998</v>
      </c>
      <c r="H1133" s="113" t="s">
        <v>1140</v>
      </c>
      <c r="I1133" s="117">
        <v>0.26452150000000002</v>
      </c>
      <c r="J1133" s="117">
        <v>0.23688290000000001</v>
      </c>
      <c r="K1133" s="117">
        <v>0.29216009999999998</v>
      </c>
      <c r="L1133" s="113" t="str">
        <f t="shared" si="52"/>
        <v>TRUE</v>
      </c>
      <c r="M1133" s="113" t="str">
        <f t="shared" si="53"/>
        <v>TRUE</v>
      </c>
      <c r="N1133" s="113" t="str">
        <f t="shared" si="54"/>
        <v>TRUE</v>
      </c>
    </row>
    <row r="1134" spans="1:14" x14ac:dyDescent="0.25">
      <c r="A1134" t="s">
        <v>1141</v>
      </c>
      <c r="B1134" s="5">
        <v>0.28223280000000001</v>
      </c>
      <c r="C1134" s="5">
        <v>0.25473430000000002</v>
      </c>
      <c r="D1134" s="5">
        <v>0.30973139999999999</v>
      </c>
      <c r="H1134" s="113" t="s">
        <v>1141</v>
      </c>
      <c r="I1134" s="117">
        <v>0.28223280000000001</v>
      </c>
      <c r="J1134" s="117">
        <v>0.25473430000000002</v>
      </c>
      <c r="K1134" s="117">
        <v>0.30973139999999999</v>
      </c>
      <c r="L1134" s="113" t="str">
        <f t="shared" si="52"/>
        <v>TRUE</v>
      </c>
      <c r="M1134" s="113" t="str">
        <f t="shared" si="53"/>
        <v>TRUE</v>
      </c>
      <c r="N1134" s="113" t="str">
        <f t="shared" si="54"/>
        <v>TRUE</v>
      </c>
    </row>
    <row r="1135" spans="1:14" x14ac:dyDescent="0.25">
      <c r="A1135" t="s">
        <v>1142</v>
      </c>
      <c r="B1135" s="5">
        <v>0.19748859999999999</v>
      </c>
      <c r="C1135" s="5">
        <v>0.173536</v>
      </c>
      <c r="D1135" s="5">
        <v>0.2214411</v>
      </c>
      <c r="H1135" s="113" t="s">
        <v>1142</v>
      </c>
      <c r="I1135" s="117">
        <v>0.19748859999999999</v>
      </c>
      <c r="J1135" s="117">
        <v>0.173536</v>
      </c>
      <c r="K1135" s="117">
        <v>0.2214411</v>
      </c>
      <c r="L1135" s="113" t="str">
        <f t="shared" si="52"/>
        <v>TRUE</v>
      </c>
      <c r="M1135" s="113" t="str">
        <f t="shared" si="53"/>
        <v>TRUE</v>
      </c>
      <c r="N1135" s="113" t="str">
        <f t="shared" si="54"/>
        <v>TRUE</v>
      </c>
    </row>
    <row r="1136" spans="1:14" x14ac:dyDescent="0.25">
      <c r="A1136" t="s">
        <v>1143</v>
      </c>
      <c r="B1136" s="5">
        <v>0.2257789</v>
      </c>
      <c r="C1136" s="5">
        <v>0.19995350000000001</v>
      </c>
      <c r="D1136" s="5">
        <v>0.2516043</v>
      </c>
      <c r="H1136" s="113" t="s">
        <v>1143</v>
      </c>
      <c r="I1136" s="117">
        <v>0.2257789</v>
      </c>
      <c r="J1136" s="117">
        <v>0.19995350000000001</v>
      </c>
      <c r="K1136" s="117">
        <v>0.2516043</v>
      </c>
      <c r="L1136" s="113" t="str">
        <f t="shared" si="52"/>
        <v>TRUE</v>
      </c>
      <c r="M1136" s="113" t="str">
        <f t="shared" si="53"/>
        <v>TRUE</v>
      </c>
      <c r="N1136" s="113" t="str">
        <f t="shared" si="54"/>
        <v>TRUE</v>
      </c>
    </row>
    <row r="1137" spans="1:14" x14ac:dyDescent="0.25">
      <c r="A1137" t="s">
        <v>1144</v>
      </c>
      <c r="B1137" s="5">
        <v>0.1933704</v>
      </c>
      <c r="C1137" s="5">
        <v>0.15981049999999999</v>
      </c>
      <c r="D1137" s="5">
        <v>0.2269304</v>
      </c>
      <c r="H1137" s="113" t="s">
        <v>1144</v>
      </c>
      <c r="I1137" s="117">
        <v>0.1933704</v>
      </c>
      <c r="J1137" s="117">
        <v>0.15981049999999999</v>
      </c>
      <c r="K1137" s="117">
        <v>0.2269304</v>
      </c>
      <c r="L1137" s="113" t="str">
        <f t="shared" si="52"/>
        <v>TRUE</v>
      </c>
      <c r="M1137" s="113" t="str">
        <f t="shared" si="53"/>
        <v>TRUE</v>
      </c>
      <c r="N1137" s="113" t="str">
        <f t="shared" si="54"/>
        <v>TRUE</v>
      </c>
    </row>
    <row r="1138" spans="1:14" x14ac:dyDescent="0.25">
      <c r="A1138" t="s">
        <v>1145</v>
      </c>
      <c r="B1138" s="5">
        <v>0.16972799999999999</v>
      </c>
      <c r="C1138" s="5">
        <v>0.1392852</v>
      </c>
      <c r="D1138" s="5">
        <v>0.20017080000000001</v>
      </c>
      <c r="H1138" s="113" t="s">
        <v>1145</v>
      </c>
      <c r="I1138" s="117">
        <v>0.16972799999999999</v>
      </c>
      <c r="J1138" s="117">
        <v>0.1392852</v>
      </c>
      <c r="K1138" s="117">
        <v>0.20017080000000001</v>
      </c>
      <c r="L1138" s="113" t="str">
        <f t="shared" si="52"/>
        <v>TRUE</v>
      </c>
      <c r="M1138" s="113" t="str">
        <f t="shared" si="53"/>
        <v>TRUE</v>
      </c>
      <c r="N1138" s="113" t="str">
        <f t="shared" si="54"/>
        <v>TRUE</v>
      </c>
    </row>
    <row r="1139" spans="1:14" x14ac:dyDescent="0.25">
      <c r="A1139" t="s">
        <v>1146</v>
      </c>
      <c r="B1139" s="5">
        <v>0.1766885</v>
      </c>
      <c r="C1139" s="5">
        <v>0.14627009999999999</v>
      </c>
      <c r="D1139" s="5">
        <v>0.20710680000000001</v>
      </c>
      <c r="H1139" s="113" t="s">
        <v>1146</v>
      </c>
      <c r="I1139" s="117">
        <v>0.1766885</v>
      </c>
      <c r="J1139" s="117">
        <v>0.14627009999999999</v>
      </c>
      <c r="K1139" s="117">
        <v>0.20710680000000001</v>
      </c>
      <c r="L1139" s="113" t="str">
        <f t="shared" si="52"/>
        <v>TRUE</v>
      </c>
      <c r="M1139" s="113" t="str">
        <f t="shared" si="53"/>
        <v>TRUE</v>
      </c>
      <c r="N1139" s="113" t="str">
        <f t="shared" si="54"/>
        <v>TRUE</v>
      </c>
    </row>
    <row r="1140" spans="1:14" x14ac:dyDescent="0.25">
      <c r="A1140" t="s">
        <v>1147</v>
      </c>
      <c r="B1140" s="5">
        <v>0.21159829999999999</v>
      </c>
      <c r="C1140" s="5">
        <v>0.17772479999999999</v>
      </c>
      <c r="D1140" s="5">
        <v>0.24547179999999999</v>
      </c>
      <c r="H1140" s="113" t="s">
        <v>1147</v>
      </c>
      <c r="I1140" s="117">
        <v>0.21159829999999999</v>
      </c>
      <c r="J1140" s="117">
        <v>0.17772479999999999</v>
      </c>
      <c r="K1140" s="117">
        <v>0.24547179999999999</v>
      </c>
      <c r="L1140" s="113" t="str">
        <f t="shared" si="52"/>
        <v>TRUE</v>
      </c>
      <c r="M1140" s="113" t="str">
        <f t="shared" si="53"/>
        <v>TRUE</v>
      </c>
      <c r="N1140" s="113" t="str">
        <f t="shared" si="54"/>
        <v>TRUE</v>
      </c>
    </row>
    <row r="1141" spans="1:14" x14ac:dyDescent="0.25">
      <c r="A1141" t="s">
        <v>1148</v>
      </c>
      <c r="B1141" s="5">
        <v>0.24512919999999999</v>
      </c>
      <c r="C1141" s="5">
        <v>0.20743980000000001</v>
      </c>
      <c r="D1141" s="5">
        <v>0.28281859999999998</v>
      </c>
      <c r="H1141" s="113" t="s">
        <v>1148</v>
      </c>
      <c r="I1141" s="117">
        <v>0.24512919999999999</v>
      </c>
      <c r="J1141" s="117">
        <v>0.20743980000000001</v>
      </c>
      <c r="K1141" s="117">
        <v>0.28281859999999998</v>
      </c>
      <c r="L1141" s="113" t="str">
        <f t="shared" si="52"/>
        <v>TRUE</v>
      </c>
      <c r="M1141" s="113" t="str">
        <f t="shared" si="53"/>
        <v>TRUE</v>
      </c>
      <c r="N1141" s="113" t="str">
        <f t="shared" si="54"/>
        <v>TRUE</v>
      </c>
    </row>
    <row r="1142" spans="1:14" x14ac:dyDescent="0.25">
      <c r="A1142" t="s">
        <v>1149</v>
      </c>
      <c r="B1142" s="5">
        <v>0.22610939999999999</v>
      </c>
      <c r="C1142" s="5">
        <v>0.19173180000000001</v>
      </c>
      <c r="D1142" s="5">
        <v>0.26048710000000003</v>
      </c>
      <c r="H1142" s="113" t="s">
        <v>1149</v>
      </c>
      <c r="I1142" s="117">
        <v>0.22610939999999999</v>
      </c>
      <c r="J1142" s="117">
        <v>0.19173180000000001</v>
      </c>
      <c r="K1142" s="117">
        <v>0.26048710000000003</v>
      </c>
      <c r="L1142" s="113" t="str">
        <f t="shared" si="52"/>
        <v>TRUE</v>
      </c>
      <c r="M1142" s="113" t="str">
        <f t="shared" si="53"/>
        <v>TRUE</v>
      </c>
      <c r="N1142" s="113" t="str">
        <f t="shared" si="54"/>
        <v>TRUE</v>
      </c>
    </row>
    <row r="1143" spans="1:14" x14ac:dyDescent="0.25">
      <c r="A1143" t="s">
        <v>1150</v>
      </c>
      <c r="B1143" s="5">
        <v>0.1844441</v>
      </c>
      <c r="C1143" s="5">
        <v>0.15355070000000001</v>
      </c>
      <c r="D1143" s="5">
        <v>0.21533749999999999</v>
      </c>
      <c r="H1143" s="113" t="s">
        <v>1150</v>
      </c>
      <c r="I1143" s="117">
        <v>0.1844441</v>
      </c>
      <c r="J1143" s="117">
        <v>0.15355070000000001</v>
      </c>
      <c r="K1143" s="117">
        <v>0.21533749999999999</v>
      </c>
      <c r="L1143" s="113" t="str">
        <f t="shared" si="52"/>
        <v>TRUE</v>
      </c>
      <c r="M1143" s="113" t="str">
        <f t="shared" si="53"/>
        <v>TRUE</v>
      </c>
      <c r="N1143" s="113" t="str">
        <f t="shared" si="54"/>
        <v>TRUE</v>
      </c>
    </row>
    <row r="1144" spans="1:14" x14ac:dyDescent="0.25">
      <c r="A1144" t="s">
        <v>1151</v>
      </c>
      <c r="B1144" s="5">
        <v>0.18580150000000001</v>
      </c>
      <c r="C1144" s="5">
        <v>0.15278610000000001</v>
      </c>
      <c r="D1144" s="5">
        <v>0.21881700000000001</v>
      </c>
      <c r="H1144" s="113" t="s">
        <v>1151</v>
      </c>
      <c r="I1144" s="117">
        <v>0.18580150000000001</v>
      </c>
      <c r="J1144" s="117">
        <v>0.15278610000000001</v>
      </c>
      <c r="K1144" s="117">
        <v>0.21881700000000001</v>
      </c>
      <c r="L1144" s="113" t="str">
        <f t="shared" si="52"/>
        <v>TRUE</v>
      </c>
      <c r="M1144" s="113" t="str">
        <f t="shared" si="53"/>
        <v>TRUE</v>
      </c>
      <c r="N1144" s="113" t="str">
        <f t="shared" si="54"/>
        <v>TRUE</v>
      </c>
    </row>
    <row r="1145" spans="1:14" x14ac:dyDescent="0.25">
      <c r="A1145" t="s">
        <v>1152</v>
      </c>
      <c r="B1145" s="5">
        <v>0.24812239999999999</v>
      </c>
      <c r="C1145" s="5">
        <v>0.21039759999999999</v>
      </c>
      <c r="D1145" s="5">
        <v>0.28584720000000002</v>
      </c>
      <c r="H1145" s="113" t="s">
        <v>1152</v>
      </c>
      <c r="I1145" s="117">
        <v>0.24812239999999999</v>
      </c>
      <c r="J1145" s="117">
        <v>0.21039759999999999</v>
      </c>
      <c r="K1145" s="117">
        <v>0.28584720000000002</v>
      </c>
      <c r="L1145" s="113" t="str">
        <f t="shared" si="52"/>
        <v>TRUE</v>
      </c>
      <c r="M1145" s="113" t="str">
        <f t="shared" si="53"/>
        <v>TRUE</v>
      </c>
      <c r="N1145" s="113" t="str">
        <f t="shared" si="54"/>
        <v>TRUE</v>
      </c>
    </row>
    <row r="1146" spans="1:14" x14ac:dyDescent="0.25">
      <c r="A1146" t="s">
        <v>1153</v>
      </c>
      <c r="B1146" s="5">
        <v>0.30135000000000001</v>
      </c>
      <c r="C1146" s="5">
        <v>0.26419009999999998</v>
      </c>
      <c r="D1146" s="5">
        <v>0.33850989999999997</v>
      </c>
      <c r="H1146" s="113" t="s">
        <v>1153</v>
      </c>
      <c r="I1146" s="117">
        <v>0.30135000000000001</v>
      </c>
      <c r="J1146" s="117">
        <v>0.26419009999999998</v>
      </c>
      <c r="K1146" s="117">
        <v>0.33850989999999997</v>
      </c>
      <c r="L1146" s="113" t="str">
        <f t="shared" si="52"/>
        <v>TRUE</v>
      </c>
      <c r="M1146" s="113" t="str">
        <f t="shared" si="53"/>
        <v>TRUE</v>
      </c>
      <c r="N1146" s="113" t="str">
        <f t="shared" si="54"/>
        <v>TRUE</v>
      </c>
    </row>
    <row r="1147" spans="1:14" x14ac:dyDescent="0.25">
      <c r="A1147" t="s">
        <v>1154</v>
      </c>
      <c r="B1147" s="5">
        <v>0.2278625</v>
      </c>
      <c r="C1147" s="5">
        <v>0.19693060000000001</v>
      </c>
      <c r="D1147" s="5">
        <v>0.25879449999999998</v>
      </c>
      <c r="H1147" s="113" t="s">
        <v>1154</v>
      </c>
      <c r="I1147" s="117">
        <v>0.2278625</v>
      </c>
      <c r="J1147" s="117">
        <v>0.19693060000000001</v>
      </c>
      <c r="K1147" s="117">
        <v>0.25879449999999998</v>
      </c>
      <c r="L1147" s="113" t="str">
        <f t="shared" si="52"/>
        <v>TRUE</v>
      </c>
      <c r="M1147" s="113" t="str">
        <f t="shared" si="53"/>
        <v>TRUE</v>
      </c>
      <c r="N1147" s="113" t="str">
        <f t="shared" si="54"/>
        <v>TRUE</v>
      </c>
    </row>
    <row r="1148" spans="1:14" x14ac:dyDescent="0.25">
      <c r="A1148" t="s">
        <v>1155</v>
      </c>
      <c r="B1148" s="5">
        <v>0.25648480000000001</v>
      </c>
      <c r="C1148" s="5">
        <v>0.2213784</v>
      </c>
      <c r="D1148" s="5">
        <v>0.29159109999999999</v>
      </c>
      <c r="H1148" s="113" t="s">
        <v>1155</v>
      </c>
      <c r="I1148" s="117">
        <v>0.25648480000000001</v>
      </c>
      <c r="J1148" s="117">
        <v>0.2213784</v>
      </c>
      <c r="K1148" s="117">
        <v>0.29159109999999999</v>
      </c>
      <c r="L1148" s="113" t="str">
        <f t="shared" si="52"/>
        <v>TRUE</v>
      </c>
      <c r="M1148" s="113" t="str">
        <f t="shared" si="53"/>
        <v>TRUE</v>
      </c>
      <c r="N1148" s="113" t="str">
        <f t="shared" si="54"/>
        <v>TRUE</v>
      </c>
    </row>
    <row r="1149" spans="1:14" x14ac:dyDescent="0.25">
      <c r="A1149" t="s">
        <v>1156</v>
      </c>
      <c r="B1149" s="5">
        <v>0.26091989999999998</v>
      </c>
      <c r="C1149" s="5">
        <v>0.22497429999999999</v>
      </c>
      <c r="D1149" s="5">
        <v>0.2968655</v>
      </c>
      <c r="H1149" s="113" t="s">
        <v>1156</v>
      </c>
      <c r="I1149" s="117">
        <v>0.26091989999999998</v>
      </c>
      <c r="J1149" s="117">
        <v>0.22497429999999999</v>
      </c>
      <c r="K1149" s="117">
        <v>0.2968655</v>
      </c>
      <c r="L1149" s="113" t="str">
        <f t="shared" si="52"/>
        <v>TRUE</v>
      </c>
      <c r="M1149" s="113" t="str">
        <f t="shared" si="53"/>
        <v>TRUE</v>
      </c>
      <c r="N1149" s="113" t="str">
        <f t="shared" si="54"/>
        <v>TRUE</v>
      </c>
    </row>
    <row r="1150" spans="1:14" x14ac:dyDescent="0.25">
      <c r="A1150" t="s">
        <v>1157</v>
      </c>
      <c r="B1150" s="5">
        <v>0.19269610000000001</v>
      </c>
      <c r="C1150" s="5">
        <v>0.1608733</v>
      </c>
      <c r="D1150" s="5">
        <v>0.22451879999999999</v>
      </c>
      <c r="H1150" s="113" t="s">
        <v>1157</v>
      </c>
      <c r="I1150" s="117">
        <v>0.19269610000000001</v>
      </c>
      <c r="J1150" s="117">
        <v>0.1608733</v>
      </c>
      <c r="K1150" s="117">
        <v>0.22451879999999999</v>
      </c>
      <c r="L1150" s="113" t="str">
        <f t="shared" si="52"/>
        <v>TRUE</v>
      </c>
      <c r="M1150" s="113" t="str">
        <f t="shared" si="53"/>
        <v>TRUE</v>
      </c>
      <c r="N1150" s="113" t="str">
        <f t="shared" si="54"/>
        <v>TRUE</v>
      </c>
    </row>
    <row r="1151" spans="1:14" x14ac:dyDescent="0.25">
      <c r="A1151" t="s">
        <v>1158</v>
      </c>
      <c r="B1151" s="5">
        <v>0.1766982</v>
      </c>
      <c r="C1151" s="5">
        <v>0.15067320000000001</v>
      </c>
      <c r="D1151" s="5">
        <v>0.20272319999999999</v>
      </c>
      <c r="H1151" s="113" t="s">
        <v>1158</v>
      </c>
      <c r="I1151" s="117">
        <v>0.1766982</v>
      </c>
      <c r="J1151" s="117">
        <v>0.15067320000000001</v>
      </c>
      <c r="K1151" s="117">
        <v>0.20272319999999999</v>
      </c>
      <c r="L1151" s="113" t="str">
        <f t="shared" si="52"/>
        <v>TRUE</v>
      </c>
      <c r="M1151" s="113" t="str">
        <f t="shared" si="53"/>
        <v>TRUE</v>
      </c>
      <c r="N1151" s="113" t="str">
        <f t="shared" si="54"/>
        <v>TRUE</v>
      </c>
    </row>
    <row r="1152" spans="1:14" x14ac:dyDescent="0.25">
      <c r="A1152" t="s">
        <v>1159</v>
      </c>
      <c r="B1152" s="5">
        <v>0.24916089999999999</v>
      </c>
      <c r="C1152" s="5">
        <v>0.21793609999999999</v>
      </c>
      <c r="D1152" s="5">
        <v>0.28038580000000002</v>
      </c>
      <c r="H1152" s="113" t="s">
        <v>1159</v>
      </c>
      <c r="I1152" s="117">
        <v>0.24916089999999999</v>
      </c>
      <c r="J1152" s="117">
        <v>0.21793609999999999</v>
      </c>
      <c r="K1152" s="117">
        <v>0.28038580000000002</v>
      </c>
      <c r="L1152" s="113" t="str">
        <f t="shared" si="52"/>
        <v>TRUE</v>
      </c>
      <c r="M1152" s="113" t="str">
        <f t="shared" si="53"/>
        <v>TRUE</v>
      </c>
      <c r="N1152" s="113" t="str">
        <f t="shared" si="54"/>
        <v>TRUE</v>
      </c>
    </row>
    <row r="1153" spans="1:14" x14ac:dyDescent="0.25">
      <c r="A1153" t="s">
        <v>1160</v>
      </c>
      <c r="B1153" s="5">
        <v>0.2874313</v>
      </c>
      <c r="C1153" s="5">
        <v>0.24963959999999999</v>
      </c>
      <c r="D1153" s="5">
        <v>0.32522309999999999</v>
      </c>
      <c r="H1153" s="113" t="s">
        <v>1160</v>
      </c>
      <c r="I1153" s="117">
        <v>0.2874313</v>
      </c>
      <c r="J1153" s="117">
        <v>0.24963959999999999</v>
      </c>
      <c r="K1153" s="117">
        <v>0.32522309999999999</v>
      </c>
      <c r="L1153" s="113" t="str">
        <f t="shared" si="52"/>
        <v>TRUE</v>
      </c>
      <c r="M1153" s="113" t="str">
        <f t="shared" si="53"/>
        <v>TRUE</v>
      </c>
      <c r="N1153" s="113" t="str">
        <f t="shared" si="54"/>
        <v>TRUE</v>
      </c>
    </row>
    <row r="1154" spans="1:14" x14ac:dyDescent="0.25">
      <c r="A1154" t="s">
        <v>1161</v>
      </c>
      <c r="B1154" s="5">
        <v>0.25623610000000002</v>
      </c>
      <c r="C1154" s="5">
        <v>0.2234293</v>
      </c>
      <c r="D1154" s="5">
        <v>0.28904299999999999</v>
      </c>
      <c r="H1154" s="113" t="s">
        <v>1161</v>
      </c>
      <c r="I1154" s="117">
        <v>0.25623610000000002</v>
      </c>
      <c r="J1154" s="117">
        <v>0.2234293</v>
      </c>
      <c r="K1154" s="117">
        <v>0.28904299999999999</v>
      </c>
      <c r="L1154" s="113" t="str">
        <f t="shared" si="52"/>
        <v>TRUE</v>
      </c>
      <c r="M1154" s="113" t="str">
        <f t="shared" si="53"/>
        <v>TRUE</v>
      </c>
      <c r="N1154" s="113" t="str">
        <f t="shared" si="54"/>
        <v>TRUE</v>
      </c>
    </row>
    <row r="1155" spans="1:14" x14ac:dyDescent="0.25">
      <c r="A1155" t="s">
        <v>1162</v>
      </c>
      <c r="B1155" s="5">
        <v>0.25577870000000003</v>
      </c>
      <c r="C1155" s="5">
        <v>0.21746799999999999</v>
      </c>
      <c r="D1155" s="5">
        <v>0.2940894</v>
      </c>
      <c r="H1155" s="113" t="s">
        <v>1162</v>
      </c>
      <c r="I1155" s="117">
        <v>0.25577870000000003</v>
      </c>
      <c r="J1155" s="117">
        <v>0.21746799999999999</v>
      </c>
      <c r="K1155" s="117">
        <v>0.2940894</v>
      </c>
      <c r="L1155" s="113" t="str">
        <f t="shared" si="52"/>
        <v>TRUE</v>
      </c>
      <c r="M1155" s="113" t="str">
        <f t="shared" si="53"/>
        <v>TRUE</v>
      </c>
      <c r="N1155" s="113" t="str">
        <f t="shared" si="54"/>
        <v>TRUE</v>
      </c>
    </row>
    <row r="1156" spans="1:14" x14ac:dyDescent="0.25">
      <c r="A1156" t="s">
        <v>1163</v>
      </c>
      <c r="B1156" s="5">
        <v>0.28123039999999999</v>
      </c>
      <c r="C1156" s="5">
        <v>0.2435435</v>
      </c>
      <c r="D1156" s="5">
        <v>0.31891740000000002</v>
      </c>
      <c r="H1156" s="113" t="s">
        <v>1163</v>
      </c>
      <c r="I1156" s="117">
        <v>0.28123039999999999</v>
      </c>
      <c r="J1156" s="117">
        <v>0.2435435</v>
      </c>
      <c r="K1156" s="117">
        <v>0.31891740000000002</v>
      </c>
      <c r="L1156" s="113" t="str">
        <f t="shared" ref="L1156:L1219" si="55">IF(B1156=I1156,"TRUE","FALSE………………….")</f>
        <v>TRUE</v>
      </c>
      <c r="M1156" s="113" t="str">
        <f t="shared" ref="M1156:M1219" si="56">IF(C1156=J1156,"TRUE","FALSE………………….")</f>
        <v>TRUE</v>
      </c>
      <c r="N1156" s="113" t="str">
        <f t="shared" ref="N1156:N1219" si="57">IF(D1156=K1156,"TRUE","FALSE………………….")</f>
        <v>TRUE</v>
      </c>
    </row>
    <row r="1157" spans="1:14" x14ac:dyDescent="0.25">
      <c r="A1157" t="s">
        <v>1164</v>
      </c>
      <c r="B1157" s="5">
        <v>0.20811959999999999</v>
      </c>
      <c r="C1157" s="5">
        <v>0.17418980000000001</v>
      </c>
      <c r="D1157" s="5">
        <v>0.2420493</v>
      </c>
      <c r="H1157" s="113" t="s">
        <v>1164</v>
      </c>
      <c r="I1157" s="117">
        <v>0.20811959999999999</v>
      </c>
      <c r="J1157" s="117">
        <v>0.17418980000000001</v>
      </c>
      <c r="K1157" s="117">
        <v>0.2420493</v>
      </c>
      <c r="L1157" s="113" t="str">
        <f t="shared" si="55"/>
        <v>TRUE</v>
      </c>
      <c r="M1157" s="113" t="str">
        <f t="shared" si="56"/>
        <v>TRUE</v>
      </c>
      <c r="N1157" s="113" t="str">
        <f t="shared" si="57"/>
        <v>TRUE</v>
      </c>
    </row>
    <row r="1158" spans="1:14" x14ac:dyDescent="0.25">
      <c r="A1158" t="s">
        <v>1165</v>
      </c>
      <c r="B1158" s="5">
        <v>0.22233449999999999</v>
      </c>
      <c r="C1158" s="5">
        <v>0.186999</v>
      </c>
      <c r="D1158" s="5">
        <v>0.25767000000000001</v>
      </c>
      <c r="H1158" s="113" t="s">
        <v>1165</v>
      </c>
      <c r="I1158" s="117">
        <v>0.22233449999999999</v>
      </c>
      <c r="J1158" s="117">
        <v>0.186999</v>
      </c>
      <c r="K1158" s="117">
        <v>0.25767000000000001</v>
      </c>
      <c r="L1158" s="113" t="str">
        <f t="shared" si="55"/>
        <v>TRUE</v>
      </c>
      <c r="M1158" s="113" t="str">
        <f t="shared" si="56"/>
        <v>TRUE</v>
      </c>
      <c r="N1158" s="113" t="str">
        <f t="shared" si="57"/>
        <v>TRUE</v>
      </c>
    </row>
    <row r="1159" spans="1:14" x14ac:dyDescent="0.25">
      <c r="A1159" t="s">
        <v>1166</v>
      </c>
      <c r="B1159" s="5">
        <v>0.22562989999999999</v>
      </c>
      <c r="C1159" s="5">
        <v>0.19270660000000001</v>
      </c>
      <c r="D1159" s="5">
        <v>0.25855319999999998</v>
      </c>
      <c r="H1159" s="113" t="s">
        <v>1166</v>
      </c>
      <c r="I1159" s="117">
        <v>0.22562989999999999</v>
      </c>
      <c r="J1159" s="117">
        <v>0.19270660000000001</v>
      </c>
      <c r="K1159" s="117">
        <v>0.25855319999999998</v>
      </c>
      <c r="L1159" s="113" t="str">
        <f t="shared" si="55"/>
        <v>TRUE</v>
      </c>
      <c r="M1159" s="113" t="str">
        <f t="shared" si="56"/>
        <v>TRUE</v>
      </c>
      <c r="N1159" s="113" t="str">
        <f t="shared" si="57"/>
        <v>TRUE</v>
      </c>
    </row>
    <row r="1160" spans="1:14" x14ac:dyDescent="0.25">
      <c r="A1160" t="s">
        <v>1167</v>
      </c>
      <c r="B1160" s="5">
        <v>0.20949580000000001</v>
      </c>
      <c r="C1160" s="5">
        <v>0.17777200000000001</v>
      </c>
      <c r="D1160" s="5">
        <v>0.2412195</v>
      </c>
      <c r="H1160" s="113" t="s">
        <v>1167</v>
      </c>
      <c r="I1160" s="117">
        <v>0.20949580000000001</v>
      </c>
      <c r="J1160" s="117">
        <v>0.17777200000000001</v>
      </c>
      <c r="K1160" s="117">
        <v>0.2412195</v>
      </c>
      <c r="L1160" s="113" t="str">
        <f t="shared" si="55"/>
        <v>TRUE</v>
      </c>
      <c r="M1160" s="113" t="str">
        <f t="shared" si="56"/>
        <v>TRUE</v>
      </c>
      <c r="N1160" s="113" t="str">
        <f t="shared" si="57"/>
        <v>TRUE</v>
      </c>
    </row>
    <row r="1161" spans="1:14" x14ac:dyDescent="0.25">
      <c r="A1161" t="s">
        <v>1168</v>
      </c>
      <c r="B1161" s="5">
        <v>0.18944179999999999</v>
      </c>
      <c r="C1161" s="5">
        <v>0.15956100000000001</v>
      </c>
      <c r="D1161" s="5">
        <v>0.21932260000000001</v>
      </c>
      <c r="H1161" s="113" t="s">
        <v>1168</v>
      </c>
      <c r="I1161" s="117">
        <v>0.18944179999999999</v>
      </c>
      <c r="J1161" s="117">
        <v>0.15956100000000001</v>
      </c>
      <c r="K1161" s="117">
        <v>0.21932260000000001</v>
      </c>
      <c r="L1161" s="113" t="str">
        <f t="shared" si="55"/>
        <v>TRUE</v>
      </c>
      <c r="M1161" s="113" t="str">
        <f t="shared" si="56"/>
        <v>TRUE</v>
      </c>
      <c r="N1161" s="113" t="str">
        <f t="shared" si="57"/>
        <v>TRUE</v>
      </c>
    </row>
    <row r="1162" spans="1:14" x14ac:dyDescent="0.25">
      <c r="A1162" t="s">
        <v>1169</v>
      </c>
      <c r="B1162" s="5">
        <v>0.1760121</v>
      </c>
      <c r="C1162" s="5">
        <v>0.1462379</v>
      </c>
      <c r="D1162" s="5">
        <v>0.20578630000000001</v>
      </c>
      <c r="H1162" s="113" t="s">
        <v>1169</v>
      </c>
      <c r="I1162" s="117">
        <v>0.1760121</v>
      </c>
      <c r="J1162" s="117">
        <v>0.1462379</v>
      </c>
      <c r="K1162" s="117">
        <v>0.20578630000000001</v>
      </c>
      <c r="L1162" s="113" t="str">
        <f t="shared" si="55"/>
        <v>TRUE</v>
      </c>
      <c r="M1162" s="113" t="str">
        <f t="shared" si="56"/>
        <v>TRUE</v>
      </c>
      <c r="N1162" s="113" t="str">
        <f t="shared" si="57"/>
        <v>TRUE</v>
      </c>
    </row>
    <row r="1163" spans="1:14" x14ac:dyDescent="0.25">
      <c r="A1163" t="s">
        <v>1170</v>
      </c>
      <c r="B1163" s="5">
        <v>0.21109729999999999</v>
      </c>
      <c r="C1163" s="5">
        <v>0.1789579</v>
      </c>
      <c r="D1163" s="5">
        <v>0.2432367</v>
      </c>
      <c r="H1163" s="113" t="s">
        <v>1170</v>
      </c>
      <c r="I1163" s="117">
        <v>0.21109729999999999</v>
      </c>
      <c r="J1163" s="117">
        <v>0.1789579</v>
      </c>
      <c r="K1163" s="117">
        <v>0.2432367</v>
      </c>
      <c r="L1163" s="113" t="str">
        <f t="shared" si="55"/>
        <v>TRUE</v>
      </c>
      <c r="M1163" s="113" t="str">
        <f t="shared" si="56"/>
        <v>TRUE</v>
      </c>
      <c r="N1163" s="113" t="str">
        <f t="shared" si="57"/>
        <v>TRUE</v>
      </c>
    </row>
    <row r="1164" spans="1:14" x14ac:dyDescent="0.25">
      <c r="A1164" t="s">
        <v>1171</v>
      </c>
      <c r="B1164" s="5">
        <v>0.2115011</v>
      </c>
      <c r="C1164" s="5">
        <v>0.1796961</v>
      </c>
      <c r="D1164" s="5">
        <v>0.2433062</v>
      </c>
      <c r="H1164" s="113" t="s">
        <v>1171</v>
      </c>
      <c r="I1164" s="117">
        <v>0.2115011</v>
      </c>
      <c r="J1164" s="117">
        <v>0.1796961</v>
      </c>
      <c r="K1164" s="117">
        <v>0.2433062</v>
      </c>
      <c r="L1164" s="113" t="str">
        <f t="shared" si="55"/>
        <v>TRUE</v>
      </c>
      <c r="M1164" s="113" t="str">
        <f t="shared" si="56"/>
        <v>TRUE</v>
      </c>
      <c r="N1164" s="113" t="str">
        <f t="shared" si="57"/>
        <v>TRUE</v>
      </c>
    </row>
    <row r="1165" spans="1:14" x14ac:dyDescent="0.25">
      <c r="A1165" t="s">
        <v>1172</v>
      </c>
      <c r="B1165" s="5">
        <v>0.21438760000000001</v>
      </c>
      <c r="C1165" s="5">
        <v>0.18233630000000001</v>
      </c>
      <c r="D1165" s="5">
        <v>0.24643889999999999</v>
      </c>
      <c r="H1165" s="113" t="s">
        <v>1172</v>
      </c>
      <c r="I1165" s="117">
        <v>0.21438760000000001</v>
      </c>
      <c r="J1165" s="117">
        <v>0.18233630000000001</v>
      </c>
      <c r="K1165" s="117">
        <v>0.24643889999999999</v>
      </c>
      <c r="L1165" s="113" t="str">
        <f t="shared" si="55"/>
        <v>TRUE</v>
      </c>
      <c r="M1165" s="113" t="str">
        <f t="shared" si="56"/>
        <v>TRUE</v>
      </c>
      <c r="N1165" s="113" t="str">
        <f t="shared" si="57"/>
        <v>TRUE</v>
      </c>
    </row>
    <row r="1166" spans="1:14" x14ac:dyDescent="0.25">
      <c r="A1166" t="s">
        <v>1173</v>
      </c>
      <c r="B1166" s="5">
        <v>0.1799326</v>
      </c>
      <c r="C1166" s="5">
        <v>0.14990410000000001</v>
      </c>
      <c r="D1166" s="5">
        <v>0.20996100000000001</v>
      </c>
      <c r="H1166" s="113" t="s">
        <v>1173</v>
      </c>
      <c r="I1166" s="117">
        <v>0.1799326</v>
      </c>
      <c r="J1166" s="117">
        <v>0.14990410000000001</v>
      </c>
      <c r="K1166" s="117">
        <v>0.20996100000000001</v>
      </c>
      <c r="L1166" s="113" t="str">
        <f t="shared" si="55"/>
        <v>TRUE</v>
      </c>
      <c r="M1166" s="113" t="str">
        <f t="shared" si="56"/>
        <v>TRUE</v>
      </c>
      <c r="N1166" s="113" t="str">
        <f t="shared" si="57"/>
        <v>TRUE</v>
      </c>
    </row>
    <row r="1167" spans="1:14" x14ac:dyDescent="0.25">
      <c r="A1167" t="s">
        <v>1174</v>
      </c>
      <c r="B1167" s="5">
        <v>0.21938650000000001</v>
      </c>
      <c r="C1167" s="5">
        <v>0.1863406</v>
      </c>
      <c r="D1167" s="5">
        <v>0.2524323</v>
      </c>
      <c r="H1167" s="113" t="s">
        <v>1174</v>
      </c>
      <c r="I1167" s="117">
        <v>0.21938650000000001</v>
      </c>
      <c r="J1167" s="117">
        <v>0.1863406</v>
      </c>
      <c r="K1167" s="117">
        <v>0.2524323</v>
      </c>
      <c r="L1167" s="113" t="str">
        <f t="shared" si="55"/>
        <v>TRUE</v>
      </c>
      <c r="M1167" s="113" t="str">
        <f t="shared" si="56"/>
        <v>TRUE</v>
      </c>
      <c r="N1167" s="113" t="str">
        <f t="shared" si="57"/>
        <v>TRUE</v>
      </c>
    </row>
    <row r="1168" spans="1:14" x14ac:dyDescent="0.25">
      <c r="A1168" t="s">
        <v>1175</v>
      </c>
      <c r="B1168" s="5">
        <v>0.23946519999999999</v>
      </c>
      <c r="C1168" s="5">
        <v>0.20693780000000001</v>
      </c>
      <c r="D1168" s="5">
        <v>0.27199269999999998</v>
      </c>
      <c r="H1168" s="113" t="s">
        <v>1175</v>
      </c>
      <c r="I1168" s="117">
        <v>0.23946519999999999</v>
      </c>
      <c r="J1168" s="117">
        <v>0.20693780000000001</v>
      </c>
      <c r="K1168" s="117">
        <v>0.27199269999999998</v>
      </c>
      <c r="L1168" s="113" t="str">
        <f t="shared" si="55"/>
        <v>TRUE</v>
      </c>
      <c r="M1168" s="113" t="str">
        <f t="shared" si="56"/>
        <v>TRUE</v>
      </c>
      <c r="N1168" s="113" t="str">
        <f t="shared" si="57"/>
        <v>TRUE</v>
      </c>
    </row>
    <row r="1169" spans="1:14" x14ac:dyDescent="0.25">
      <c r="A1169" t="s">
        <v>1176</v>
      </c>
      <c r="B1169" s="5">
        <v>0.20395669999999999</v>
      </c>
      <c r="C1169" s="5">
        <v>0.17489070000000001</v>
      </c>
      <c r="D1169" s="5">
        <v>0.2330227</v>
      </c>
      <c r="H1169" s="113" t="s">
        <v>1176</v>
      </c>
      <c r="I1169" s="117">
        <v>0.20395669999999999</v>
      </c>
      <c r="J1169" s="117">
        <v>0.17489070000000001</v>
      </c>
      <c r="K1169" s="117">
        <v>0.2330227</v>
      </c>
      <c r="L1169" s="113" t="str">
        <f t="shared" si="55"/>
        <v>TRUE</v>
      </c>
      <c r="M1169" s="113" t="str">
        <f t="shared" si="56"/>
        <v>TRUE</v>
      </c>
      <c r="N1169" s="113" t="str">
        <f t="shared" si="57"/>
        <v>TRUE</v>
      </c>
    </row>
    <row r="1170" spans="1:14" x14ac:dyDescent="0.25">
      <c r="A1170" t="s">
        <v>1177</v>
      </c>
      <c r="B1170" s="5">
        <v>0.26388640000000002</v>
      </c>
      <c r="C1170" s="5">
        <v>0.22931860000000001</v>
      </c>
      <c r="D1170" s="5">
        <v>0.29845430000000001</v>
      </c>
      <c r="H1170" s="113" t="s">
        <v>1177</v>
      </c>
      <c r="I1170" s="117">
        <v>0.26388640000000002</v>
      </c>
      <c r="J1170" s="117">
        <v>0.22931860000000001</v>
      </c>
      <c r="K1170" s="117">
        <v>0.29845430000000001</v>
      </c>
      <c r="L1170" s="113" t="str">
        <f t="shared" si="55"/>
        <v>TRUE</v>
      </c>
      <c r="M1170" s="113" t="str">
        <f t="shared" si="56"/>
        <v>TRUE</v>
      </c>
      <c r="N1170" s="113" t="str">
        <f t="shared" si="57"/>
        <v>TRUE</v>
      </c>
    </row>
    <row r="1171" spans="1:14" x14ac:dyDescent="0.25">
      <c r="A1171" t="s">
        <v>1178</v>
      </c>
      <c r="B1171" s="5">
        <v>0.22560269999999999</v>
      </c>
      <c r="C1171" s="5">
        <v>0.19170039999999999</v>
      </c>
      <c r="D1171" s="5">
        <v>0.25950499999999999</v>
      </c>
      <c r="H1171" s="113" t="s">
        <v>1178</v>
      </c>
      <c r="I1171" s="117">
        <v>0.22560269999999999</v>
      </c>
      <c r="J1171" s="117">
        <v>0.19170039999999999</v>
      </c>
      <c r="K1171" s="117">
        <v>0.25950499999999999</v>
      </c>
      <c r="L1171" s="113" t="str">
        <f t="shared" si="55"/>
        <v>TRUE</v>
      </c>
      <c r="M1171" s="113" t="str">
        <f t="shared" si="56"/>
        <v>TRUE</v>
      </c>
      <c r="N1171" s="113" t="str">
        <f t="shared" si="57"/>
        <v>TRUE</v>
      </c>
    </row>
    <row r="1172" spans="1:14" x14ac:dyDescent="0.25">
      <c r="A1172" t="s">
        <v>1179</v>
      </c>
      <c r="B1172" s="5">
        <v>0.21230650000000001</v>
      </c>
      <c r="C1172" s="5">
        <v>0.18019830000000001</v>
      </c>
      <c r="D1172" s="5">
        <v>0.24441470000000001</v>
      </c>
      <c r="H1172" s="113" t="s">
        <v>1179</v>
      </c>
      <c r="I1172" s="117">
        <v>0.21230650000000001</v>
      </c>
      <c r="J1172" s="117">
        <v>0.18019830000000001</v>
      </c>
      <c r="K1172" s="117">
        <v>0.24441470000000001</v>
      </c>
      <c r="L1172" s="113" t="str">
        <f t="shared" si="55"/>
        <v>TRUE</v>
      </c>
      <c r="M1172" s="113" t="str">
        <f t="shared" si="56"/>
        <v>TRUE</v>
      </c>
      <c r="N1172" s="113" t="str">
        <f t="shared" si="57"/>
        <v>TRUE</v>
      </c>
    </row>
    <row r="1173" spans="1:14" x14ac:dyDescent="0.25">
      <c r="A1173" t="s">
        <v>1180</v>
      </c>
      <c r="B1173" s="5">
        <v>0.1926524</v>
      </c>
      <c r="C1173" s="5">
        <v>0.1680401</v>
      </c>
      <c r="D1173" s="5">
        <v>0.21726470000000001</v>
      </c>
      <c r="H1173" s="113" t="s">
        <v>1180</v>
      </c>
      <c r="I1173" s="117">
        <v>0.1926524</v>
      </c>
      <c r="J1173" s="117">
        <v>0.1680401</v>
      </c>
      <c r="K1173" s="117">
        <v>0.21726470000000001</v>
      </c>
      <c r="L1173" s="113" t="str">
        <f t="shared" si="55"/>
        <v>TRUE</v>
      </c>
      <c r="M1173" s="113" t="str">
        <f t="shared" si="56"/>
        <v>TRUE</v>
      </c>
      <c r="N1173" s="113" t="str">
        <f t="shared" si="57"/>
        <v>TRUE</v>
      </c>
    </row>
    <row r="1174" spans="1:14" x14ac:dyDescent="0.25">
      <c r="A1174" t="s">
        <v>1181</v>
      </c>
      <c r="B1174" s="5">
        <v>0.2603258</v>
      </c>
      <c r="C1174" s="5">
        <v>0.2311733</v>
      </c>
      <c r="D1174" s="5">
        <v>0.28947840000000002</v>
      </c>
      <c r="H1174" s="113" t="s">
        <v>1181</v>
      </c>
      <c r="I1174" s="117">
        <v>0.2603258</v>
      </c>
      <c r="J1174" s="117">
        <v>0.2311733</v>
      </c>
      <c r="K1174" s="117">
        <v>0.28947840000000002</v>
      </c>
      <c r="L1174" s="113" t="str">
        <f t="shared" si="55"/>
        <v>TRUE</v>
      </c>
      <c r="M1174" s="113" t="str">
        <f t="shared" si="56"/>
        <v>TRUE</v>
      </c>
      <c r="N1174" s="113" t="str">
        <f t="shared" si="57"/>
        <v>TRUE</v>
      </c>
    </row>
    <row r="1175" spans="1:14" x14ac:dyDescent="0.25">
      <c r="A1175" t="s">
        <v>1182</v>
      </c>
      <c r="B1175" s="5">
        <v>0.27618090000000001</v>
      </c>
      <c r="C1175" s="5">
        <v>0.2396866</v>
      </c>
      <c r="D1175" s="5">
        <v>0.31267519999999999</v>
      </c>
      <c r="H1175" s="113" t="s">
        <v>1182</v>
      </c>
      <c r="I1175" s="117">
        <v>0.27618090000000001</v>
      </c>
      <c r="J1175" s="117">
        <v>0.2396866</v>
      </c>
      <c r="K1175" s="117">
        <v>0.31267519999999999</v>
      </c>
      <c r="L1175" s="113" t="str">
        <f t="shared" si="55"/>
        <v>TRUE</v>
      </c>
      <c r="M1175" s="113" t="str">
        <f t="shared" si="56"/>
        <v>TRUE</v>
      </c>
      <c r="N1175" s="113" t="str">
        <f t="shared" si="57"/>
        <v>TRUE</v>
      </c>
    </row>
    <row r="1176" spans="1:14" x14ac:dyDescent="0.25">
      <c r="A1176" t="s">
        <v>1183</v>
      </c>
      <c r="B1176" s="5">
        <v>0.28435189999999999</v>
      </c>
      <c r="C1176" s="5">
        <v>0.25088280000000002</v>
      </c>
      <c r="D1176" s="5">
        <v>0.31782100000000002</v>
      </c>
      <c r="H1176" s="113" t="s">
        <v>1183</v>
      </c>
      <c r="I1176" s="117">
        <v>0.28435189999999999</v>
      </c>
      <c r="J1176" s="117">
        <v>0.25088280000000002</v>
      </c>
      <c r="K1176" s="117">
        <v>0.31782100000000002</v>
      </c>
      <c r="L1176" s="113" t="str">
        <f t="shared" si="55"/>
        <v>TRUE</v>
      </c>
      <c r="M1176" s="113" t="str">
        <f t="shared" si="56"/>
        <v>TRUE</v>
      </c>
      <c r="N1176" s="113" t="str">
        <f t="shared" si="57"/>
        <v>TRUE</v>
      </c>
    </row>
    <row r="1177" spans="1:14" x14ac:dyDescent="0.25">
      <c r="A1177" t="s">
        <v>1184</v>
      </c>
      <c r="B1177" s="5">
        <v>0.27328170000000002</v>
      </c>
      <c r="C1177" s="5">
        <v>0.2372184</v>
      </c>
      <c r="D1177" s="5">
        <v>0.30934499999999998</v>
      </c>
      <c r="H1177" s="113" t="s">
        <v>1184</v>
      </c>
      <c r="I1177" s="117">
        <v>0.27328170000000002</v>
      </c>
      <c r="J1177" s="117">
        <v>0.2372184</v>
      </c>
      <c r="K1177" s="117">
        <v>0.30934499999999998</v>
      </c>
      <c r="L1177" s="113" t="str">
        <f t="shared" si="55"/>
        <v>TRUE</v>
      </c>
      <c r="M1177" s="113" t="str">
        <f t="shared" si="56"/>
        <v>TRUE</v>
      </c>
      <c r="N1177" s="113" t="str">
        <f t="shared" si="57"/>
        <v>TRUE</v>
      </c>
    </row>
    <row r="1178" spans="1:14" x14ac:dyDescent="0.25">
      <c r="A1178" t="s">
        <v>1185</v>
      </c>
      <c r="B1178" s="5">
        <v>0.28320000000000001</v>
      </c>
      <c r="C1178" s="5">
        <v>0.2475726</v>
      </c>
      <c r="D1178" s="5">
        <v>0.31882739999999998</v>
      </c>
      <c r="H1178" s="113" t="s">
        <v>1185</v>
      </c>
      <c r="I1178" s="117">
        <v>0.28320000000000001</v>
      </c>
      <c r="J1178" s="117">
        <v>0.2475726</v>
      </c>
      <c r="K1178" s="117">
        <v>0.31882739999999998</v>
      </c>
      <c r="L1178" s="113" t="str">
        <f t="shared" si="55"/>
        <v>TRUE</v>
      </c>
      <c r="M1178" s="113" t="str">
        <f t="shared" si="56"/>
        <v>TRUE</v>
      </c>
      <c r="N1178" s="113" t="str">
        <f t="shared" si="57"/>
        <v>TRUE</v>
      </c>
    </row>
    <row r="1179" spans="1:14" x14ac:dyDescent="0.25">
      <c r="A1179" t="s">
        <v>1186</v>
      </c>
      <c r="B1179" s="5">
        <v>0.18752479999999999</v>
      </c>
      <c r="C1179" s="5">
        <v>0.15771750000000001</v>
      </c>
      <c r="D1179" s="5">
        <v>0.2173321</v>
      </c>
      <c r="H1179" s="113" t="s">
        <v>1186</v>
      </c>
      <c r="I1179" s="117">
        <v>0.18752479999999999</v>
      </c>
      <c r="J1179" s="117">
        <v>0.15771750000000001</v>
      </c>
      <c r="K1179" s="117">
        <v>0.2173321</v>
      </c>
      <c r="L1179" s="113" t="str">
        <f t="shared" si="55"/>
        <v>TRUE</v>
      </c>
      <c r="M1179" s="113" t="str">
        <f t="shared" si="56"/>
        <v>TRUE</v>
      </c>
      <c r="N1179" s="113" t="str">
        <f t="shared" si="57"/>
        <v>TRUE</v>
      </c>
    </row>
    <row r="1180" spans="1:14" x14ac:dyDescent="0.25">
      <c r="A1180" t="s">
        <v>1187</v>
      </c>
      <c r="B1180" s="5">
        <v>0.2290751</v>
      </c>
      <c r="C1180" s="5">
        <v>0.19620940000000001</v>
      </c>
      <c r="D1180" s="5">
        <v>0.26194070000000003</v>
      </c>
      <c r="H1180" s="113" t="s">
        <v>1187</v>
      </c>
      <c r="I1180" s="117">
        <v>0.2290751</v>
      </c>
      <c r="J1180" s="117">
        <v>0.19620940000000001</v>
      </c>
      <c r="K1180" s="117">
        <v>0.26194070000000003</v>
      </c>
      <c r="L1180" s="113" t="str">
        <f t="shared" si="55"/>
        <v>TRUE</v>
      </c>
      <c r="M1180" s="113" t="str">
        <f t="shared" si="56"/>
        <v>TRUE</v>
      </c>
      <c r="N1180" s="113" t="str">
        <f t="shared" si="57"/>
        <v>TRUE</v>
      </c>
    </row>
    <row r="1181" spans="1:14" x14ac:dyDescent="0.25">
      <c r="A1181" t="s">
        <v>1188</v>
      </c>
      <c r="B1181" s="5">
        <v>0.20534720000000001</v>
      </c>
      <c r="C1181" s="5">
        <v>0.19515579999999999</v>
      </c>
      <c r="D1181" s="5">
        <v>0.21553849999999999</v>
      </c>
      <c r="H1181" s="113" t="s">
        <v>1188</v>
      </c>
      <c r="I1181" s="117">
        <v>0.20534720000000001</v>
      </c>
      <c r="J1181" s="117">
        <v>0.19515579999999999</v>
      </c>
      <c r="K1181" s="117">
        <v>0.21553849999999999</v>
      </c>
      <c r="L1181" s="113" t="str">
        <f t="shared" si="55"/>
        <v>TRUE</v>
      </c>
      <c r="M1181" s="113" t="str">
        <f t="shared" si="56"/>
        <v>TRUE</v>
      </c>
      <c r="N1181" s="113" t="str">
        <f t="shared" si="57"/>
        <v>TRUE</v>
      </c>
    </row>
    <row r="1182" spans="1:14" x14ac:dyDescent="0.25">
      <c r="A1182" t="s">
        <v>1189</v>
      </c>
      <c r="B1182" s="5">
        <v>0.24043039999999999</v>
      </c>
      <c r="C1182" s="5">
        <v>0.22439809999999999</v>
      </c>
      <c r="D1182" s="5">
        <v>0.25646279999999999</v>
      </c>
      <c r="H1182" s="113" t="s">
        <v>1189</v>
      </c>
      <c r="I1182" s="117">
        <v>0.24043039999999999</v>
      </c>
      <c r="J1182" s="117">
        <v>0.22439809999999999</v>
      </c>
      <c r="K1182" s="117">
        <v>0.25646279999999999</v>
      </c>
      <c r="L1182" s="113" t="str">
        <f t="shared" si="55"/>
        <v>TRUE</v>
      </c>
      <c r="M1182" s="113" t="str">
        <f t="shared" si="56"/>
        <v>TRUE</v>
      </c>
      <c r="N1182" s="113" t="str">
        <f t="shared" si="57"/>
        <v>TRUE</v>
      </c>
    </row>
    <row r="1183" spans="1:14" x14ac:dyDescent="0.25">
      <c r="A1183" t="s">
        <v>1190</v>
      </c>
      <c r="B1183" s="5">
        <v>0.19911960000000001</v>
      </c>
      <c r="C1183" s="5">
        <v>0.1748304</v>
      </c>
      <c r="D1183" s="5">
        <v>0.22340869999999999</v>
      </c>
      <c r="H1183" s="113" t="s">
        <v>1190</v>
      </c>
      <c r="I1183" s="117">
        <v>0.19911960000000001</v>
      </c>
      <c r="J1183" s="117">
        <v>0.1748304</v>
      </c>
      <c r="K1183" s="117">
        <v>0.22340869999999999</v>
      </c>
      <c r="L1183" s="113" t="str">
        <f t="shared" si="55"/>
        <v>TRUE</v>
      </c>
      <c r="M1183" s="113" t="str">
        <f t="shared" si="56"/>
        <v>TRUE</v>
      </c>
      <c r="N1183" s="113" t="str">
        <f t="shared" si="57"/>
        <v>TRUE</v>
      </c>
    </row>
    <row r="1184" spans="1:14" x14ac:dyDescent="0.25">
      <c r="A1184" t="s">
        <v>1191</v>
      </c>
      <c r="B1184" s="5">
        <v>0.2350786</v>
      </c>
      <c r="C1184" s="5">
        <v>0.22055230000000001</v>
      </c>
      <c r="D1184" s="5">
        <v>0.24960489999999999</v>
      </c>
      <c r="H1184" s="113" t="s">
        <v>1191</v>
      </c>
      <c r="I1184" s="117">
        <v>0.2350786</v>
      </c>
      <c r="J1184" s="117">
        <v>0.22055230000000001</v>
      </c>
      <c r="K1184" s="117">
        <v>0.24960489999999999</v>
      </c>
      <c r="L1184" s="113" t="str">
        <f t="shared" si="55"/>
        <v>TRUE</v>
      </c>
      <c r="M1184" s="113" t="str">
        <f t="shared" si="56"/>
        <v>TRUE</v>
      </c>
      <c r="N1184" s="113" t="str">
        <f t="shared" si="57"/>
        <v>TRUE</v>
      </c>
    </row>
    <row r="1185" spans="1:14" x14ac:dyDescent="0.25">
      <c r="A1185" t="s">
        <v>1192</v>
      </c>
      <c r="B1185" s="5">
        <v>0.26002039999999998</v>
      </c>
      <c r="C1185" s="5">
        <v>0.24103520000000001</v>
      </c>
      <c r="D1185" s="5">
        <v>0.27900570000000002</v>
      </c>
      <c r="H1185" s="113" t="s">
        <v>1192</v>
      </c>
      <c r="I1185" s="117">
        <v>0.26002039999999998</v>
      </c>
      <c r="J1185" s="117">
        <v>0.24103520000000001</v>
      </c>
      <c r="K1185" s="117">
        <v>0.27900570000000002</v>
      </c>
      <c r="L1185" s="113" t="str">
        <f t="shared" si="55"/>
        <v>TRUE</v>
      </c>
      <c r="M1185" s="113" t="str">
        <f t="shared" si="56"/>
        <v>TRUE</v>
      </c>
      <c r="N1185" s="113" t="str">
        <f t="shared" si="57"/>
        <v>TRUE</v>
      </c>
    </row>
    <row r="1186" spans="1:14" x14ac:dyDescent="0.25">
      <c r="A1186" t="s">
        <v>1193</v>
      </c>
      <c r="B1186" s="5">
        <v>0.1895298</v>
      </c>
      <c r="C1186" s="5">
        <v>0.17423379999999999</v>
      </c>
      <c r="D1186" s="5">
        <v>0.2048257</v>
      </c>
      <c r="H1186" s="113" t="s">
        <v>1193</v>
      </c>
      <c r="I1186" s="117">
        <v>0.1895298</v>
      </c>
      <c r="J1186" s="117">
        <v>0.17423379999999999</v>
      </c>
      <c r="K1186" s="117">
        <v>0.2048257</v>
      </c>
      <c r="L1186" s="113" t="str">
        <f t="shared" si="55"/>
        <v>TRUE</v>
      </c>
      <c r="M1186" s="113" t="str">
        <f t="shared" si="56"/>
        <v>TRUE</v>
      </c>
      <c r="N1186" s="113" t="str">
        <f t="shared" si="57"/>
        <v>TRUE</v>
      </c>
    </row>
    <row r="1187" spans="1:14" x14ac:dyDescent="0.25">
      <c r="A1187" t="s">
        <v>1194</v>
      </c>
      <c r="B1187" s="5">
        <v>0.24879760000000001</v>
      </c>
      <c r="C1187" s="5">
        <v>0.23645840000000001</v>
      </c>
      <c r="D1187" s="5">
        <v>0.2611368</v>
      </c>
      <c r="H1187" s="113" t="s">
        <v>1194</v>
      </c>
      <c r="I1187" s="117">
        <v>0.24879760000000001</v>
      </c>
      <c r="J1187" s="117">
        <v>0.23645840000000001</v>
      </c>
      <c r="K1187" s="117">
        <v>0.2611368</v>
      </c>
      <c r="L1187" s="113" t="str">
        <f t="shared" si="55"/>
        <v>TRUE</v>
      </c>
      <c r="M1187" s="113" t="str">
        <f t="shared" si="56"/>
        <v>TRUE</v>
      </c>
      <c r="N1187" s="113" t="str">
        <f t="shared" si="57"/>
        <v>TRUE</v>
      </c>
    </row>
    <row r="1188" spans="1:14" x14ac:dyDescent="0.25">
      <c r="A1188" t="s">
        <v>1195</v>
      </c>
      <c r="B1188" s="5">
        <v>0.2068448</v>
      </c>
      <c r="C1188" s="5">
        <v>0.19254060000000001</v>
      </c>
      <c r="D1188" s="5">
        <v>0.22114909999999999</v>
      </c>
      <c r="H1188" s="113" t="s">
        <v>1195</v>
      </c>
      <c r="I1188" s="117">
        <v>0.2068448</v>
      </c>
      <c r="J1188" s="117">
        <v>0.19254060000000001</v>
      </c>
      <c r="K1188" s="117">
        <v>0.22114909999999999</v>
      </c>
      <c r="L1188" s="113" t="str">
        <f t="shared" si="55"/>
        <v>TRUE</v>
      </c>
      <c r="M1188" s="113" t="str">
        <f t="shared" si="56"/>
        <v>TRUE</v>
      </c>
      <c r="N1188" s="113" t="str">
        <f t="shared" si="57"/>
        <v>TRUE</v>
      </c>
    </row>
    <row r="1189" spans="1:14" x14ac:dyDescent="0.25">
      <c r="A1189" t="s">
        <v>1196</v>
      </c>
      <c r="B1189" s="5">
        <v>0.2605036</v>
      </c>
      <c r="C1189" s="5">
        <v>0.23787549999999999</v>
      </c>
      <c r="D1189" s="5">
        <v>0.28313179999999999</v>
      </c>
      <c r="H1189" s="113" t="s">
        <v>1196</v>
      </c>
      <c r="I1189" s="117">
        <v>0.2605036</v>
      </c>
      <c r="J1189" s="117">
        <v>0.23787549999999999</v>
      </c>
      <c r="K1189" s="117">
        <v>0.28313179999999999</v>
      </c>
      <c r="L1189" s="113" t="str">
        <f t="shared" si="55"/>
        <v>TRUE</v>
      </c>
      <c r="M1189" s="113" t="str">
        <f t="shared" si="56"/>
        <v>TRUE</v>
      </c>
      <c r="N1189" s="113" t="str">
        <f t="shared" si="57"/>
        <v>TRUE</v>
      </c>
    </row>
    <row r="1190" spans="1:14" x14ac:dyDescent="0.25">
      <c r="A1190" t="s">
        <v>1197</v>
      </c>
      <c r="B1190" s="5">
        <v>0.1844441</v>
      </c>
      <c r="C1190" s="5">
        <v>0.15355070000000001</v>
      </c>
      <c r="D1190" s="5">
        <v>0.21533749999999999</v>
      </c>
      <c r="H1190" s="113" t="s">
        <v>1197</v>
      </c>
      <c r="I1190" s="117">
        <v>0.1844441</v>
      </c>
      <c r="J1190" s="117">
        <v>0.15355070000000001</v>
      </c>
      <c r="K1190" s="117">
        <v>0.21533749999999999</v>
      </c>
      <c r="L1190" s="113" t="str">
        <f t="shared" si="55"/>
        <v>TRUE</v>
      </c>
      <c r="M1190" s="113" t="str">
        <f t="shared" si="56"/>
        <v>TRUE</v>
      </c>
      <c r="N1190" s="113" t="str">
        <f t="shared" si="57"/>
        <v>TRUE</v>
      </c>
    </row>
    <row r="1191" spans="1:14" x14ac:dyDescent="0.25">
      <c r="A1191" t="s">
        <v>1198</v>
      </c>
      <c r="B1191" s="5">
        <v>0.24480209999999999</v>
      </c>
      <c r="C1191" s="5">
        <v>0.22517960000000001</v>
      </c>
      <c r="D1191" s="5">
        <v>0.26442460000000001</v>
      </c>
      <c r="H1191" s="113" t="s">
        <v>1198</v>
      </c>
      <c r="I1191" s="117">
        <v>0.24480209999999999</v>
      </c>
      <c r="J1191" s="117">
        <v>0.22517960000000001</v>
      </c>
      <c r="K1191" s="117">
        <v>0.26442460000000001</v>
      </c>
      <c r="L1191" s="113" t="str">
        <f t="shared" si="55"/>
        <v>TRUE</v>
      </c>
      <c r="M1191" s="113" t="str">
        <f t="shared" si="56"/>
        <v>TRUE</v>
      </c>
      <c r="N1191" s="113" t="str">
        <f t="shared" si="57"/>
        <v>TRUE</v>
      </c>
    </row>
    <row r="1192" spans="1:14" x14ac:dyDescent="0.25">
      <c r="A1192" t="s">
        <v>1199</v>
      </c>
      <c r="B1192" s="5">
        <v>0.25661489999999998</v>
      </c>
      <c r="C1192" s="5">
        <v>0.23039390000000001</v>
      </c>
      <c r="D1192" s="5">
        <v>0.28283580000000003</v>
      </c>
      <c r="H1192" s="113" t="s">
        <v>1199</v>
      </c>
      <c r="I1192" s="117">
        <v>0.25661489999999998</v>
      </c>
      <c r="J1192" s="117">
        <v>0.23039390000000001</v>
      </c>
      <c r="K1192" s="117">
        <v>0.28283580000000003</v>
      </c>
      <c r="L1192" s="113" t="str">
        <f t="shared" si="55"/>
        <v>TRUE</v>
      </c>
      <c r="M1192" s="113" t="str">
        <f t="shared" si="56"/>
        <v>TRUE</v>
      </c>
      <c r="N1192" s="113" t="str">
        <f t="shared" si="57"/>
        <v>TRUE</v>
      </c>
    </row>
    <row r="1193" spans="1:14" x14ac:dyDescent="0.25">
      <c r="A1193" t="s">
        <v>1200</v>
      </c>
      <c r="B1193" s="5">
        <v>0.18084430000000001</v>
      </c>
      <c r="C1193" s="5">
        <v>0.1598677</v>
      </c>
      <c r="D1193" s="5">
        <v>0.2018209</v>
      </c>
      <c r="H1193" s="113" t="s">
        <v>1200</v>
      </c>
      <c r="I1193" s="117">
        <v>0.18084430000000001</v>
      </c>
      <c r="J1193" s="117">
        <v>0.1598677</v>
      </c>
      <c r="K1193" s="117">
        <v>0.2018209</v>
      </c>
      <c r="L1193" s="113" t="str">
        <f t="shared" si="55"/>
        <v>TRUE</v>
      </c>
      <c r="M1193" s="113" t="str">
        <f t="shared" si="56"/>
        <v>TRUE</v>
      </c>
      <c r="N1193" s="113" t="str">
        <f t="shared" si="57"/>
        <v>TRUE</v>
      </c>
    </row>
    <row r="1194" spans="1:14" x14ac:dyDescent="0.25">
      <c r="A1194" t="s">
        <v>1201</v>
      </c>
      <c r="B1194" s="5">
        <v>0.244204</v>
      </c>
      <c r="C1194" s="5">
        <v>0.2278164</v>
      </c>
      <c r="D1194" s="5">
        <v>0.26059149999999998</v>
      </c>
      <c r="H1194" s="113" t="s">
        <v>1201</v>
      </c>
      <c r="I1194" s="117">
        <v>0.244204</v>
      </c>
      <c r="J1194" s="117">
        <v>0.2278164</v>
      </c>
      <c r="K1194" s="117">
        <v>0.26059149999999998</v>
      </c>
      <c r="L1194" s="113" t="str">
        <f t="shared" si="55"/>
        <v>TRUE</v>
      </c>
      <c r="M1194" s="113" t="str">
        <f t="shared" si="56"/>
        <v>TRUE</v>
      </c>
      <c r="N1194" s="113" t="str">
        <f t="shared" si="57"/>
        <v>TRUE</v>
      </c>
    </row>
    <row r="1195" spans="1:14" x14ac:dyDescent="0.25">
      <c r="A1195" t="s">
        <v>1202</v>
      </c>
      <c r="B1195" s="5">
        <v>0.20386950000000001</v>
      </c>
      <c r="C1195" s="5">
        <v>0.1907123</v>
      </c>
      <c r="D1195" s="5">
        <v>0.21702679999999999</v>
      </c>
      <c r="H1195" s="113" t="s">
        <v>1202</v>
      </c>
      <c r="I1195" s="117">
        <v>0.20386950000000001</v>
      </c>
      <c r="J1195" s="117">
        <v>0.1907123</v>
      </c>
      <c r="K1195" s="117">
        <v>0.21702679999999999</v>
      </c>
      <c r="L1195" s="113" t="str">
        <f t="shared" si="55"/>
        <v>TRUE</v>
      </c>
      <c r="M1195" s="113" t="str">
        <f t="shared" si="56"/>
        <v>TRUE</v>
      </c>
      <c r="N1195" s="113" t="str">
        <f t="shared" si="57"/>
        <v>TRUE</v>
      </c>
    </row>
    <row r="1196" spans="1:14" x14ac:dyDescent="0.25">
      <c r="A1196" t="s">
        <v>1203</v>
      </c>
      <c r="B1196" s="5">
        <v>0.22085109999999999</v>
      </c>
      <c r="C1196" s="5">
        <v>0.20105970000000001</v>
      </c>
      <c r="D1196" s="5">
        <v>0.24064240000000001</v>
      </c>
      <c r="H1196" s="113" t="s">
        <v>1203</v>
      </c>
      <c r="I1196" s="117">
        <v>0.22085109999999999</v>
      </c>
      <c r="J1196" s="117">
        <v>0.20105970000000001</v>
      </c>
      <c r="K1196" s="117">
        <v>0.24064240000000001</v>
      </c>
      <c r="L1196" s="113" t="str">
        <f t="shared" si="55"/>
        <v>TRUE</v>
      </c>
      <c r="M1196" s="113" t="str">
        <f t="shared" si="56"/>
        <v>TRUE</v>
      </c>
      <c r="N1196" s="113" t="str">
        <f t="shared" si="57"/>
        <v>TRUE</v>
      </c>
    </row>
    <row r="1197" spans="1:14" x14ac:dyDescent="0.25">
      <c r="A1197" t="s">
        <v>1204</v>
      </c>
      <c r="B1197" s="5">
        <v>0.21438760000000001</v>
      </c>
      <c r="C1197" s="5">
        <v>0.18233630000000001</v>
      </c>
      <c r="D1197" s="5">
        <v>0.24643889999999999</v>
      </c>
      <c r="H1197" s="113" t="s">
        <v>1204</v>
      </c>
      <c r="I1197" s="117">
        <v>0.21438760000000001</v>
      </c>
      <c r="J1197" s="117">
        <v>0.18233630000000001</v>
      </c>
      <c r="K1197" s="117">
        <v>0.24643889999999999</v>
      </c>
      <c r="L1197" s="113" t="str">
        <f t="shared" si="55"/>
        <v>TRUE</v>
      </c>
      <c r="M1197" s="113" t="str">
        <f t="shared" si="56"/>
        <v>TRUE</v>
      </c>
      <c r="N1197" s="113" t="str">
        <f t="shared" si="57"/>
        <v>TRUE</v>
      </c>
    </row>
    <row r="1198" spans="1:14" x14ac:dyDescent="0.25">
      <c r="A1198" t="s">
        <v>1205</v>
      </c>
      <c r="B1198" s="5">
        <v>0.225302</v>
      </c>
      <c r="C1198" s="5">
        <v>0.20650869999999999</v>
      </c>
      <c r="D1198" s="5">
        <v>0.24409529999999999</v>
      </c>
      <c r="H1198" s="113" t="s">
        <v>1205</v>
      </c>
      <c r="I1198" s="117">
        <v>0.225302</v>
      </c>
      <c r="J1198" s="117">
        <v>0.20650869999999999</v>
      </c>
      <c r="K1198" s="117">
        <v>0.24409529999999999</v>
      </c>
      <c r="L1198" s="113" t="str">
        <f t="shared" si="55"/>
        <v>TRUE</v>
      </c>
      <c r="M1198" s="113" t="str">
        <f t="shared" si="56"/>
        <v>TRUE</v>
      </c>
      <c r="N1198" s="113" t="str">
        <f t="shared" si="57"/>
        <v>TRUE</v>
      </c>
    </row>
    <row r="1199" spans="1:14" x14ac:dyDescent="0.25">
      <c r="A1199" t="s">
        <v>1206</v>
      </c>
      <c r="B1199" s="5">
        <v>0.2633141</v>
      </c>
      <c r="C1199" s="5">
        <v>0.23867389999999999</v>
      </c>
      <c r="D1199" s="5">
        <v>0.2879543</v>
      </c>
      <c r="H1199" s="113" t="s">
        <v>1206</v>
      </c>
      <c r="I1199" s="117">
        <v>0.2633141</v>
      </c>
      <c r="J1199" s="117">
        <v>0.23867389999999999</v>
      </c>
      <c r="K1199" s="117">
        <v>0.2879543</v>
      </c>
      <c r="L1199" s="113" t="str">
        <f t="shared" si="55"/>
        <v>TRUE</v>
      </c>
      <c r="M1199" s="113" t="str">
        <f t="shared" si="56"/>
        <v>TRUE</v>
      </c>
      <c r="N1199" s="113" t="str">
        <f t="shared" si="57"/>
        <v>TRUE</v>
      </c>
    </row>
    <row r="1200" spans="1:14" x14ac:dyDescent="0.25">
      <c r="A1200" t="s">
        <v>1207</v>
      </c>
      <c r="B1200" s="5">
        <v>0.1980788</v>
      </c>
      <c r="C1200" s="5">
        <v>0.178175</v>
      </c>
      <c r="D1200" s="5">
        <v>0.2179826</v>
      </c>
      <c r="H1200" s="113" t="s">
        <v>1207</v>
      </c>
      <c r="I1200" s="117">
        <v>0.1980788</v>
      </c>
      <c r="J1200" s="117">
        <v>0.178175</v>
      </c>
      <c r="K1200" s="117">
        <v>0.2179826</v>
      </c>
      <c r="L1200" s="113" t="str">
        <f t="shared" si="55"/>
        <v>TRUE</v>
      </c>
      <c r="M1200" s="113" t="str">
        <f t="shared" si="56"/>
        <v>TRUE</v>
      </c>
      <c r="N1200" s="113" t="str">
        <f t="shared" si="57"/>
        <v>TRUE</v>
      </c>
    </row>
    <row r="1201" spans="1:14" x14ac:dyDescent="0.25">
      <c r="A1201" t="s">
        <v>1208</v>
      </c>
      <c r="B1201" s="5">
        <v>0.2532295</v>
      </c>
      <c r="C1201" s="5">
        <v>0.23744699999999999</v>
      </c>
      <c r="D1201" s="5">
        <v>0.26901209999999998</v>
      </c>
      <c r="H1201" s="113" t="s">
        <v>1208</v>
      </c>
      <c r="I1201" s="117">
        <v>0.2532295</v>
      </c>
      <c r="J1201" s="117">
        <v>0.23744699999999999</v>
      </c>
      <c r="K1201" s="117">
        <v>0.26901209999999998</v>
      </c>
      <c r="L1201" s="113" t="str">
        <f t="shared" si="55"/>
        <v>TRUE</v>
      </c>
      <c r="M1201" s="113" t="str">
        <f t="shared" si="56"/>
        <v>TRUE</v>
      </c>
      <c r="N1201" s="113" t="str">
        <f t="shared" si="57"/>
        <v>TRUE</v>
      </c>
    </row>
    <row r="1202" spans="1:14" x14ac:dyDescent="0.25">
      <c r="A1202" t="s">
        <v>1209</v>
      </c>
      <c r="B1202" s="5">
        <v>0.22534080000000001</v>
      </c>
      <c r="C1202" s="5">
        <v>0.21979290000000001</v>
      </c>
      <c r="D1202" s="5">
        <v>0.23088880000000001</v>
      </c>
      <c r="H1202" s="113" t="s">
        <v>1209</v>
      </c>
      <c r="I1202" s="117">
        <v>0.22534080000000001</v>
      </c>
      <c r="J1202" s="117">
        <v>0.21979290000000001</v>
      </c>
      <c r="K1202" s="117">
        <v>0.23088880000000001</v>
      </c>
      <c r="L1202" s="113" t="str">
        <f t="shared" si="55"/>
        <v>TRUE</v>
      </c>
      <c r="M1202" s="113" t="str">
        <f t="shared" si="56"/>
        <v>TRUE</v>
      </c>
      <c r="N1202" s="113" t="str">
        <f t="shared" si="57"/>
        <v>TRUE</v>
      </c>
    </row>
    <row r="1203" spans="1:14" x14ac:dyDescent="0.25">
      <c r="A1203" t="s">
        <v>1210</v>
      </c>
      <c r="B1203" s="5">
        <v>0.22658880000000001</v>
      </c>
      <c r="C1203" s="5">
        <v>0.21898699999999999</v>
      </c>
      <c r="D1203" s="5">
        <v>0.2341907</v>
      </c>
      <c r="H1203" s="113" t="s">
        <v>1210</v>
      </c>
      <c r="I1203" s="117">
        <v>0.22658880000000001</v>
      </c>
      <c r="J1203" s="117">
        <v>0.21898699999999999</v>
      </c>
      <c r="K1203" s="117">
        <v>0.2341907</v>
      </c>
      <c r="L1203" s="113" t="str">
        <f t="shared" si="55"/>
        <v>TRUE</v>
      </c>
      <c r="M1203" s="113" t="str">
        <f t="shared" si="56"/>
        <v>TRUE</v>
      </c>
      <c r="N1203" s="113" t="str">
        <f t="shared" si="57"/>
        <v>TRUE</v>
      </c>
    </row>
    <row r="1204" spans="1:14" x14ac:dyDescent="0.25">
      <c r="A1204" t="s">
        <v>1211</v>
      </c>
      <c r="B1204" s="5">
        <v>0.22411239999999999</v>
      </c>
      <c r="C1204" s="5">
        <v>0.2169837</v>
      </c>
      <c r="D1204" s="5">
        <v>0.2312411</v>
      </c>
      <c r="H1204" s="113" t="s">
        <v>1211</v>
      </c>
      <c r="I1204" s="117">
        <v>0.22411239999999999</v>
      </c>
      <c r="J1204" s="117">
        <v>0.2169837</v>
      </c>
      <c r="K1204" s="117">
        <v>0.2312411</v>
      </c>
      <c r="L1204" s="113" t="str">
        <f t="shared" si="55"/>
        <v>TRUE</v>
      </c>
      <c r="M1204" s="113" t="str">
        <f t="shared" si="56"/>
        <v>TRUE</v>
      </c>
      <c r="N1204" s="113" t="str">
        <f t="shared" si="57"/>
        <v>TRUE</v>
      </c>
    </row>
    <row r="1205" spans="1:14" x14ac:dyDescent="0.25">
      <c r="B1205" s="5" t="s">
        <v>489</v>
      </c>
      <c r="C1205" s="5" t="s">
        <v>490</v>
      </c>
      <c r="D1205" s="5" t="s">
        <v>491</v>
      </c>
      <c r="H1205" s="113"/>
      <c r="I1205" s="117" t="s">
        <v>489</v>
      </c>
      <c r="J1205" s="117" t="s">
        <v>490</v>
      </c>
      <c r="K1205" s="117" t="s">
        <v>491</v>
      </c>
      <c r="L1205" s="113" t="str">
        <f t="shared" si="55"/>
        <v>TRUE</v>
      </c>
      <c r="M1205" s="113" t="str">
        <f t="shared" si="56"/>
        <v>TRUE</v>
      </c>
      <c r="N1205" s="113" t="str">
        <f t="shared" si="57"/>
        <v>TRUE</v>
      </c>
    </row>
    <row r="1206" spans="1:14" x14ac:dyDescent="0.25">
      <c r="A1206" t="s">
        <v>1212</v>
      </c>
      <c r="B1206" s="5">
        <v>0.16298260000000001</v>
      </c>
      <c r="C1206" s="5">
        <v>0.1473669</v>
      </c>
      <c r="D1206" s="5">
        <v>0.17859829999999999</v>
      </c>
      <c r="H1206" s="113" t="s">
        <v>1212</v>
      </c>
      <c r="I1206" s="117">
        <v>0.16298260000000001</v>
      </c>
      <c r="J1206" s="117">
        <v>0.1473669</v>
      </c>
      <c r="K1206" s="117">
        <v>0.17859829999999999</v>
      </c>
      <c r="L1206" s="113" t="str">
        <f t="shared" si="55"/>
        <v>TRUE</v>
      </c>
      <c r="M1206" s="113" t="str">
        <f t="shared" si="56"/>
        <v>TRUE</v>
      </c>
      <c r="N1206" s="113" t="str">
        <f t="shared" si="57"/>
        <v>TRUE</v>
      </c>
    </row>
    <row r="1207" spans="1:14" x14ac:dyDescent="0.25">
      <c r="A1207" t="s">
        <v>1213</v>
      </c>
      <c r="B1207" s="5">
        <v>0.1703617</v>
      </c>
      <c r="C1207" s="5">
        <v>0.1443952</v>
      </c>
      <c r="D1207" s="5">
        <v>0.19632820000000001</v>
      </c>
      <c r="H1207" s="113" t="s">
        <v>1213</v>
      </c>
      <c r="I1207" s="117">
        <v>0.1703617</v>
      </c>
      <c r="J1207" s="117">
        <v>0.1443952</v>
      </c>
      <c r="K1207" s="117">
        <v>0.19632820000000001</v>
      </c>
      <c r="L1207" s="113" t="str">
        <f t="shared" si="55"/>
        <v>TRUE</v>
      </c>
      <c r="M1207" s="113" t="str">
        <f t="shared" si="56"/>
        <v>TRUE</v>
      </c>
      <c r="N1207" s="113" t="str">
        <f t="shared" si="57"/>
        <v>TRUE</v>
      </c>
    </row>
    <row r="1208" spans="1:14" x14ac:dyDescent="0.25">
      <c r="A1208" t="s">
        <v>1214</v>
      </c>
      <c r="B1208" s="5">
        <v>0.1676551</v>
      </c>
      <c r="C1208" s="5">
        <v>0.14721229999999999</v>
      </c>
      <c r="D1208" s="5">
        <v>0.18809790000000001</v>
      </c>
      <c r="H1208" s="113" t="s">
        <v>1214</v>
      </c>
      <c r="I1208" s="117">
        <v>0.1676551</v>
      </c>
      <c r="J1208" s="117">
        <v>0.14721229999999999</v>
      </c>
      <c r="K1208" s="117">
        <v>0.18809790000000001</v>
      </c>
      <c r="L1208" s="113" t="str">
        <f t="shared" si="55"/>
        <v>TRUE</v>
      </c>
      <c r="M1208" s="113" t="str">
        <f t="shared" si="56"/>
        <v>TRUE</v>
      </c>
      <c r="N1208" s="113" t="str">
        <f t="shared" si="57"/>
        <v>TRUE</v>
      </c>
    </row>
    <row r="1209" spans="1:14" x14ac:dyDescent="0.25">
      <c r="A1209" t="s">
        <v>1215</v>
      </c>
      <c r="B1209" s="5">
        <v>0.1674023</v>
      </c>
      <c r="C1209" s="5">
        <v>0.14398040000000001</v>
      </c>
      <c r="D1209" s="5">
        <v>0.1908242</v>
      </c>
      <c r="H1209" s="113" t="s">
        <v>1215</v>
      </c>
      <c r="I1209" s="117">
        <v>0.1674023</v>
      </c>
      <c r="J1209" s="117">
        <v>0.14398040000000001</v>
      </c>
      <c r="K1209" s="117">
        <v>0.1908242</v>
      </c>
      <c r="L1209" s="113" t="str">
        <f t="shared" si="55"/>
        <v>TRUE</v>
      </c>
      <c r="M1209" s="113" t="str">
        <f t="shared" si="56"/>
        <v>TRUE</v>
      </c>
      <c r="N1209" s="113" t="str">
        <f t="shared" si="57"/>
        <v>TRUE</v>
      </c>
    </row>
    <row r="1210" spans="1:14" x14ac:dyDescent="0.25">
      <c r="A1210" t="s">
        <v>1216</v>
      </c>
      <c r="B1210" s="5">
        <v>0.17406099999999999</v>
      </c>
      <c r="C1210" s="5">
        <v>0.15257709999999999</v>
      </c>
      <c r="D1210" s="5">
        <v>0.195545</v>
      </c>
      <c r="H1210" s="113" t="s">
        <v>1216</v>
      </c>
      <c r="I1210" s="117">
        <v>0.17406099999999999</v>
      </c>
      <c r="J1210" s="117">
        <v>0.15257709999999999</v>
      </c>
      <c r="K1210" s="117">
        <v>0.195545</v>
      </c>
      <c r="L1210" s="113" t="str">
        <f t="shared" si="55"/>
        <v>TRUE</v>
      </c>
      <c r="M1210" s="113" t="str">
        <f t="shared" si="56"/>
        <v>TRUE</v>
      </c>
      <c r="N1210" s="113" t="str">
        <f t="shared" si="57"/>
        <v>TRUE</v>
      </c>
    </row>
    <row r="1211" spans="1:14" x14ac:dyDescent="0.25">
      <c r="A1211" t="s">
        <v>1217</v>
      </c>
      <c r="B1211" s="5">
        <v>0.18154239999999999</v>
      </c>
      <c r="C1211" s="5">
        <v>0.1598282</v>
      </c>
      <c r="D1211" s="5">
        <v>0.20325660000000001</v>
      </c>
      <c r="H1211" s="113" t="s">
        <v>1217</v>
      </c>
      <c r="I1211" s="117">
        <v>0.18154239999999999</v>
      </c>
      <c r="J1211" s="117">
        <v>0.1598282</v>
      </c>
      <c r="K1211" s="117">
        <v>0.20325660000000001</v>
      </c>
      <c r="L1211" s="113" t="str">
        <f t="shared" si="55"/>
        <v>TRUE</v>
      </c>
      <c r="M1211" s="113" t="str">
        <f t="shared" si="56"/>
        <v>TRUE</v>
      </c>
      <c r="N1211" s="113" t="str">
        <f t="shared" si="57"/>
        <v>TRUE</v>
      </c>
    </row>
    <row r="1212" spans="1:14" x14ac:dyDescent="0.25">
      <c r="A1212" t="s">
        <v>1218</v>
      </c>
      <c r="B1212" s="5">
        <v>0.15539</v>
      </c>
      <c r="C1212" s="5">
        <v>0.13583000000000001</v>
      </c>
      <c r="D1212" s="5">
        <v>0.17494999999999999</v>
      </c>
      <c r="H1212" s="113" t="s">
        <v>1218</v>
      </c>
      <c r="I1212" s="117">
        <v>0.15539</v>
      </c>
      <c r="J1212" s="117">
        <v>0.13583000000000001</v>
      </c>
      <c r="K1212" s="117">
        <v>0.17494999999999999</v>
      </c>
      <c r="L1212" s="113" t="str">
        <f t="shared" si="55"/>
        <v>TRUE</v>
      </c>
      <c r="M1212" s="113" t="str">
        <f t="shared" si="56"/>
        <v>TRUE</v>
      </c>
      <c r="N1212" s="113" t="str">
        <f t="shared" si="57"/>
        <v>TRUE</v>
      </c>
    </row>
    <row r="1213" spans="1:14" x14ac:dyDescent="0.25">
      <c r="A1213" t="s">
        <v>1219</v>
      </c>
      <c r="B1213" s="5">
        <v>0.14374210000000001</v>
      </c>
      <c r="C1213" s="5">
        <v>0.12696779999999999</v>
      </c>
      <c r="D1213" s="5">
        <v>0.16051650000000001</v>
      </c>
      <c r="H1213" s="113" t="s">
        <v>1219</v>
      </c>
      <c r="I1213" s="117">
        <v>0.14374210000000001</v>
      </c>
      <c r="J1213" s="117">
        <v>0.12696779999999999</v>
      </c>
      <c r="K1213" s="117">
        <v>0.16051650000000001</v>
      </c>
      <c r="L1213" s="113" t="str">
        <f t="shared" si="55"/>
        <v>TRUE</v>
      </c>
      <c r="M1213" s="113" t="str">
        <f t="shared" si="56"/>
        <v>TRUE</v>
      </c>
      <c r="N1213" s="113" t="str">
        <f t="shared" si="57"/>
        <v>TRUE</v>
      </c>
    </row>
    <row r="1214" spans="1:14" x14ac:dyDescent="0.25">
      <c r="A1214" t="s">
        <v>1220</v>
      </c>
      <c r="B1214" s="5">
        <v>0.18525639999999999</v>
      </c>
      <c r="C1214" s="5">
        <v>0.16121530000000001</v>
      </c>
      <c r="D1214" s="5">
        <v>0.20929739999999999</v>
      </c>
      <c r="H1214" s="113" t="s">
        <v>1220</v>
      </c>
      <c r="I1214" s="117">
        <v>0.18525639999999999</v>
      </c>
      <c r="J1214" s="117">
        <v>0.16121530000000001</v>
      </c>
      <c r="K1214" s="117">
        <v>0.20929739999999999</v>
      </c>
      <c r="L1214" s="113" t="str">
        <f t="shared" si="55"/>
        <v>TRUE</v>
      </c>
      <c r="M1214" s="113" t="str">
        <f t="shared" si="56"/>
        <v>TRUE</v>
      </c>
      <c r="N1214" s="113" t="str">
        <f t="shared" si="57"/>
        <v>TRUE</v>
      </c>
    </row>
    <row r="1215" spans="1:14" x14ac:dyDescent="0.25">
      <c r="A1215" t="s">
        <v>1221</v>
      </c>
      <c r="B1215" s="5">
        <v>0.18782850000000001</v>
      </c>
      <c r="C1215" s="5">
        <v>0.16617019999999999</v>
      </c>
      <c r="D1215" s="5">
        <v>0.2094868</v>
      </c>
      <c r="H1215" s="113" t="s">
        <v>1221</v>
      </c>
      <c r="I1215" s="117">
        <v>0.18782850000000001</v>
      </c>
      <c r="J1215" s="117">
        <v>0.16617019999999999</v>
      </c>
      <c r="K1215" s="117">
        <v>0.2094868</v>
      </c>
      <c r="L1215" s="113" t="str">
        <f t="shared" si="55"/>
        <v>TRUE</v>
      </c>
      <c r="M1215" s="113" t="str">
        <f t="shared" si="56"/>
        <v>TRUE</v>
      </c>
      <c r="N1215" s="113" t="str">
        <f t="shared" si="57"/>
        <v>TRUE</v>
      </c>
    </row>
    <row r="1216" spans="1:14" x14ac:dyDescent="0.25">
      <c r="A1216" t="s">
        <v>1222</v>
      </c>
      <c r="B1216" s="5">
        <v>0.17023550000000001</v>
      </c>
      <c r="C1216" s="5">
        <v>0.14897759999999999</v>
      </c>
      <c r="D1216" s="5">
        <v>0.19149340000000001</v>
      </c>
      <c r="H1216" s="113" t="s">
        <v>1222</v>
      </c>
      <c r="I1216" s="117">
        <v>0.17023550000000001</v>
      </c>
      <c r="J1216" s="117">
        <v>0.14897759999999999</v>
      </c>
      <c r="K1216" s="117">
        <v>0.19149340000000001</v>
      </c>
      <c r="L1216" s="113" t="str">
        <f t="shared" si="55"/>
        <v>TRUE</v>
      </c>
      <c r="M1216" s="113" t="str">
        <f t="shared" si="56"/>
        <v>TRUE</v>
      </c>
      <c r="N1216" s="113" t="str">
        <f t="shared" si="57"/>
        <v>TRUE</v>
      </c>
    </row>
    <row r="1217" spans="1:14" x14ac:dyDescent="0.25">
      <c r="A1217" t="s">
        <v>1223</v>
      </c>
      <c r="B1217" s="5">
        <v>0.19350500000000001</v>
      </c>
      <c r="C1217" s="5">
        <v>0.17313410000000001</v>
      </c>
      <c r="D1217" s="5">
        <v>0.21387590000000001</v>
      </c>
      <c r="H1217" s="113" t="s">
        <v>1223</v>
      </c>
      <c r="I1217" s="117">
        <v>0.19350500000000001</v>
      </c>
      <c r="J1217" s="117">
        <v>0.17313410000000001</v>
      </c>
      <c r="K1217" s="117">
        <v>0.21387590000000001</v>
      </c>
      <c r="L1217" s="113" t="str">
        <f t="shared" si="55"/>
        <v>TRUE</v>
      </c>
      <c r="M1217" s="113" t="str">
        <f t="shared" si="56"/>
        <v>TRUE</v>
      </c>
      <c r="N1217" s="113" t="str">
        <f t="shared" si="57"/>
        <v>TRUE</v>
      </c>
    </row>
    <row r="1218" spans="1:14" x14ac:dyDescent="0.25">
      <c r="A1218" t="s">
        <v>1224</v>
      </c>
      <c r="B1218" s="5">
        <v>0.19780400000000001</v>
      </c>
      <c r="C1218" s="5">
        <v>0.1768912</v>
      </c>
      <c r="D1218" s="5">
        <v>0.21871679999999999</v>
      </c>
      <c r="H1218" s="113" t="s">
        <v>1224</v>
      </c>
      <c r="I1218" s="117">
        <v>0.19780400000000001</v>
      </c>
      <c r="J1218" s="117">
        <v>0.1768912</v>
      </c>
      <c r="K1218" s="117">
        <v>0.21871679999999999</v>
      </c>
      <c r="L1218" s="113" t="str">
        <f t="shared" si="55"/>
        <v>TRUE</v>
      </c>
      <c r="M1218" s="113" t="str">
        <f t="shared" si="56"/>
        <v>TRUE</v>
      </c>
      <c r="N1218" s="113" t="str">
        <f t="shared" si="57"/>
        <v>TRUE</v>
      </c>
    </row>
    <row r="1219" spans="1:14" x14ac:dyDescent="0.25">
      <c r="A1219" t="s">
        <v>1225</v>
      </c>
      <c r="B1219" s="5">
        <v>0.1664197</v>
      </c>
      <c r="C1219" s="5">
        <v>0.13913639999999999</v>
      </c>
      <c r="D1219" s="5">
        <v>0.19370309999999999</v>
      </c>
      <c r="H1219" s="113" t="s">
        <v>1225</v>
      </c>
      <c r="I1219" s="117">
        <v>0.1664197</v>
      </c>
      <c r="J1219" s="117">
        <v>0.13913639999999999</v>
      </c>
      <c r="K1219" s="117">
        <v>0.19370309999999999</v>
      </c>
      <c r="L1219" s="113" t="str">
        <f t="shared" si="55"/>
        <v>TRUE</v>
      </c>
      <c r="M1219" s="113" t="str">
        <f t="shared" si="56"/>
        <v>TRUE</v>
      </c>
      <c r="N1219" s="113" t="str">
        <f t="shared" si="57"/>
        <v>TRUE</v>
      </c>
    </row>
    <row r="1220" spans="1:14" x14ac:dyDescent="0.25">
      <c r="A1220" t="s">
        <v>1226</v>
      </c>
      <c r="B1220" s="5">
        <v>0.17044980000000001</v>
      </c>
      <c r="C1220" s="5">
        <v>0.1507346</v>
      </c>
      <c r="D1220" s="5">
        <v>0.1901649</v>
      </c>
      <c r="H1220" s="113" t="s">
        <v>1226</v>
      </c>
      <c r="I1220" s="117">
        <v>0.17044980000000001</v>
      </c>
      <c r="J1220" s="117">
        <v>0.1507346</v>
      </c>
      <c r="K1220" s="117">
        <v>0.1901649</v>
      </c>
      <c r="L1220" s="113" t="str">
        <f t="shared" ref="L1220:L1283" si="58">IF(B1220=I1220,"TRUE","FALSE………………….")</f>
        <v>TRUE</v>
      </c>
      <c r="M1220" s="113" t="str">
        <f t="shared" ref="M1220:M1283" si="59">IF(C1220=J1220,"TRUE","FALSE………………….")</f>
        <v>TRUE</v>
      </c>
      <c r="N1220" s="113" t="str">
        <f t="shared" ref="N1220:N1283" si="60">IF(D1220=K1220,"TRUE","FALSE………………….")</f>
        <v>TRUE</v>
      </c>
    </row>
    <row r="1221" spans="1:14" x14ac:dyDescent="0.25">
      <c r="A1221" t="s">
        <v>1227</v>
      </c>
      <c r="B1221" s="5">
        <v>0.21315580000000001</v>
      </c>
      <c r="C1221" s="5">
        <v>0.1905048</v>
      </c>
      <c r="D1221" s="5">
        <v>0.23580680000000001</v>
      </c>
      <c r="H1221" s="113" t="s">
        <v>1227</v>
      </c>
      <c r="I1221" s="117">
        <v>0.21315580000000001</v>
      </c>
      <c r="J1221" s="117">
        <v>0.1905048</v>
      </c>
      <c r="K1221" s="117">
        <v>0.23580680000000001</v>
      </c>
      <c r="L1221" s="113" t="str">
        <f t="shared" si="58"/>
        <v>TRUE</v>
      </c>
      <c r="M1221" s="113" t="str">
        <f t="shared" si="59"/>
        <v>TRUE</v>
      </c>
      <c r="N1221" s="113" t="str">
        <f t="shared" si="60"/>
        <v>TRUE</v>
      </c>
    </row>
    <row r="1222" spans="1:14" x14ac:dyDescent="0.25">
      <c r="A1222" t="s">
        <v>1228</v>
      </c>
      <c r="B1222" s="5">
        <v>0.20906130000000001</v>
      </c>
      <c r="C1222" s="5">
        <v>0.17771229999999999</v>
      </c>
      <c r="D1222" s="5">
        <v>0.24041019999999999</v>
      </c>
      <c r="H1222" s="113" t="s">
        <v>1228</v>
      </c>
      <c r="I1222" s="117">
        <v>0.20906130000000001</v>
      </c>
      <c r="J1222" s="117">
        <v>0.17771229999999999</v>
      </c>
      <c r="K1222" s="117">
        <v>0.24041019999999999</v>
      </c>
      <c r="L1222" s="113" t="str">
        <f t="shared" si="58"/>
        <v>TRUE</v>
      </c>
      <c r="M1222" s="113" t="str">
        <f t="shared" si="59"/>
        <v>TRUE</v>
      </c>
      <c r="N1222" s="113" t="str">
        <f t="shared" si="60"/>
        <v>TRUE</v>
      </c>
    </row>
    <row r="1223" spans="1:14" x14ac:dyDescent="0.25">
      <c r="A1223" t="s">
        <v>1229</v>
      </c>
      <c r="B1223" s="5">
        <v>0.18119779999999999</v>
      </c>
      <c r="C1223" s="5">
        <v>0.16102530000000001</v>
      </c>
      <c r="D1223" s="5">
        <v>0.2013703</v>
      </c>
      <c r="H1223" s="113" t="s">
        <v>1229</v>
      </c>
      <c r="I1223" s="117">
        <v>0.18119779999999999</v>
      </c>
      <c r="J1223" s="117">
        <v>0.16102530000000001</v>
      </c>
      <c r="K1223" s="117">
        <v>0.2013703</v>
      </c>
      <c r="L1223" s="113" t="str">
        <f t="shared" si="58"/>
        <v>TRUE</v>
      </c>
      <c r="M1223" s="113" t="str">
        <f t="shared" si="59"/>
        <v>TRUE</v>
      </c>
      <c r="N1223" s="113" t="str">
        <f t="shared" si="60"/>
        <v>TRUE</v>
      </c>
    </row>
    <row r="1224" spans="1:14" x14ac:dyDescent="0.25">
      <c r="A1224" t="s">
        <v>1230</v>
      </c>
      <c r="B1224" s="5">
        <v>0.226274</v>
      </c>
      <c r="C1224" s="5">
        <v>0.2000605</v>
      </c>
      <c r="D1224" s="5">
        <v>0.25248739999999997</v>
      </c>
      <c r="H1224" s="113" t="s">
        <v>1230</v>
      </c>
      <c r="I1224" s="117">
        <v>0.226274</v>
      </c>
      <c r="J1224" s="117">
        <v>0.2000605</v>
      </c>
      <c r="K1224" s="117">
        <v>0.25248739999999997</v>
      </c>
      <c r="L1224" s="113" t="str">
        <f t="shared" si="58"/>
        <v>TRUE</v>
      </c>
      <c r="M1224" s="113" t="str">
        <f t="shared" si="59"/>
        <v>TRUE</v>
      </c>
      <c r="N1224" s="113" t="str">
        <f t="shared" si="60"/>
        <v>TRUE</v>
      </c>
    </row>
    <row r="1225" spans="1:14" x14ac:dyDescent="0.25">
      <c r="A1225" t="s">
        <v>1231</v>
      </c>
      <c r="B1225" s="5">
        <v>0.20694889999999999</v>
      </c>
      <c r="C1225" s="5">
        <v>0.18514900000000001</v>
      </c>
      <c r="D1225" s="5">
        <v>0.2287488</v>
      </c>
      <c r="H1225" s="113" t="s">
        <v>1231</v>
      </c>
      <c r="I1225" s="117">
        <v>0.20694889999999999</v>
      </c>
      <c r="J1225" s="117">
        <v>0.18514900000000001</v>
      </c>
      <c r="K1225" s="117">
        <v>0.2287488</v>
      </c>
      <c r="L1225" s="113" t="str">
        <f t="shared" si="58"/>
        <v>TRUE</v>
      </c>
      <c r="M1225" s="113" t="str">
        <f t="shared" si="59"/>
        <v>TRUE</v>
      </c>
      <c r="N1225" s="113" t="str">
        <f t="shared" si="60"/>
        <v>TRUE</v>
      </c>
    </row>
    <row r="1226" spans="1:14" x14ac:dyDescent="0.25">
      <c r="A1226" t="s">
        <v>1232</v>
      </c>
      <c r="B1226" s="5">
        <v>0.14232690000000001</v>
      </c>
      <c r="C1226" s="5">
        <v>0.1197564</v>
      </c>
      <c r="D1226" s="5">
        <v>0.1648974</v>
      </c>
      <c r="H1226" s="113" t="s">
        <v>1232</v>
      </c>
      <c r="I1226" s="117">
        <v>0.14232690000000001</v>
      </c>
      <c r="J1226" s="117">
        <v>0.1197564</v>
      </c>
      <c r="K1226" s="117">
        <v>0.1648974</v>
      </c>
      <c r="L1226" s="113" t="str">
        <f t="shared" si="58"/>
        <v>TRUE</v>
      </c>
      <c r="M1226" s="113" t="str">
        <f t="shared" si="59"/>
        <v>TRUE</v>
      </c>
      <c r="N1226" s="113" t="str">
        <f t="shared" si="60"/>
        <v>TRUE</v>
      </c>
    </row>
    <row r="1227" spans="1:14" x14ac:dyDescent="0.25">
      <c r="A1227" t="s">
        <v>1233</v>
      </c>
      <c r="B1227" s="5">
        <v>0.18345739999999999</v>
      </c>
      <c r="C1227" s="5">
        <v>0.14824580000000001</v>
      </c>
      <c r="D1227" s="5">
        <v>0.218669</v>
      </c>
      <c r="H1227" s="113" t="s">
        <v>1233</v>
      </c>
      <c r="I1227" s="117">
        <v>0.18345739999999999</v>
      </c>
      <c r="J1227" s="117">
        <v>0.14824580000000001</v>
      </c>
      <c r="K1227" s="117">
        <v>0.218669</v>
      </c>
      <c r="L1227" s="113" t="str">
        <f t="shared" si="58"/>
        <v>TRUE</v>
      </c>
      <c r="M1227" s="113" t="str">
        <f t="shared" si="59"/>
        <v>TRUE</v>
      </c>
      <c r="N1227" s="113" t="str">
        <f t="shared" si="60"/>
        <v>TRUE</v>
      </c>
    </row>
    <row r="1228" spans="1:14" x14ac:dyDescent="0.25">
      <c r="A1228" t="s">
        <v>1234</v>
      </c>
      <c r="B1228" s="5">
        <v>0.1475088</v>
      </c>
      <c r="C1228" s="5">
        <v>0.1207577</v>
      </c>
      <c r="D1228" s="5">
        <v>0.17425979999999999</v>
      </c>
      <c r="H1228" s="113" t="s">
        <v>1234</v>
      </c>
      <c r="I1228" s="117">
        <v>0.1475088</v>
      </c>
      <c r="J1228" s="117">
        <v>0.1207577</v>
      </c>
      <c r="K1228" s="117">
        <v>0.17425979999999999</v>
      </c>
      <c r="L1228" s="113" t="str">
        <f t="shared" si="58"/>
        <v>TRUE</v>
      </c>
      <c r="M1228" s="113" t="str">
        <f t="shared" si="59"/>
        <v>TRUE</v>
      </c>
      <c r="N1228" s="113" t="str">
        <f t="shared" si="60"/>
        <v>TRUE</v>
      </c>
    </row>
    <row r="1229" spans="1:14" x14ac:dyDescent="0.25">
      <c r="A1229" t="s">
        <v>1235</v>
      </c>
      <c r="B1229" s="5">
        <v>0.14132539999999999</v>
      </c>
      <c r="C1229" s="5">
        <v>0.1121814</v>
      </c>
      <c r="D1229" s="5">
        <v>0.1704695</v>
      </c>
      <c r="H1229" s="113" t="s">
        <v>1235</v>
      </c>
      <c r="I1229" s="117">
        <v>0.14132539999999999</v>
      </c>
      <c r="J1229" s="117">
        <v>0.1121814</v>
      </c>
      <c r="K1229" s="117">
        <v>0.1704695</v>
      </c>
      <c r="L1229" s="113" t="str">
        <f t="shared" si="58"/>
        <v>TRUE</v>
      </c>
      <c r="M1229" s="113" t="str">
        <f t="shared" si="59"/>
        <v>TRUE</v>
      </c>
      <c r="N1229" s="113" t="str">
        <f t="shared" si="60"/>
        <v>TRUE</v>
      </c>
    </row>
    <row r="1230" spans="1:14" x14ac:dyDescent="0.25">
      <c r="A1230" t="s">
        <v>1236</v>
      </c>
      <c r="B1230" s="5">
        <v>0.16635939999999999</v>
      </c>
      <c r="C1230" s="5">
        <v>0.14217650000000001</v>
      </c>
      <c r="D1230" s="5">
        <v>0.19054219999999999</v>
      </c>
      <c r="H1230" s="113" t="s">
        <v>1236</v>
      </c>
      <c r="I1230" s="117">
        <v>0.16635939999999999</v>
      </c>
      <c r="J1230" s="117">
        <v>0.14217650000000001</v>
      </c>
      <c r="K1230" s="117">
        <v>0.19054219999999999</v>
      </c>
      <c r="L1230" s="113" t="str">
        <f t="shared" si="58"/>
        <v>TRUE</v>
      </c>
      <c r="M1230" s="113" t="str">
        <f t="shared" si="59"/>
        <v>TRUE</v>
      </c>
      <c r="N1230" s="113" t="str">
        <f t="shared" si="60"/>
        <v>TRUE</v>
      </c>
    </row>
    <row r="1231" spans="1:14" x14ac:dyDescent="0.25">
      <c r="A1231" t="s">
        <v>1237</v>
      </c>
      <c r="B1231" s="5">
        <v>0.17163030000000001</v>
      </c>
      <c r="C1231" s="5">
        <v>0.1374524</v>
      </c>
      <c r="D1231" s="5">
        <v>0.20580809999999999</v>
      </c>
      <c r="H1231" s="113" t="s">
        <v>1237</v>
      </c>
      <c r="I1231" s="117">
        <v>0.17163030000000001</v>
      </c>
      <c r="J1231" s="117">
        <v>0.1374524</v>
      </c>
      <c r="K1231" s="117">
        <v>0.20580809999999999</v>
      </c>
      <c r="L1231" s="113" t="str">
        <f t="shared" si="58"/>
        <v>TRUE</v>
      </c>
      <c r="M1231" s="113" t="str">
        <f t="shared" si="59"/>
        <v>TRUE</v>
      </c>
      <c r="N1231" s="113" t="str">
        <f t="shared" si="60"/>
        <v>TRUE</v>
      </c>
    </row>
    <row r="1232" spans="1:14" x14ac:dyDescent="0.25">
      <c r="A1232" t="s">
        <v>1238</v>
      </c>
      <c r="B1232" s="5">
        <v>0.164051</v>
      </c>
      <c r="C1232" s="5">
        <v>0.1363936</v>
      </c>
      <c r="D1232" s="5">
        <v>0.1917084</v>
      </c>
      <c r="H1232" s="113" t="s">
        <v>1238</v>
      </c>
      <c r="I1232" s="117">
        <v>0.164051</v>
      </c>
      <c r="J1232" s="117">
        <v>0.1363936</v>
      </c>
      <c r="K1232" s="117">
        <v>0.1917084</v>
      </c>
      <c r="L1232" s="113" t="str">
        <f t="shared" si="58"/>
        <v>TRUE</v>
      </c>
      <c r="M1232" s="113" t="str">
        <f t="shared" si="59"/>
        <v>TRUE</v>
      </c>
      <c r="N1232" s="113" t="str">
        <f t="shared" si="60"/>
        <v>TRUE</v>
      </c>
    </row>
    <row r="1233" spans="1:14" x14ac:dyDescent="0.25">
      <c r="A1233" t="s">
        <v>1239</v>
      </c>
      <c r="B1233" s="5">
        <v>0.17849880000000001</v>
      </c>
      <c r="C1233" s="5">
        <v>0.1458226</v>
      </c>
      <c r="D1233" s="5">
        <v>0.211175</v>
      </c>
      <c r="H1233" s="113" t="s">
        <v>1239</v>
      </c>
      <c r="I1233" s="117">
        <v>0.17849880000000001</v>
      </c>
      <c r="J1233" s="117">
        <v>0.1458226</v>
      </c>
      <c r="K1233" s="117">
        <v>0.211175</v>
      </c>
      <c r="L1233" s="113" t="str">
        <f t="shared" si="58"/>
        <v>TRUE</v>
      </c>
      <c r="M1233" s="113" t="str">
        <f t="shared" si="59"/>
        <v>TRUE</v>
      </c>
      <c r="N1233" s="113" t="str">
        <f t="shared" si="60"/>
        <v>TRUE</v>
      </c>
    </row>
    <row r="1234" spans="1:14" x14ac:dyDescent="0.25">
      <c r="A1234" t="s">
        <v>1240</v>
      </c>
      <c r="B1234" s="5">
        <v>0.15326890000000001</v>
      </c>
      <c r="C1234" s="5">
        <v>0.12452240000000001</v>
      </c>
      <c r="D1234" s="5">
        <v>0.18201529999999999</v>
      </c>
      <c r="H1234" s="113" t="s">
        <v>1240</v>
      </c>
      <c r="I1234" s="117">
        <v>0.15326890000000001</v>
      </c>
      <c r="J1234" s="117">
        <v>0.12452240000000001</v>
      </c>
      <c r="K1234" s="117">
        <v>0.18201529999999999</v>
      </c>
      <c r="L1234" s="113" t="str">
        <f t="shared" si="58"/>
        <v>TRUE</v>
      </c>
      <c r="M1234" s="113" t="str">
        <f t="shared" si="59"/>
        <v>TRUE</v>
      </c>
      <c r="N1234" s="113" t="str">
        <f t="shared" si="60"/>
        <v>TRUE</v>
      </c>
    </row>
    <row r="1235" spans="1:14" x14ac:dyDescent="0.25">
      <c r="A1235" t="s">
        <v>1241</v>
      </c>
      <c r="B1235" s="5">
        <v>0.12735350000000001</v>
      </c>
      <c r="C1235" s="5">
        <v>0.10425520000000001</v>
      </c>
      <c r="D1235" s="5">
        <v>0.1504518</v>
      </c>
      <c r="H1235" s="113" t="s">
        <v>1241</v>
      </c>
      <c r="I1235" s="117">
        <v>0.12735350000000001</v>
      </c>
      <c r="J1235" s="117">
        <v>0.10425520000000001</v>
      </c>
      <c r="K1235" s="117">
        <v>0.1504518</v>
      </c>
      <c r="L1235" s="113" t="str">
        <f t="shared" si="58"/>
        <v>TRUE</v>
      </c>
      <c r="M1235" s="113" t="str">
        <f t="shared" si="59"/>
        <v>TRUE</v>
      </c>
      <c r="N1235" s="113" t="str">
        <f t="shared" si="60"/>
        <v>TRUE</v>
      </c>
    </row>
    <row r="1236" spans="1:14" x14ac:dyDescent="0.25">
      <c r="A1236" t="s">
        <v>1242</v>
      </c>
      <c r="B1236" s="5">
        <v>0.1873754</v>
      </c>
      <c r="C1236" s="5">
        <v>0.15279490000000001</v>
      </c>
      <c r="D1236" s="5">
        <v>0.22195590000000001</v>
      </c>
      <c r="H1236" s="113" t="s">
        <v>1242</v>
      </c>
      <c r="I1236" s="117">
        <v>0.1873754</v>
      </c>
      <c r="J1236" s="117">
        <v>0.15279490000000001</v>
      </c>
      <c r="K1236" s="117">
        <v>0.22195590000000001</v>
      </c>
      <c r="L1236" s="113" t="str">
        <f t="shared" si="58"/>
        <v>TRUE</v>
      </c>
      <c r="M1236" s="113" t="str">
        <f t="shared" si="59"/>
        <v>TRUE</v>
      </c>
      <c r="N1236" s="113" t="str">
        <f t="shared" si="60"/>
        <v>TRUE</v>
      </c>
    </row>
    <row r="1237" spans="1:14" x14ac:dyDescent="0.25">
      <c r="A1237" t="s">
        <v>1243</v>
      </c>
      <c r="B1237" s="5">
        <v>0.18989549999999999</v>
      </c>
      <c r="C1237" s="5">
        <v>0.1577675</v>
      </c>
      <c r="D1237" s="5">
        <v>0.22202340000000001</v>
      </c>
      <c r="H1237" s="113" t="s">
        <v>1243</v>
      </c>
      <c r="I1237" s="117">
        <v>0.18989549999999999</v>
      </c>
      <c r="J1237" s="117">
        <v>0.1577675</v>
      </c>
      <c r="K1237" s="117">
        <v>0.22202340000000001</v>
      </c>
      <c r="L1237" s="113" t="str">
        <f t="shared" si="58"/>
        <v>TRUE</v>
      </c>
      <c r="M1237" s="113" t="str">
        <f t="shared" si="59"/>
        <v>TRUE</v>
      </c>
      <c r="N1237" s="113" t="str">
        <f t="shared" si="60"/>
        <v>TRUE</v>
      </c>
    </row>
    <row r="1238" spans="1:14" x14ac:dyDescent="0.25">
      <c r="A1238" t="s">
        <v>1244</v>
      </c>
      <c r="B1238" s="5">
        <v>0.16371759999999999</v>
      </c>
      <c r="C1238" s="5">
        <v>0.13705039999999999</v>
      </c>
      <c r="D1238" s="5">
        <v>0.1903849</v>
      </c>
      <c r="H1238" s="113" t="s">
        <v>1244</v>
      </c>
      <c r="I1238" s="117">
        <v>0.16371759999999999</v>
      </c>
      <c r="J1238" s="117">
        <v>0.13705039999999999</v>
      </c>
      <c r="K1238" s="117">
        <v>0.1903849</v>
      </c>
      <c r="L1238" s="113" t="str">
        <f t="shared" si="58"/>
        <v>TRUE</v>
      </c>
      <c r="M1238" s="113" t="str">
        <f t="shared" si="59"/>
        <v>TRUE</v>
      </c>
      <c r="N1238" s="113" t="str">
        <f t="shared" si="60"/>
        <v>TRUE</v>
      </c>
    </row>
    <row r="1239" spans="1:14" x14ac:dyDescent="0.25">
      <c r="A1239" t="s">
        <v>1245</v>
      </c>
      <c r="B1239" s="5">
        <v>0.1908252</v>
      </c>
      <c r="C1239" s="5">
        <v>0.16470989999999999</v>
      </c>
      <c r="D1239" s="5">
        <v>0.21694060000000001</v>
      </c>
      <c r="H1239" s="113" t="s">
        <v>1245</v>
      </c>
      <c r="I1239" s="117">
        <v>0.1908252</v>
      </c>
      <c r="J1239" s="117">
        <v>0.16470989999999999</v>
      </c>
      <c r="K1239" s="117">
        <v>0.21694060000000001</v>
      </c>
      <c r="L1239" s="113" t="str">
        <f t="shared" si="58"/>
        <v>TRUE</v>
      </c>
      <c r="M1239" s="113" t="str">
        <f t="shared" si="59"/>
        <v>TRUE</v>
      </c>
      <c r="N1239" s="113" t="str">
        <f t="shared" si="60"/>
        <v>TRUE</v>
      </c>
    </row>
    <row r="1240" spans="1:14" x14ac:dyDescent="0.25">
      <c r="A1240" t="s">
        <v>1246</v>
      </c>
      <c r="B1240" s="5">
        <v>0.20760429999999999</v>
      </c>
      <c r="C1240" s="5">
        <v>0.17475450000000001</v>
      </c>
      <c r="D1240" s="5">
        <v>0.24045420000000001</v>
      </c>
      <c r="H1240" s="113" t="s">
        <v>1246</v>
      </c>
      <c r="I1240" s="117">
        <v>0.20760429999999999</v>
      </c>
      <c r="J1240" s="117">
        <v>0.17475450000000001</v>
      </c>
      <c r="K1240" s="117">
        <v>0.24045420000000001</v>
      </c>
      <c r="L1240" s="113" t="str">
        <f t="shared" si="58"/>
        <v>TRUE</v>
      </c>
      <c r="M1240" s="113" t="str">
        <f t="shared" si="59"/>
        <v>TRUE</v>
      </c>
      <c r="N1240" s="113" t="str">
        <f t="shared" si="60"/>
        <v>TRUE</v>
      </c>
    </row>
    <row r="1241" spans="1:14" x14ac:dyDescent="0.25">
      <c r="A1241" t="s">
        <v>1247</v>
      </c>
      <c r="B1241" s="5">
        <v>0.17225960000000001</v>
      </c>
      <c r="C1241" s="5">
        <v>0.13785710000000001</v>
      </c>
      <c r="D1241" s="5">
        <v>0.20666209999999999</v>
      </c>
      <c r="H1241" s="113" t="s">
        <v>1247</v>
      </c>
      <c r="I1241" s="117">
        <v>0.17225960000000001</v>
      </c>
      <c r="J1241" s="117">
        <v>0.13785710000000001</v>
      </c>
      <c r="K1241" s="117">
        <v>0.20666209999999999</v>
      </c>
      <c r="L1241" s="113" t="str">
        <f t="shared" si="58"/>
        <v>TRUE</v>
      </c>
      <c r="M1241" s="113" t="str">
        <f t="shared" si="59"/>
        <v>TRUE</v>
      </c>
      <c r="N1241" s="113" t="str">
        <f t="shared" si="60"/>
        <v>TRUE</v>
      </c>
    </row>
    <row r="1242" spans="1:14" x14ac:dyDescent="0.25">
      <c r="A1242" t="s">
        <v>1248</v>
      </c>
      <c r="B1242" s="5">
        <v>0.15199689999999999</v>
      </c>
      <c r="C1242" s="5">
        <v>0.12576419999999999</v>
      </c>
      <c r="D1242" s="5">
        <v>0.17822969999999999</v>
      </c>
      <c r="H1242" s="113" t="s">
        <v>1248</v>
      </c>
      <c r="I1242" s="117">
        <v>0.15199689999999999</v>
      </c>
      <c r="J1242" s="117">
        <v>0.12576419999999999</v>
      </c>
      <c r="K1242" s="117">
        <v>0.17822969999999999</v>
      </c>
      <c r="L1242" s="113" t="str">
        <f t="shared" si="58"/>
        <v>TRUE</v>
      </c>
      <c r="M1242" s="113" t="str">
        <f t="shared" si="59"/>
        <v>TRUE</v>
      </c>
      <c r="N1242" s="113" t="str">
        <f t="shared" si="60"/>
        <v>TRUE</v>
      </c>
    </row>
    <row r="1243" spans="1:14" x14ac:dyDescent="0.25">
      <c r="A1243" t="s">
        <v>1249</v>
      </c>
      <c r="B1243" s="5">
        <v>0.2104212</v>
      </c>
      <c r="C1243" s="5">
        <v>0.18246780000000001</v>
      </c>
      <c r="D1243" s="5">
        <v>0.23837449999999999</v>
      </c>
      <c r="H1243" s="113" t="s">
        <v>1249</v>
      </c>
      <c r="I1243" s="117">
        <v>0.2104212</v>
      </c>
      <c r="J1243" s="117">
        <v>0.18246780000000001</v>
      </c>
      <c r="K1243" s="117">
        <v>0.23837449999999999</v>
      </c>
      <c r="L1243" s="113" t="str">
        <f t="shared" si="58"/>
        <v>TRUE</v>
      </c>
      <c r="M1243" s="113" t="str">
        <f t="shared" si="59"/>
        <v>TRUE</v>
      </c>
      <c r="N1243" s="113" t="str">
        <f t="shared" si="60"/>
        <v>TRUE</v>
      </c>
    </row>
    <row r="1244" spans="1:14" x14ac:dyDescent="0.25">
      <c r="A1244" t="s">
        <v>1250</v>
      </c>
      <c r="B1244" s="5">
        <v>0.20207530000000001</v>
      </c>
      <c r="C1244" s="5">
        <v>0.1563755</v>
      </c>
      <c r="D1244" s="5">
        <v>0.2477751</v>
      </c>
      <c r="H1244" s="113" t="s">
        <v>1250</v>
      </c>
      <c r="I1244" s="117">
        <v>0.20207530000000001</v>
      </c>
      <c r="J1244" s="117">
        <v>0.1563755</v>
      </c>
      <c r="K1244" s="117">
        <v>0.2477751</v>
      </c>
      <c r="L1244" s="113" t="str">
        <f t="shared" si="58"/>
        <v>TRUE</v>
      </c>
      <c r="M1244" s="113" t="str">
        <f t="shared" si="59"/>
        <v>TRUE</v>
      </c>
      <c r="N1244" s="113" t="str">
        <f t="shared" si="60"/>
        <v>TRUE</v>
      </c>
    </row>
    <row r="1245" spans="1:14" x14ac:dyDescent="0.25">
      <c r="A1245" t="s">
        <v>1251</v>
      </c>
      <c r="B1245" s="5">
        <v>0.19138150000000001</v>
      </c>
      <c r="C1245" s="5">
        <v>0.15937019999999999</v>
      </c>
      <c r="D1245" s="5">
        <v>0.2233928</v>
      </c>
      <c r="H1245" s="113" t="s">
        <v>1251</v>
      </c>
      <c r="I1245" s="117">
        <v>0.19138150000000001</v>
      </c>
      <c r="J1245" s="117">
        <v>0.15937019999999999</v>
      </c>
      <c r="K1245" s="117">
        <v>0.2233928</v>
      </c>
      <c r="L1245" s="113" t="str">
        <f t="shared" si="58"/>
        <v>TRUE</v>
      </c>
      <c r="M1245" s="113" t="str">
        <f t="shared" si="59"/>
        <v>TRUE</v>
      </c>
      <c r="N1245" s="113" t="str">
        <f t="shared" si="60"/>
        <v>TRUE</v>
      </c>
    </row>
    <row r="1246" spans="1:14" x14ac:dyDescent="0.25">
      <c r="A1246" t="s">
        <v>1252</v>
      </c>
      <c r="B1246" s="5">
        <v>0.19788020000000001</v>
      </c>
      <c r="C1246" s="5">
        <v>0.1659205</v>
      </c>
      <c r="D1246" s="5">
        <v>0.22983999999999999</v>
      </c>
      <c r="H1246" s="113" t="s">
        <v>1252</v>
      </c>
      <c r="I1246" s="117">
        <v>0.19788020000000001</v>
      </c>
      <c r="J1246" s="117">
        <v>0.1659205</v>
      </c>
      <c r="K1246" s="117">
        <v>0.22983999999999999</v>
      </c>
      <c r="L1246" s="113" t="str">
        <f t="shared" si="58"/>
        <v>TRUE</v>
      </c>
      <c r="M1246" s="113" t="str">
        <f t="shared" si="59"/>
        <v>TRUE</v>
      </c>
      <c r="N1246" s="113" t="str">
        <f t="shared" si="60"/>
        <v>TRUE</v>
      </c>
    </row>
    <row r="1247" spans="1:14" x14ac:dyDescent="0.25">
      <c r="A1247" t="s">
        <v>1253</v>
      </c>
      <c r="B1247" s="5">
        <v>0.1891893</v>
      </c>
      <c r="C1247" s="5">
        <v>0.15595999999999999</v>
      </c>
      <c r="D1247" s="5">
        <v>0.2224187</v>
      </c>
      <c r="H1247" s="113" t="s">
        <v>1253</v>
      </c>
      <c r="I1247" s="117">
        <v>0.1891893</v>
      </c>
      <c r="J1247" s="117">
        <v>0.15595999999999999</v>
      </c>
      <c r="K1247" s="117">
        <v>0.2224187</v>
      </c>
      <c r="L1247" s="113" t="str">
        <f t="shared" si="58"/>
        <v>TRUE</v>
      </c>
      <c r="M1247" s="113" t="str">
        <f t="shared" si="59"/>
        <v>TRUE</v>
      </c>
      <c r="N1247" s="113" t="str">
        <f t="shared" si="60"/>
        <v>TRUE</v>
      </c>
    </row>
    <row r="1248" spans="1:14" x14ac:dyDescent="0.25">
      <c r="A1248" t="s">
        <v>1254</v>
      </c>
      <c r="B1248" s="5">
        <v>0.1545446</v>
      </c>
      <c r="C1248" s="5">
        <v>0.12856190000000001</v>
      </c>
      <c r="D1248" s="5">
        <v>0.1805272</v>
      </c>
      <c r="H1248" s="113" t="s">
        <v>1254</v>
      </c>
      <c r="I1248" s="117">
        <v>0.1545446</v>
      </c>
      <c r="J1248" s="117">
        <v>0.12856190000000001</v>
      </c>
      <c r="K1248" s="117">
        <v>0.1805272</v>
      </c>
      <c r="L1248" s="113" t="str">
        <f t="shared" si="58"/>
        <v>TRUE</v>
      </c>
      <c r="M1248" s="113" t="str">
        <f t="shared" si="59"/>
        <v>TRUE</v>
      </c>
      <c r="N1248" s="113" t="str">
        <f t="shared" si="60"/>
        <v>TRUE</v>
      </c>
    </row>
    <row r="1249" spans="1:14" x14ac:dyDescent="0.25">
      <c r="A1249" t="s">
        <v>1255</v>
      </c>
      <c r="B1249" s="5">
        <v>0.18730820000000001</v>
      </c>
      <c r="C1249" s="5">
        <v>0.14556549999999999</v>
      </c>
      <c r="D1249" s="5">
        <v>0.2290509</v>
      </c>
      <c r="H1249" s="113" t="s">
        <v>1255</v>
      </c>
      <c r="I1249" s="117">
        <v>0.18730820000000001</v>
      </c>
      <c r="J1249" s="117">
        <v>0.14556549999999999</v>
      </c>
      <c r="K1249" s="117">
        <v>0.2290509</v>
      </c>
      <c r="L1249" s="113" t="str">
        <f t="shared" si="58"/>
        <v>TRUE</v>
      </c>
      <c r="M1249" s="113" t="str">
        <f t="shared" si="59"/>
        <v>TRUE</v>
      </c>
      <c r="N1249" s="113" t="str">
        <f t="shared" si="60"/>
        <v>TRUE</v>
      </c>
    </row>
    <row r="1250" spans="1:14" x14ac:dyDescent="0.25">
      <c r="A1250" t="s">
        <v>1256</v>
      </c>
      <c r="B1250" s="5">
        <v>0.17925720000000001</v>
      </c>
      <c r="C1250" s="5">
        <v>0.15149770000000001</v>
      </c>
      <c r="D1250" s="5">
        <v>0.2070166</v>
      </c>
      <c r="H1250" s="113" t="s">
        <v>1256</v>
      </c>
      <c r="I1250" s="117">
        <v>0.17925720000000001</v>
      </c>
      <c r="J1250" s="117">
        <v>0.15149770000000001</v>
      </c>
      <c r="K1250" s="117">
        <v>0.2070166</v>
      </c>
      <c r="L1250" s="113" t="str">
        <f t="shared" si="58"/>
        <v>TRUE</v>
      </c>
      <c r="M1250" s="113" t="str">
        <f t="shared" si="59"/>
        <v>TRUE</v>
      </c>
      <c r="N1250" s="113" t="str">
        <f t="shared" si="60"/>
        <v>TRUE</v>
      </c>
    </row>
    <row r="1251" spans="1:14" x14ac:dyDescent="0.25">
      <c r="A1251" t="s">
        <v>1257</v>
      </c>
      <c r="B1251" s="5">
        <v>0.19517960000000001</v>
      </c>
      <c r="C1251" s="5">
        <v>0.1611824</v>
      </c>
      <c r="D1251" s="5">
        <v>0.22917680000000001</v>
      </c>
      <c r="H1251" s="113" t="s">
        <v>1257</v>
      </c>
      <c r="I1251" s="117">
        <v>0.19517960000000001</v>
      </c>
      <c r="J1251" s="117">
        <v>0.1611824</v>
      </c>
      <c r="K1251" s="117">
        <v>0.22917680000000001</v>
      </c>
      <c r="L1251" s="113" t="str">
        <f t="shared" si="58"/>
        <v>TRUE</v>
      </c>
      <c r="M1251" s="113" t="str">
        <f t="shared" si="59"/>
        <v>TRUE</v>
      </c>
      <c r="N1251" s="113" t="str">
        <f t="shared" si="60"/>
        <v>TRUE</v>
      </c>
    </row>
    <row r="1252" spans="1:14" x14ac:dyDescent="0.25">
      <c r="A1252" t="s">
        <v>1258</v>
      </c>
      <c r="B1252" s="5">
        <v>0.16646130000000001</v>
      </c>
      <c r="C1252" s="5">
        <v>0.1390711</v>
      </c>
      <c r="D1252" s="5">
        <v>0.19385150000000001</v>
      </c>
      <c r="H1252" s="113" t="s">
        <v>1258</v>
      </c>
      <c r="I1252" s="117">
        <v>0.16646130000000001</v>
      </c>
      <c r="J1252" s="117">
        <v>0.1390711</v>
      </c>
      <c r="K1252" s="117">
        <v>0.19385150000000001</v>
      </c>
      <c r="L1252" s="113" t="str">
        <f t="shared" si="58"/>
        <v>TRUE</v>
      </c>
      <c r="M1252" s="113" t="str">
        <f t="shared" si="59"/>
        <v>TRUE</v>
      </c>
      <c r="N1252" s="113" t="str">
        <f t="shared" si="60"/>
        <v>TRUE</v>
      </c>
    </row>
    <row r="1253" spans="1:14" x14ac:dyDescent="0.25">
      <c r="A1253" t="s">
        <v>1259</v>
      </c>
      <c r="B1253" s="5">
        <v>0.16070960000000001</v>
      </c>
      <c r="C1253" s="5">
        <v>0.13363040000000001</v>
      </c>
      <c r="D1253" s="5">
        <v>0.18778880000000001</v>
      </c>
      <c r="H1253" s="113" t="s">
        <v>1259</v>
      </c>
      <c r="I1253" s="117">
        <v>0.16070960000000001</v>
      </c>
      <c r="J1253" s="117">
        <v>0.13363040000000001</v>
      </c>
      <c r="K1253" s="117">
        <v>0.18778880000000001</v>
      </c>
      <c r="L1253" s="113" t="str">
        <f t="shared" si="58"/>
        <v>TRUE</v>
      </c>
      <c r="M1253" s="113" t="str">
        <f t="shared" si="59"/>
        <v>TRUE</v>
      </c>
      <c r="N1253" s="113" t="str">
        <f t="shared" si="60"/>
        <v>TRUE</v>
      </c>
    </row>
    <row r="1254" spans="1:14" x14ac:dyDescent="0.25">
      <c r="A1254" t="s">
        <v>1260</v>
      </c>
      <c r="B1254" s="5">
        <v>0.18296200000000001</v>
      </c>
      <c r="C1254" s="5">
        <v>0.15453130000000001</v>
      </c>
      <c r="D1254" s="5">
        <v>0.21139269999999999</v>
      </c>
      <c r="H1254" s="113" t="s">
        <v>1260</v>
      </c>
      <c r="I1254" s="117">
        <v>0.18296200000000001</v>
      </c>
      <c r="J1254" s="117">
        <v>0.15453130000000001</v>
      </c>
      <c r="K1254" s="117">
        <v>0.21139269999999999</v>
      </c>
      <c r="L1254" s="113" t="str">
        <f t="shared" si="58"/>
        <v>TRUE</v>
      </c>
      <c r="M1254" s="113" t="str">
        <f t="shared" si="59"/>
        <v>TRUE</v>
      </c>
      <c r="N1254" s="113" t="str">
        <f t="shared" si="60"/>
        <v>TRUE</v>
      </c>
    </row>
    <row r="1255" spans="1:14" x14ac:dyDescent="0.25">
      <c r="A1255" t="s">
        <v>1261</v>
      </c>
      <c r="B1255" s="5">
        <v>0.1851469</v>
      </c>
      <c r="C1255" s="5">
        <v>0.15680530000000001</v>
      </c>
      <c r="D1255" s="5">
        <v>0.2134886</v>
      </c>
      <c r="H1255" s="113" t="s">
        <v>1261</v>
      </c>
      <c r="I1255" s="117">
        <v>0.1851469</v>
      </c>
      <c r="J1255" s="117">
        <v>0.15680530000000001</v>
      </c>
      <c r="K1255" s="117">
        <v>0.2134886</v>
      </c>
      <c r="L1255" s="113" t="str">
        <f t="shared" si="58"/>
        <v>TRUE</v>
      </c>
      <c r="M1255" s="113" t="str">
        <f t="shared" si="59"/>
        <v>TRUE</v>
      </c>
      <c r="N1255" s="113" t="str">
        <f t="shared" si="60"/>
        <v>TRUE</v>
      </c>
    </row>
    <row r="1256" spans="1:14" x14ac:dyDescent="0.25">
      <c r="A1256" t="s">
        <v>1262</v>
      </c>
      <c r="B1256" s="5">
        <v>0.1579323</v>
      </c>
      <c r="C1256" s="5">
        <v>0.13210259999999999</v>
      </c>
      <c r="D1256" s="5">
        <v>0.18376200000000001</v>
      </c>
      <c r="H1256" s="113" t="s">
        <v>1262</v>
      </c>
      <c r="I1256" s="117">
        <v>0.1579323</v>
      </c>
      <c r="J1256" s="117">
        <v>0.13210259999999999</v>
      </c>
      <c r="K1256" s="117">
        <v>0.18376200000000001</v>
      </c>
      <c r="L1256" s="113" t="str">
        <f t="shared" si="58"/>
        <v>TRUE</v>
      </c>
      <c r="M1256" s="113" t="str">
        <f t="shared" si="59"/>
        <v>TRUE</v>
      </c>
      <c r="N1256" s="113" t="str">
        <f t="shared" si="60"/>
        <v>TRUE</v>
      </c>
    </row>
    <row r="1257" spans="1:14" x14ac:dyDescent="0.25">
      <c r="A1257" t="s">
        <v>1263</v>
      </c>
      <c r="B1257" s="5">
        <v>0.1598851</v>
      </c>
      <c r="C1257" s="5">
        <v>0.13675809999999999</v>
      </c>
      <c r="D1257" s="5">
        <v>0.18301210000000001</v>
      </c>
      <c r="H1257" s="113" t="s">
        <v>1263</v>
      </c>
      <c r="I1257" s="117">
        <v>0.1598851</v>
      </c>
      <c r="J1257" s="117">
        <v>0.13675809999999999</v>
      </c>
      <c r="K1257" s="117">
        <v>0.18301210000000001</v>
      </c>
      <c r="L1257" s="113" t="str">
        <f t="shared" si="58"/>
        <v>TRUE</v>
      </c>
      <c r="M1257" s="113" t="str">
        <f t="shared" si="59"/>
        <v>TRUE</v>
      </c>
      <c r="N1257" s="113" t="str">
        <f t="shared" si="60"/>
        <v>TRUE</v>
      </c>
    </row>
    <row r="1258" spans="1:14" x14ac:dyDescent="0.25">
      <c r="A1258" t="s">
        <v>1264</v>
      </c>
      <c r="B1258" s="5">
        <v>0.18127699999999999</v>
      </c>
      <c r="C1258" s="5">
        <v>0.15348899999999999</v>
      </c>
      <c r="D1258" s="5">
        <v>0.2090651</v>
      </c>
      <c r="H1258" s="113" t="s">
        <v>1264</v>
      </c>
      <c r="I1258" s="117">
        <v>0.18127699999999999</v>
      </c>
      <c r="J1258" s="117">
        <v>0.15348899999999999</v>
      </c>
      <c r="K1258" s="117">
        <v>0.2090651</v>
      </c>
      <c r="L1258" s="113" t="str">
        <f t="shared" si="58"/>
        <v>TRUE</v>
      </c>
      <c r="M1258" s="113" t="str">
        <f t="shared" si="59"/>
        <v>TRUE</v>
      </c>
      <c r="N1258" s="113" t="str">
        <f t="shared" si="60"/>
        <v>TRUE</v>
      </c>
    </row>
    <row r="1259" spans="1:14" x14ac:dyDescent="0.25">
      <c r="A1259" t="s">
        <v>1265</v>
      </c>
      <c r="B1259" s="5">
        <v>0.1878746</v>
      </c>
      <c r="C1259" s="5">
        <v>0.16164629999999999</v>
      </c>
      <c r="D1259" s="5">
        <v>0.21410290000000001</v>
      </c>
      <c r="H1259" s="113" t="s">
        <v>1265</v>
      </c>
      <c r="I1259" s="117">
        <v>0.1878746</v>
      </c>
      <c r="J1259" s="117">
        <v>0.16164629999999999</v>
      </c>
      <c r="K1259" s="117">
        <v>0.21410290000000001</v>
      </c>
      <c r="L1259" s="113" t="str">
        <f t="shared" si="58"/>
        <v>TRUE</v>
      </c>
      <c r="M1259" s="113" t="str">
        <f t="shared" si="59"/>
        <v>TRUE</v>
      </c>
      <c r="N1259" s="113" t="str">
        <f t="shared" si="60"/>
        <v>TRUE</v>
      </c>
    </row>
    <row r="1260" spans="1:14" x14ac:dyDescent="0.25">
      <c r="A1260" t="s">
        <v>1266</v>
      </c>
      <c r="B1260" s="5">
        <v>0.1765891</v>
      </c>
      <c r="C1260" s="5">
        <v>0.1509971</v>
      </c>
      <c r="D1260" s="5">
        <v>0.2021811</v>
      </c>
      <c r="H1260" s="113" t="s">
        <v>1266</v>
      </c>
      <c r="I1260" s="117">
        <v>0.1765891</v>
      </c>
      <c r="J1260" s="117">
        <v>0.1509971</v>
      </c>
      <c r="K1260" s="117">
        <v>0.2021811</v>
      </c>
      <c r="L1260" s="113" t="str">
        <f t="shared" si="58"/>
        <v>TRUE</v>
      </c>
      <c r="M1260" s="113" t="str">
        <f t="shared" si="59"/>
        <v>TRUE</v>
      </c>
      <c r="N1260" s="113" t="str">
        <f t="shared" si="60"/>
        <v>TRUE</v>
      </c>
    </row>
    <row r="1261" spans="1:14" x14ac:dyDescent="0.25">
      <c r="A1261" t="s">
        <v>1267</v>
      </c>
      <c r="B1261" s="5">
        <v>0.1942641</v>
      </c>
      <c r="C1261" s="5">
        <v>0.16491729999999999</v>
      </c>
      <c r="D1261" s="5">
        <v>0.2236109</v>
      </c>
      <c r="H1261" s="113" t="s">
        <v>1267</v>
      </c>
      <c r="I1261" s="117">
        <v>0.1942641</v>
      </c>
      <c r="J1261" s="117">
        <v>0.16491729999999999</v>
      </c>
      <c r="K1261" s="117">
        <v>0.2236109</v>
      </c>
      <c r="L1261" s="113" t="str">
        <f t="shared" si="58"/>
        <v>TRUE</v>
      </c>
      <c r="M1261" s="113" t="str">
        <f t="shared" si="59"/>
        <v>TRUE</v>
      </c>
      <c r="N1261" s="113" t="str">
        <f t="shared" si="60"/>
        <v>TRUE</v>
      </c>
    </row>
    <row r="1262" spans="1:14" x14ac:dyDescent="0.25">
      <c r="A1262" t="s">
        <v>1268</v>
      </c>
      <c r="B1262" s="5">
        <v>0.18443329999999999</v>
      </c>
      <c r="C1262" s="5">
        <v>0.15853220000000001</v>
      </c>
      <c r="D1262" s="5">
        <v>0.21033450000000001</v>
      </c>
      <c r="H1262" s="113" t="s">
        <v>1268</v>
      </c>
      <c r="I1262" s="117">
        <v>0.18443329999999999</v>
      </c>
      <c r="J1262" s="117">
        <v>0.15853220000000001</v>
      </c>
      <c r="K1262" s="117">
        <v>0.21033450000000001</v>
      </c>
      <c r="L1262" s="113" t="str">
        <f t="shared" si="58"/>
        <v>TRUE</v>
      </c>
      <c r="M1262" s="113" t="str">
        <f t="shared" si="59"/>
        <v>TRUE</v>
      </c>
      <c r="N1262" s="113" t="str">
        <f t="shared" si="60"/>
        <v>TRUE</v>
      </c>
    </row>
    <row r="1263" spans="1:14" x14ac:dyDescent="0.25">
      <c r="A1263" t="s">
        <v>1269</v>
      </c>
      <c r="B1263" s="5">
        <v>0.16645589999999999</v>
      </c>
      <c r="C1263" s="5">
        <v>0.13284750000000001</v>
      </c>
      <c r="D1263" s="5">
        <v>0.2000642</v>
      </c>
      <c r="H1263" s="113" t="s">
        <v>1269</v>
      </c>
      <c r="I1263" s="117">
        <v>0.16645589999999999</v>
      </c>
      <c r="J1263" s="117">
        <v>0.13284750000000001</v>
      </c>
      <c r="K1263" s="117">
        <v>0.2000642</v>
      </c>
      <c r="L1263" s="113" t="str">
        <f t="shared" si="58"/>
        <v>TRUE</v>
      </c>
      <c r="M1263" s="113" t="str">
        <f t="shared" si="59"/>
        <v>TRUE</v>
      </c>
      <c r="N1263" s="113" t="str">
        <f t="shared" si="60"/>
        <v>TRUE</v>
      </c>
    </row>
    <row r="1264" spans="1:14" x14ac:dyDescent="0.25">
      <c r="A1264" t="s">
        <v>1270</v>
      </c>
      <c r="B1264" s="5">
        <v>0.18955569999999999</v>
      </c>
      <c r="C1264" s="5">
        <v>0.16438720000000001</v>
      </c>
      <c r="D1264" s="5">
        <v>0.2147241</v>
      </c>
      <c r="H1264" s="113" t="s">
        <v>1270</v>
      </c>
      <c r="I1264" s="117">
        <v>0.18955569999999999</v>
      </c>
      <c r="J1264" s="117">
        <v>0.16438720000000001</v>
      </c>
      <c r="K1264" s="117">
        <v>0.2147241</v>
      </c>
      <c r="L1264" s="113" t="str">
        <f t="shared" si="58"/>
        <v>TRUE</v>
      </c>
      <c r="M1264" s="113" t="str">
        <f t="shared" si="59"/>
        <v>TRUE</v>
      </c>
      <c r="N1264" s="113" t="str">
        <f t="shared" si="60"/>
        <v>TRUE</v>
      </c>
    </row>
    <row r="1265" spans="1:14" x14ac:dyDescent="0.25">
      <c r="A1265" t="s">
        <v>1271</v>
      </c>
      <c r="B1265" s="5">
        <v>0.21286740000000001</v>
      </c>
      <c r="C1265" s="5">
        <v>0.18235709999999999</v>
      </c>
      <c r="D1265" s="5">
        <v>0.24337780000000001</v>
      </c>
      <c r="H1265" s="113" t="s">
        <v>1271</v>
      </c>
      <c r="I1265" s="117">
        <v>0.21286740000000001</v>
      </c>
      <c r="J1265" s="117">
        <v>0.18235709999999999</v>
      </c>
      <c r="K1265" s="117">
        <v>0.24337780000000001</v>
      </c>
      <c r="L1265" s="113" t="str">
        <f t="shared" si="58"/>
        <v>TRUE</v>
      </c>
      <c r="M1265" s="113" t="str">
        <f t="shared" si="59"/>
        <v>TRUE</v>
      </c>
      <c r="N1265" s="113" t="str">
        <f t="shared" si="60"/>
        <v>TRUE</v>
      </c>
    </row>
    <row r="1266" spans="1:14" x14ac:dyDescent="0.25">
      <c r="A1266" t="s">
        <v>1272</v>
      </c>
      <c r="B1266" s="5">
        <v>0.21764729999999999</v>
      </c>
      <c r="C1266" s="5">
        <v>0.1852394</v>
      </c>
      <c r="D1266" s="5">
        <v>0.25005519999999998</v>
      </c>
      <c r="H1266" s="113" t="s">
        <v>1272</v>
      </c>
      <c r="I1266" s="117">
        <v>0.21764729999999999</v>
      </c>
      <c r="J1266" s="117">
        <v>0.1852394</v>
      </c>
      <c r="K1266" s="117">
        <v>0.25005519999999998</v>
      </c>
      <c r="L1266" s="113" t="str">
        <f t="shared" si="58"/>
        <v>TRUE</v>
      </c>
      <c r="M1266" s="113" t="str">
        <f t="shared" si="59"/>
        <v>TRUE</v>
      </c>
      <c r="N1266" s="113" t="str">
        <f t="shared" si="60"/>
        <v>TRUE</v>
      </c>
    </row>
    <row r="1267" spans="1:14" x14ac:dyDescent="0.25">
      <c r="A1267" t="s">
        <v>1273</v>
      </c>
      <c r="B1267" s="5">
        <v>0.17058119999999999</v>
      </c>
      <c r="C1267" s="5">
        <v>0.14098910000000001</v>
      </c>
      <c r="D1267" s="5">
        <v>0.2001733</v>
      </c>
      <c r="H1267" s="113" t="s">
        <v>1273</v>
      </c>
      <c r="I1267" s="117">
        <v>0.17058119999999999</v>
      </c>
      <c r="J1267" s="117">
        <v>0.14098910000000001</v>
      </c>
      <c r="K1267" s="117">
        <v>0.2001733</v>
      </c>
      <c r="L1267" s="113" t="str">
        <f t="shared" si="58"/>
        <v>TRUE</v>
      </c>
      <c r="M1267" s="113" t="str">
        <f t="shared" si="59"/>
        <v>TRUE</v>
      </c>
      <c r="N1267" s="113" t="str">
        <f t="shared" si="60"/>
        <v>TRUE</v>
      </c>
    </row>
    <row r="1268" spans="1:14" x14ac:dyDescent="0.25">
      <c r="A1268" t="s">
        <v>1274</v>
      </c>
      <c r="B1268" s="5">
        <v>0.2492181</v>
      </c>
      <c r="C1268" s="5">
        <v>0.2159314</v>
      </c>
      <c r="D1268" s="5">
        <v>0.2825049</v>
      </c>
      <c r="H1268" s="113" t="s">
        <v>1274</v>
      </c>
      <c r="I1268" s="117">
        <v>0.2492181</v>
      </c>
      <c r="J1268" s="117">
        <v>0.2159314</v>
      </c>
      <c r="K1268" s="117">
        <v>0.2825049</v>
      </c>
      <c r="L1268" s="113" t="str">
        <f t="shared" si="58"/>
        <v>TRUE</v>
      </c>
      <c r="M1268" s="113" t="str">
        <f t="shared" si="59"/>
        <v>TRUE</v>
      </c>
      <c r="N1268" s="113" t="str">
        <f t="shared" si="60"/>
        <v>TRUE</v>
      </c>
    </row>
    <row r="1269" spans="1:14" x14ac:dyDescent="0.25">
      <c r="A1269" t="s">
        <v>1275</v>
      </c>
      <c r="B1269" s="5">
        <v>0.22147159999999999</v>
      </c>
      <c r="C1269" s="5">
        <v>0.18966910000000001</v>
      </c>
      <c r="D1269" s="5">
        <v>0.2532741</v>
      </c>
      <c r="H1269" s="113" t="s">
        <v>1275</v>
      </c>
      <c r="I1269" s="117">
        <v>0.22147159999999999</v>
      </c>
      <c r="J1269" s="117">
        <v>0.18966910000000001</v>
      </c>
      <c r="K1269" s="117">
        <v>0.2532741</v>
      </c>
      <c r="L1269" s="113" t="str">
        <f t="shared" si="58"/>
        <v>TRUE</v>
      </c>
      <c r="M1269" s="113" t="str">
        <f t="shared" si="59"/>
        <v>TRUE</v>
      </c>
      <c r="N1269" s="113" t="str">
        <f t="shared" si="60"/>
        <v>TRUE</v>
      </c>
    </row>
    <row r="1270" spans="1:14" x14ac:dyDescent="0.25">
      <c r="A1270" t="s">
        <v>1276</v>
      </c>
      <c r="B1270" s="5">
        <v>0.1324543</v>
      </c>
      <c r="C1270" s="5">
        <v>0.1070357</v>
      </c>
      <c r="D1270" s="5">
        <v>0.15787280000000001</v>
      </c>
      <c r="H1270" s="113" t="s">
        <v>1276</v>
      </c>
      <c r="I1270" s="117">
        <v>0.1324543</v>
      </c>
      <c r="J1270" s="117">
        <v>0.1070357</v>
      </c>
      <c r="K1270" s="117">
        <v>0.15787280000000001</v>
      </c>
      <c r="L1270" s="113" t="str">
        <f t="shared" si="58"/>
        <v>TRUE</v>
      </c>
      <c r="M1270" s="113" t="str">
        <f t="shared" si="59"/>
        <v>TRUE</v>
      </c>
      <c r="N1270" s="113" t="str">
        <f t="shared" si="60"/>
        <v>TRUE</v>
      </c>
    </row>
    <row r="1271" spans="1:14" x14ac:dyDescent="0.25">
      <c r="A1271" t="s">
        <v>1277</v>
      </c>
      <c r="B1271" s="5">
        <v>0.1767687</v>
      </c>
      <c r="C1271" s="5">
        <v>0.13325200000000001</v>
      </c>
      <c r="D1271" s="5">
        <v>0.2202855</v>
      </c>
      <c r="H1271" s="113" t="s">
        <v>1277</v>
      </c>
      <c r="I1271" s="117">
        <v>0.1767687</v>
      </c>
      <c r="J1271" s="117">
        <v>0.13325200000000001</v>
      </c>
      <c r="K1271" s="117">
        <v>0.2202855</v>
      </c>
      <c r="L1271" s="113" t="str">
        <f t="shared" si="58"/>
        <v>TRUE</v>
      </c>
      <c r="M1271" s="113" t="str">
        <f t="shared" si="59"/>
        <v>TRUE</v>
      </c>
      <c r="N1271" s="113" t="str">
        <f t="shared" si="60"/>
        <v>TRUE</v>
      </c>
    </row>
    <row r="1272" spans="1:14" x14ac:dyDescent="0.25">
      <c r="A1272" t="s">
        <v>1278</v>
      </c>
      <c r="B1272" s="5">
        <v>0.17142370000000001</v>
      </c>
      <c r="C1272" s="5">
        <v>0.16202739999999999</v>
      </c>
      <c r="D1272" s="5">
        <v>0.18082010000000001</v>
      </c>
      <c r="H1272" s="113" t="s">
        <v>1278</v>
      </c>
      <c r="I1272" s="117">
        <v>0.17142370000000001</v>
      </c>
      <c r="J1272" s="117">
        <v>0.16202739999999999</v>
      </c>
      <c r="K1272" s="117">
        <v>0.18082010000000001</v>
      </c>
      <c r="L1272" s="113" t="str">
        <f t="shared" si="58"/>
        <v>TRUE</v>
      </c>
      <c r="M1272" s="113" t="str">
        <f t="shared" si="59"/>
        <v>TRUE</v>
      </c>
      <c r="N1272" s="113" t="str">
        <f t="shared" si="60"/>
        <v>TRUE</v>
      </c>
    </row>
    <row r="1273" spans="1:14" x14ac:dyDescent="0.25">
      <c r="A1273" t="s">
        <v>1279</v>
      </c>
      <c r="B1273" s="5">
        <v>0.17765810000000001</v>
      </c>
      <c r="C1273" s="5">
        <v>0.16407920000000001</v>
      </c>
      <c r="D1273" s="5">
        <v>0.19123699999999999</v>
      </c>
      <c r="H1273" s="113" t="s">
        <v>1279</v>
      </c>
      <c r="I1273" s="117">
        <v>0.17765810000000001</v>
      </c>
      <c r="J1273" s="117">
        <v>0.16407920000000001</v>
      </c>
      <c r="K1273" s="117">
        <v>0.19123699999999999</v>
      </c>
      <c r="L1273" s="113" t="str">
        <f t="shared" si="58"/>
        <v>TRUE</v>
      </c>
      <c r="M1273" s="113" t="str">
        <f t="shared" si="59"/>
        <v>TRUE</v>
      </c>
      <c r="N1273" s="113" t="str">
        <f t="shared" si="60"/>
        <v>TRUE</v>
      </c>
    </row>
    <row r="1274" spans="1:14" x14ac:dyDescent="0.25">
      <c r="A1274" t="s">
        <v>1280</v>
      </c>
      <c r="B1274" s="5">
        <v>0.15539</v>
      </c>
      <c r="C1274" s="5">
        <v>0.13583000000000001</v>
      </c>
      <c r="D1274" s="5">
        <v>0.17494999999999999</v>
      </c>
      <c r="H1274" s="113" t="s">
        <v>1280</v>
      </c>
      <c r="I1274" s="117">
        <v>0.15539</v>
      </c>
      <c r="J1274" s="117">
        <v>0.13583000000000001</v>
      </c>
      <c r="K1274" s="117">
        <v>0.17494999999999999</v>
      </c>
      <c r="L1274" s="113" t="str">
        <f t="shared" si="58"/>
        <v>TRUE</v>
      </c>
      <c r="M1274" s="113" t="str">
        <f t="shared" si="59"/>
        <v>TRUE</v>
      </c>
      <c r="N1274" s="113" t="str">
        <f t="shared" si="60"/>
        <v>TRUE</v>
      </c>
    </row>
    <row r="1275" spans="1:14" x14ac:dyDescent="0.25">
      <c r="A1275" t="s">
        <v>1281</v>
      </c>
      <c r="B1275" s="5">
        <v>0.18375459999999999</v>
      </c>
      <c r="C1275" s="5">
        <v>0.17093929999999999</v>
      </c>
      <c r="D1275" s="5">
        <v>0.19656999999999999</v>
      </c>
      <c r="H1275" s="113" t="s">
        <v>1281</v>
      </c>
      <c r="I1275" s="117">
        <v>0.18375459999999999</v>
      </c>
      <c r="J1275" s="117">
        <v>0.17093929999999999</v>
      </c>
      <c r="K1275" s="117">
        <v>0.19656999999999999</v>
      </c>
      <c r="L1275" s="113" t="str">
        <f t="shared" si="58"/>
        <v>TRUE</v>
      </c>
      <c r="M1275" s="113" t="str">
        <f t="shared" si="59"/>
        <v>TRUE</v>
      </c>
      <c r="N1275" s="113" t="str">
        <f t="shared" si="60"/>
        <v>TRUE</v>
      </c>
    </row>
    <row r="1276" spans="1:14" x14ac:dyDescent="0.25">
      <c r="A1276" t="s">
        <v>1282</v>
      </c>
      <c r="B1276" s="5">
        <v>0.21203710000000001</v>
      </c>
      <c r="C1276" s="5">
        <v>0.1927739</v>
      </c>
      <c r="D1276" s="5">
        <v>0.23130029999999999</v>
      </c>
      <c r="H1276" s="113" t="s">
        <v>1282</v>
      </c>
      <c r="I1276" s="117">
        <v>0.21203710000000001</v>
      </c>
      <c r="J1276" s="117">
        <v>0.1927739</v>
      </c>
      <c r="K1276" s="117">
        <v>0.23130029999999999</v>
      </c>
      <c r="L1276" s="113" t="str">
        <f t="shared" si="58"/>
        <v>TRUE</v>
      </c>
      <c r="M1276" s="113" t="str">
        <f t="shared" si="59"/>
        <v>TRUE</v>
      </c>
      <c r="N1276" s="113" t="str">
        <f t="shared" si="60"/>
        <v>TRUE</v>
      </c>
    </row>
    <row r="1277" spans="1:14" x14ac:dyDescent="0.25">
      <c r="A1277" t="s">
        <v>1283</v>
      </c>
      <c r="B1277" s="5">
        <v>0.1678664</v>
      </c>
      <c r="C1277" s="5">
        <v>0.15216350000000001</v>
      </c>
      <c r="D1277" s="5">
        <v>0.18356929999999999</v>
      </c>
      <c r="H1277" s="113" t="s">
        <v>1283</v>
      </c>
      <c r="I1277" s="117">
        <v>0.1678664</v>
      </c>
      <c r="J1277" s="117">
        <v>0.15216350000000001</v>
      </c>
      <c r="K1277" s="117">
        <v>0.18356929999999999</v>
      </c>
      <c r="L1277" s="113" t="str">
        <f t="shared" si="58"/>
        <v>TRUE</v>
      </c>
      <c r="M1277" s="113" t="str">
        <f t="shared" si="59"/>
        <v>TRUE</v>
      </c>
      <c r="N1277" s="113" t="str">
        <f t="shared" si="60"/>
        <v>TRUE</v>
      </c>
    </row>
    <row r="1278" spans="1:14" x14ac:dyDescent="0.25">
      <c r="A1278" t="s">
        <v>1284</v>
      </c>
      <c r="B1278" s="5">
        <v>0.1856728</v>
      </c>
      <c r="C1278" s="5">
        <v>0.17306849999999999</v>
      </c>
      <c r="D1278" s="5">
        <v>0.19827719999999999</v>
      </c>
      <c r="H1278" s="113" t="s">
        <v>1284</v>
      </c>
      <c r="I1278" s="117">
        <v>0.1856728</v>
      </c>
      <c r="J1278" s="117">
        <v>0.17306849999999999</v>
      </c>
      <c r="K1278" s="117">
        <v>0.19827719999999999</v>
      </c>
      <c r="L1278" s="113" t="str">
        <f t="shared" si="58"/>
        <v>TRUE</v>
      </c>
      <c r="M1278" s="113" t="str">
        <f t="shared" si="59"/>
        <v>TRUE</v>
      </c>
      <c r="N1278" s="113" t="str">
        <f t="shared" si="60"/>
        <v>TRUE</v>
      </c>
    </row>
    <row r="1279" spans="1:14" x14ac:dyDescent="0.25">
      <c r="A1279" t="s">
        <v>1285</v>
      </c>
      <c r="B1279" s="5">
        <v>0.1622113</v>
      </c>
      <c r="C1279" s="5">
        <v>0.14995339999999999</v>
      </c>
      <c r="D1279" s="5">
        <v>0.17446909999999999</v>
      </c>
      <c r="H1279" s="113" t="s">
        <v>1285</v>
      </c>
      <c r="I1279" s="117">
        <v>0.1622113</v>
      </c>
      <c r="J1279" s="117">
        <v>0.14995339999999999</v>
      </c>
      <c r="K1279" s="117">
        <v>0.17446909999999999</v>
      </c>
      <c r="L1279" s="113" t="str">
        <f t="shared" si="58"/>
        <v>TRUE</v>
      </c>
      <c r="M1279" s="113" t="str">
        <f t="shared" si="59"/>
        <v>TRUE</v>
      </c>
      <c r="N1279" s="113" t="str">
        <f t="shared" si="60"/>
        <v>TRUE</v>
      </c>
    </row>
    <row r="1280" spans="1:14" x14ac:dyDescent="0.25">
      <c r="A1280" t="s">
        <v>1286</v>
      </c>
      <c r="B1280" s="5">
        <v>0.17562159999999999</v>
      </c>
      <c r="C1280" s="5">
        <v>0.1561997</v>
      </c>
      <c r="D1280" s="5">
        <v>0.19504350000000001</v>
      </c>
      <c r="H1280" s="113" t="s">
        <v>1286</v>
      </c>
      <c r="I1280" s="117">
        <v>0.17562159999999999</v>
      </c>
      <c r="J1280" s="117">
        <v>0.1561997</v>
      </c>
      <c r="K1280" s="117">
        <v>0.19504350000000001</v>
      </c>
      <c r="L1280" s="113" t="str">
        <f t="shared" si="58"/>
        <v>TRUE</v>
      </c>
      <c r="M1280" s="113" t="str">
        <f t="shared" si="59"/>
        <v>TRUE</v>
      </c>
      <c r="N1280" s="113" t="str">
        <f t="shared" si="60"/>
        <v>TRUE</v>
      </c>
    </row>
    <row r="1281" spans="1:14" x14ac:dyDescent="0.25">
      <c r="A1281" t="s">
        <v>1287</v>
      </c>
      <c r="B1281" s="5">
        <v>0.15326890000000001</v>
      </c>
      <c r="C1281" s="5">
        <v>0.12452240000000001</v>
      </c>
      <c r="D1281" s="5">
        <v>0.18201529999999999</v>
      </c>
      <c r="H1281" s="113" t="s">
        <v>1287</v>
      </c>
      <c r="I1281" s="117">
        <v>0.15326890000000001</v>
      </c>
      <c r="J1281" s="117">
        <v>0.12452240000000001</v>
      </c>
      <c r="K1281" s="117">
        <v>0.18201529999999999</v>
      </c>
      <c r="L1281" s="113" t="str">
        <f t="shared" si="58"/>
        <v>TRUE</v>
      </c>
      <c r="M1281" s="113" t="str">
        <f t="shared" si="59"/>
        <v>TRUE</v>
      </c>
      <c r="N1281" s="113" t="str">
        <f t="shared" si="60"/>
        <v>TRUE</v>
      </c>
    </row>
    <row r="1282" spans="1:14" x14ac:dyDescent="0.25">
      <c r="A1282" t="s">
        <v>1288</v>
      </c>
      <c r="B1282" s="5">
        <v>0.1840609</v>
      </c>
      <c r="C1282" s="5">
        <v>0.16686039999999999</v>
      </c>
      <c r="D1282" s="5">
        <v>0.2012613</v>
      </c>
      <c r="H1282" s="113" t="s">
        <v>1288</v>
      </c>
      <c r="I1282" s="117">
        <v>0.1840609</v>
      </c>
      <c r="J1282" s="117">
        <v>0.16686039999999999</v>
      </c>
      <c r="K1282" s="117">
        <v>0.2012613</v>
      </c>
      <c r="L1282" s="113" t="str">
        <f t="shared" si="58"/>
        <v>TRUE</v>
      </c>
      <c r="M1282" s="113" t="str">
        <f t="shared" si="59"/>
        <v>TRUE</v>
      </c>
      <c r="N1282" s="113" t="str">
        <f t="shared" si="60"/>
        <v>TRUE</v>
      </c>
    </row>
    <row r="1283" spans="1:14" x14ac:dyDescent="0.25">
      <c r="A1283" t="s">
        <v>1289</v>
      </c>
      <c r="B1283" s="5">
        <v>0.2082775</v>
      </c>
      <c r="C1283" s="5">
        <v>0.1842307</v>
      </c>
      <c r="D1283" s="5">
        <v>0.23232430000000001</v>
      </c>
      <c r="H1283" s="113" t="s">
        <v>1289</v>
      </c>
      <c r="I1283" s="117">
        <v>0.2082775</v>
      </c>
      <c r="J1283" s="117">
        <v>0.1842307</v>
      </c>
      <c r="K1283" s="117">
        <v>0.23232430000000001</v>
      </c>
      <c r="L1283" s="113" t="str">
        <f t="shared" si="58"/>
        <v>TRUE</v>
      </c>
      <c r="M1283" s="113" t="str">
        <f t="shared" si="59"/>
        <v>TRUE</v>
      </c>
      <c r="N1283" s="113" t="str">
        <f t="shared" si="60"/>
        <v>TRUE</v>
      </c>
    </row>
    <row r="1284" spans="1:14" x14ac:dyDescent="0.25">
      <c r="A1284" t="s">
        <v>1290</v>
      </c>
      <c r="B1284" s="5">
        <v>0.1574286</v>
      </c>
      <c r="C1284" s="5">
        <v>0.13662270000000001</v>
      </c>
      <c r="D1284" s="5">
        <v>0.17823439999999999</v>
      </c>
      <c r="H1284" s="113" t="s">
        <v>1290</v>
      </c>
      <c r="I1284" s="117">
        <v>0.1574286</v>
      </c>
      <c r="J1284" s="117">
        <v>0.13662270000000001</v>
      </c>
      <c r="K1284" s="117">
        <v>0.17823439999999999</v>
      </c>
      <c r="L1284" s="113" t="str">
        <f t="shared" ref="L1284:L1347" si="61">IF(B1284=I1284,"TRUE","FALSE………………….")</f>
        <v>TRUE</v>
      </c>
      <c r="M1284" s="113" t="str">
        <f t="shared" ref="M1284:M1347" si="62">IF(C1284=J1284,"TRUE","FALSE………………….")</f>
        <v>TRUE</v>
      </c>
      <c r="N1284" s="113" t="str">
        <f t="shared" ref="N1284:N1347" si="63">IF(D1284=K1284,"TRUE","FALSE………………….")</f>
        <v>TRUE</v>
      </c>
    </row>
    <row r="1285" spans="1:14" x14ac:dyDescent="0.25">
      <c r="A1285" t="s">
        <v>1291</v>
      </c>
      <c r="B1285" s="5">
        <v>0.1852808</v>
      </c>
      <c r="C1285" s="5">
        <v>0.16875960000000001</v>
      </c>
      <c r="D1285" s="5">
        <v>0.20180210000000001</v>
      </c>
      <c r="H1285" s="113" t="s">
        <v>1291</v>
      </c>
      <c r="I1285" s="117">
        <v>0.1852808</v>
      </c>
      <c r="J1285" s="117">
        <v>0.16875960000000001</v>
      </c>
      <c r="K1285" s="117">
        <v>0.20180210000000001</v>
      </c>
      <c r="L1285" s="113" t="str">
        <f t="shared" si="61"/>
        <v>TRUE</v>
      </c>
      <c r="M1285" s="113" t="str">
        <f t="shared" si="62"/>
        <v>TRUE</v>
      </c>
      <c r="N1285" s="113" t="str">
        <f t="shared" si="63"/>
        <v>TRUE</v>
      </c>
    </row>
    <row r="1286" spans="1:14" x14ac:dyDescent="0.25">
      <c r="A1286" t="s">
        <v>1292</v>
      </c>
      <c r="B1286" s="5">
        <v>0.17908299999999999</v>
      </c>
      <c r="C1286" s="5">
        <v>0.16665289999999999</v>
      </c>
      <c r="D1286" s="5">
        <v>0.19151309999999999</v>
      </c>
      <c r="H1286" s="113" t="s">
        <v>1292</v>
      </c>
      <c r="I1286" s="117">
        <v>0.17908299999999999</v>
      </c>
      <c r="J1286" s="117">
        <v>0.16665289999999999</v>
      </c>
      <c r="K1286" s="117">
        <v>0.19151309999999999</v>
      </c>
      <c r="L1286" s="113" t="str">
        <f t="shared" si="61"/>
        <v>TRUE</v>
      </c>
      <c r="M1286" s="113" t="str">
        <f t="shared" si="62"/>
        <v>TRUE</v>
      </c>
      <c r="N1286" s="113" t="str">
        <f t="shared" si="63"/>
        <v>TRUE</v>
      </c>
    </row>
    <row r="1287" spans="1:14" x14ac:dyDescent="0.25">
      <c r="A1287" t="s">
        <v>1293</v>
      </c>
      <c r="B1287" s="5">
        <v>0.17916270000000001</v>
      </c>
      <c r="C1287" s="5">
        <v>0.1629369</v>
      </c>
      <c r="D1287" s="5">
        <v>0.1953886</v>
      </c>
      <c r="H1287" s="113" t="s">
        <v>1293</v>
      </c>
      <c r="I1287" s="117">
        <v>0.17916270000000001</v>
      </c>
      <c r="J1287" s="117">
        <v>0.1629369</v>
      </c>
      <c r="K1287" s="117">
        <v>0.1953886</v>
      </c>
      <c r="L1287" s="113" t="str">
        <f t="shared" si="61"/>
        <v>TRUE</v>
      </c>
      <c r="M1287" s="113" t="str">
        <f t="shared" si="62"/>
        <v>TRUE</v>
      </c>
      <c r="N1287" s="113" t="str">
        <f t="shared" si="63"/>
        <v>TRUE</v>
      </c>
    </row>
    <row r="1288" spans="1:14" x14ac:dyDescent="0.25">
      <c r="A1288" t="s">
        <v>1294</v>
      </c>
      <c r="B1288" s="5">
        <v>0.1579323</v>
      </c>
      <c r="C1288" s="5">
        <v>0.13210259999999999</v>
      </c>
      <c r="D1288" s="5">
        <v>0.18376200000000001</v>
      </c>
      <c r="H1288" s="113" t="s">
        <v>1294</v>
      </c>
      <c r="I1288" s="117">
        <v>0.1579323</v>
      </c>
      <c r="J1288" s="117">
        <v>0.13210259999999999</v>
      </c>
      <c r="K1288" s="117">
        <v>0.18376200000000001</v>
      </c>
      <c r="L1288" s="113" t="str">
        <f t="shared" si="61"/>
        <v>TRUE</v>
      </c>
      <c r="M1288" s="113" t="str">
        <f t="shared" si="62"/>
        <v>TRUE</v>
      </c>
      <c r="N1288" s="113" t="str">
        <f t="shared" si="63"/>
        <v>TRUE</v>
      </c>
    </row>
    <row r="1289" spans="1:14" x14ac:dyDescent="0.25">
      <c r="A1289" t="s">
        <v>1295</v>
      </c>
      <c r="B1289" s="5">
        <v>0.1833061</v>
      </c>
      <c r="C1289" s="5">
        <v>0.1672757</v>
      </c>
      <c r="D1289" s="5">
        <v>0.1993365</v>
      </c>
      <c r="H1289" s="113" t="s">
        <v>1295</v>
      </c>
      <c r="I1289" s="117">
        <v>0.1833061</v>
      </c>
      <c r="J1289" s="117">
        <v>0.1672757</v>
      </c>
      <c r="K1289" s="117">
        <v>0.1993365</v>
      </c>
      <c r="L1289" s="113" t="str">
        <f t="shared" si="61"/>
        <v>TRUE</v>
      </c>
      <c r="M1289" s="113" t="str">
        <f t="shared" si="62"/>
        <v>TRUE</v>
      </c>
      <c r="N1289" s="113" t="str">
        <f t="shared" si="63"/>
        <v>TRUE</v>
      </c>
    </row>
    <row r="1290" spans="1:14" x14ac:dyDescent="0.25">
      <c r="A1290" t="s">
        <v>1296</v>
      </c>
      <c r="B1290" s="5">
        <v>0.21408820000000001</v>
      </c>
      <c r="C1290" s="5">
        <v>0.18862139999999999</v>
      </c>
      <c r="D1290" s="5">
        <v>0.23955509999999999</v>
      </c>
      <c r="H1290" s="113" t="s">
        <v>1296</v>
      </c>
      <c r="I1290" s="117">
        <v>0.21408820000000001</v>
      </c>
      <c r="J1290" s="117">
        <v>0.18862139999999999</v>
      </c>
      <c r="K1290" s="117">
        <v>0.23955509999999999</v>
      </c>
      <c r="L1290" s="113" t="str">
        <f t="shared" si="61"/>
        <v>TRUE</v>
      </c>
      <c r="M1290" s="113" t="str">
        <f t="shared" si="62"/>
        <v>TRUE</v>
      </c>
      <c r="N1290" s="113" t="str">
        <f t="shared" si="63"/>
        <v>TRUE</v>
      </c>
    </row>
    <row r="1291" spans="1:14" x14ac:dyDescent="0.25">
      <c r="A1291" t="s">
        <v>1297</v>
      </c>
      <c r="B1291" s="5">
        <v>0.17824860000000001</v>
      </c>
      <c r="C1291" s="5">
        <v>0.15827359999999999</v>
      </c>
      <c r="D1291" s="5">
        <v>0.1982236</v>
      </c>
      <c r="H1291" s="113" t="s">
        <v>1297</v>
      </c>
      <c r="I1291" s="117">
        <v>0.17824860000000001</v>
      </c>
      <c r="J1291" s="117">
        <v>0.15827359999999999</v>
      </c>
      <c r="K1291" s="117">
        <v>0.1982236</v>
      </c>
      <c r="L1291" s="113" t="str">
        <f t="shared" si="61"/>
        <v>TRUE</v>
      </c>
      <c r="M1291" s="113" t="str">
        <f t="shared" si="62"/>
        <v>TRUE</v>
      </c>
      <c r="N1291" s="113" t="str">
        <f t="shared" si="63"/>
        <v>TRUE</v>
      </c>
    </row>
    <row r="1292" spans="1:14" x14ac:dyDescent="0.25">
      <c r="A1292" t="s">
        <v>1298</v>
      </c>
      <c r="B1292" s="5">
        <v>0.18507799999999999</v>
      </c>
      <c r="C1292" s="5">
        <v>0.1683953</v>
      </c>
      <c r="D1292" s="5">
        <v>0.20176069999999999</v>
      </c>
      <c r="H1292" s="113" t="s">
        <v>1298</v>
      </c>
      <c r="I1292" s="117">
        <v>0.18507799999999999</v>
      </c>
      <c r="J1292" s="117">
        <v>0.1683953</v>
      </c>
      <c r="K1292" s="117">
        <v>0.20176069999999999</v>
      </c>
      <c r="L1292" s="113" t="str">
        <f t="shared" si="61"/>
        <v>TRUE</v>
      </c>
      <c r="M1292" s="113" t="str">
        <f t="shared" si="62"/>
        <v>TRUE</v>
      </c>
      <c r="N1292" s="113" t="str">
        <f t="shared" si="63"/>
        <v>TRUE</v>
      </c>
    </row>
    <row r="1293" spans="1:14" x14ac:dyDescent="0.25">
      <c r="A1293" t="s">
        <v>1299</v>
      </c>
      <c r="B1293" s="5">
        <v>0.179725</v>
      </c>
      <c r="C1293" s="5">
        <v>0.1744193</v>
      </c>
      <c r="D1293" s="5">
        <v>0.18503059999999999</v>
      </c>
      <c r="H1293" s="113" t="s">
        <v>1299</v>
      </c>
      <c r="I1293" s="117">
        <v>0.179725</v>
      </c>
      <c r="J1293" s="117">
        <v>0.1744193</v>
      </c>
      <c r="K1293" s="117">
        <v>0.18503059999999999</v>
      </c>
      <c r="L1293" s="113" t="str">
        <f t="shared" si="61"/>
        <v>TRUE</v>
      </c>
      <c r="M1293" s="113" t="str">
        <f t="shared" si="62"/>
        <v>TRUE</v>
      </c>
      <c r="N1293" s="113" t="str">
        <f t="shared" si="63"/>
        <v>TRUE</v>
      </c>
    </row>
    <row r="1294" spans="1:14" x14ac:dyDescent="0.25">
      <c r="A1294" t="s">
        <v>1300</v>
      </c>
      <c r="B1294" s="5">
        <v>0.17555019999999999</v>
      </c>
      <c r="C1294" s="5">
        <v>0.1685374</v>
      </c>
      <c r="D1294" s="5">
        <v>0.182563</v>
      </c>
      <c r="H1294" s="113" t="s">
        <v>1300</v>
      </c>
      <c r="I1294" s="117">
        <v>0.17555019999999999</v>
      </c>
      <c r="J1294" s="117">
        <v>0.1685374</v>
      </c>
      <c r="K1294" s="117">
        <v>0.182563</v>
      </c>
      <c r="L1294" s="113" t="str">
        <f t="shared" si="61"/>
        <v>TRUE</v>
      </c>
      <c r="M1294" s="113" t="str">
        <f t="shared" si="62"/>
        <v>TRUE</v>
      </c>
      <c r="N1294" s="113" t="str">
        <f t="shared" si="63"/>
        <v>TRUE</v>
      </c>
    </row>
    <row r="1295" spans="1:14" x14ac:dyDescent="0.25">
      <c r="A1295" t="s">
        <v>1301</v>
      </c>
      <c r="B1295" s="5">
        <v>0.18300559999999999</v>
      </c>
      <c r="C1295" s="5">
        <v>0.1762503</v>
      </c>
      <c r="D1295" s="5">
        <v>0.18976090000000001</v>
      </c>
      <c r="H1295" s="113" t="s">
        <v>1301</v>
      </c>
      <c r="I1295" s="117">
        <v>0.18300559999999999</v>
      </c>
      <c r="J1295" s="117">
        <v>0.1762503</v>
      </c>
      <c r="K1295" s="117">
        <v>0.18976090000000001</v>
      </c>
      <c r="L1295" s="113" t="str">
        <f t="shared" si="61"/>
        <v>TRUE</v>
      </c>
      <c r="M1295" s="113" t="str">
        <f t="shared" si="62"/>
        <v>TRUE</v>
      </c>
      <c r="N1295" s="113" t="str">
        <f t="shared" si="63"/>
        <v>TRUE</v>
      </c>
    </row>
    <row r="1296" spans="1:14" x14ac:dyDescent="0.25">
      <c r="A1296" t="s">
        <v>1302</v>
      </c>
      <c r="B1296" s="5">
        <v>0.1595452</v>
      </c>
      <c r="C1296" s="5">
        <v>0.1390991</v>
      </c>
      <c r="D1296" s="5">
        <v>0.1799914</v>
      </c>
      <c r="H1296" s="113" t="s">
        <v>1302</v>
      </c>
      <c r="I1296" s="117">
        <v>0.1595452</v>
      </c>
      <c r="J1296" s="117">
        <v>0.1390991</v>
      </c>
      <c r="K1296" s="117">
        <v>0.1799914</v>
      </c>
      <c r="L1296" s="113" t="str">
        <f t="shared" si="61"/>
        <v>TRUE</v>
      </c>
      <c r="M1296" s="113" t="str">
        <f t="shared" si="62"/>
        <v>TRUE</v>
      </c>
      <c r="N1296" s="113" t="str">
        <f t="shared" si="63"/>
        <v>TRUE</v>
      </c>
    </row>
    <row r="1297" spans="1:14" x14ac:dyDescent="0.25">
      <c r="A1297" t="s">
        <v>1303</v>
      </c>
      <c r="B1297" s="5">
        <v>0.16043499999999999</v>
      </c>
      <c r="C1297" s="5">
        <v>0.1346127</v>
      </c>
      <c r="D1297" s="5">
        <v>0.18625739999999999</v>
      </c>
      <c r="H1297" s="113" t="s">
        <v>1303</v>
      </c>
      <c r="I1297" s="117">
        <v>0.16043499999999999</v>
      </c>
      <c r="J1297" s="117">
        <v>0.1346127</v>
      </c>
      <c r="K1297" s="117">
        <v>0.18625739999999999</v>
      </c>
      <c r="L1297" s="113" t="str">
        <f t="shared" si="61"/>
        <v>TRUE</v>
      </c>
      <c r="M1297" s="113" t="str">
        <f t="shared" si="62"/>
        <v>TRUE</v>
      </c>
      <c r="N1297" s="113" t="str">
        <f t="shared" si="63"/>
        <v>TRUE</v>
      </c>
    </row>
    <row r="1298" spans="1:14" x14ac:dyDescent="0.25">
      <c r="A1298" t="s">
        <v>1304</v>
      </c>
      <c r="B1298" s="5">
        <v>0.15923200000000001</v>
      </c>
      <c r="C1298" s="5">
        <v>0.13689509999999999</v>
      </c>
      <c r="D1298" s="5">
        <v>0.18156890000000001</v>
      </c>
      <c r="H1298" s="113" t="s">
        <v>1304</v>
      </c>
      <c r="I1298" s="117">
        <v>0.15923200000000001</v>
      </c>
      <c r="J1298" s="117">
        <v>0.13689509999999999</v>
      </c>
      <c r="K1298" s="117">
        <v>0.18156890000000001</v>
      </c>
      <c r="L1298" s="113" t="str">
        <f t="shared" si="61"/>
        <v>TRUE</v>
      </c>
      <c r="M1298" s="113" t="str">
        <f t="shared" si="62"/>
        <v>TRUE</v>
      </c>
      <c r="N1298" s="113" t="str">
        <f t="shared" si="63"/>
        <v>TRUE</v>
      </c>
    </row>
    <row r="1299" spans="1:14" x14ac:dyDescent="0.25">
      <c r="A1299" t="s">
        <v>1305</v>
      </c>
      <c r="B1299" s="5">
        <v>0.16617470000000001</v>
      </c>
      <c r="C1299" s="5">
        <v>0.14653040000000001</v>
      </c>
      <c r="D1299" s="5">
        <v>0.18581909999999999</v>
      </c>
      <c r="H1299" s="113" t="s">
        <v>1305</v>
      </c>
      <c r="I1299" s="117">
        <v>0.16617470000000001</v>
      </c>
      <c r="J1299" s="117">
        <v>0.14653040000000001</v>
      </c>
      <c r="K1299" s="117">
        <v>0.18581909999999999</v>
      </c>
      <c r="L1299" s="113" t="str">
        <f t="shared" si="61"/>
        <v>TRUE</v>
      </c>
      <c r="M1299" s="113" t="str">
        <f t="shared" si="62"/>
        <v>TRUE</v>
      </c>
      <c r="N1299" s="113" t="str">
        <f t="shared" si="63"/>
        <v>TRUE</v>
      </c>
    </row>
    <row r="1300" spans="1:14" x14ac:dyDescent="0.25">
      <c r="A1300" t="s">
        <v>1306</v>
      </c>
      <c r="B1300" s="5">
        <v>0.17620769999999999</v>
      </c>
      <c r="C1300" s="5">
        <v>0.15616360000000001</v>
      </c>
      <c r="D1300" s="5">
        <v>0.1962518</v>
      </c>
      <c r="H1300" s="113" t="s">
        <v>1306</v>
      </c>
      <c r="I1300" s="117">
        <v>0.17620769999999999</v>
      </c>
      <c r="J1300" s="117">
        <v>0.15616360000000001</v>
      </c>
      <c r="K1300" s="117">
        <v>0.1962518</v>
      </c>
      <c r="L1300" s="113" t="str">
        <f t="shared" si="61"/>
        <v>TRUE</v>
      </c>
      <c r="M1300" s="113" t="str">
        <f t="shared" si="62"/>
        <v>TRUE</v>
      </c>
      <c r="N1300" s="113" t="str">
        <f t="shared" si="63"/>
        <v>TRUE</v>
      </c>
    </row>
    <row r="1301" spans="1:14" x14ac:dyDescent="0.25">
      <c r="A1301" t="s">
        <v>1307</v>
      </c>
      <c r="B1301" s="5">
        <v>0.17323830000000001</v>
      </c>
      <c r="C1301" s="5">
        <v>0.15228920000000001</v>
      </c>
      <c r="D1301" s="5">
        <v>0.19418740000000001</v>
      </c>
      <c r="H1301" s="113" t="s">
        <v>1307</v>
      </c>
      <c r="I1301" s="117">
        <v>0.17323830000000001</v>
      </c>
      <c r="J1301" s="117">
        <v>0.15228920000000001</v>
      </c>
      <c r="K1301" s="117">
        <v>0.19418740000000001</v>
      </c>
      <c r="L1301" s="113" t="str">
        <f t="shared" si="61"/>
        <v>TRUE</v>
      </c>
      <c r="M1301" s="113" t="str">
        <f t="shared" si="62"/>
        <v>TRUE</v>
      </c>
      <c r="N1301" s="113" t="str">
        <f t="shared" si="63"/>
        <v>TRUE</v>
      </c>
    </row>
    <row r="1302" spans="1:14" x14ac:dyDescent="0.25">
      <c r="A1302" t="s">
        <v>1308</v>
      </c>
      <c r="B1302" s="5">
        <v>0.176844</v>
      </c>
      <c r="C1302" s="5">
        <v>0.15562819999999999</v>
      </c>
      <c r="D1302" s="5">
        <v>0.19805970000000001</v>
      </c>
      <c r="H1302" s="113" t="s">
        <v>1308</v>
      </c>
      <c r="I1302" s="117">
        <v>0.176844</v>
      </c>
      <c r="J1302" s="117">
        <v>0.15562819999999999</v>
      </c>
      <c r="K1302" s="117">
        <v>0.19805970000000001</v>
      </c>
      <c r="L1302" s="113" t="str">
        <f t="shared" si="61"/>
        <v>TRUE</v>
      </c>
      <c r="M1302" s="113" t="str">
        <f t="shared" si="62"/>
        <v>TRUE</v>
      </c>
      <c r="N1302" s="113" t="str">
        <f t="shared" si="63"/>
        <v>TRUE</v>
      </c>
    </row>
    <row r="1303" spans="1:14" x14ac:dyDescent="0.25">
      <c r="A1303" t="s">
        <v>1309</v>
      </c>
      <c r="B1303" s="5">
        <v>0.16021859999999999</v>
      </c>
      <c r="C1303" s="5">
        <v>0.1411473</v>
      </c>
      <c r="D1303" s="5">
        <v>0.17929</v>
      </c>
      <c r="H1303" s="113" t="s">
        <v>1309</v>
      </c>
      <c r="I1303" s="117">
        <v>0.16021859999999999</v>
      </c>
      <c r="J1303" s="117">
        <v>0.1411473</v>
      </c>
      <c r="K1303" s="117">
        <v>0.17929</v>
      </c>
      <c r="L1303" s="113" t="str">
        <f t="shared" si="61"/>
        <v>TRUE</v>
      </c>
      <c r="M1303" s="113" t="str">
        <f t="shared" si="62"/>
        <v>TRUE</v>
      </c>
      <c r="N1303" s="113" t="str">
        <f t="shared" si="63"/>
        <v>TRUE</v>
      </c>
    </row>
    <row r="1304" spans="1:14" x14ac:dyDescent="0.25">
      <c r="A1304" t="s">
        <v>1310</v>
      </c>
      <c r="B1304" s="5">
        <v>0.1987254</v>
      </c>
      <c r="C1304" s="5">
        <v>0.16934089999999999</v>
      </c>
      <c r="D1304" s="5">
        <v>0.2281099</v>
      </c>
      <c r="H1304" s="113" t="s">
        <v>1310</v>
      </c>
      <c r="I1304" s="117">
        <v>0.1987254</v>
      </c>
      <c r="J1304" s="117">
        <v>0.16934089999999999</v>
      </c>
      <c r="K1304" s="117">
        <v>0.2281099</v>
      </c>
      <c r="L1304" s="113" t="str">
        <f t="shared" si="61"/>
        <v>TRUE</v>
      </c>
      <c r="M1304" s="113" t="str">
        <f t="shared" si="62"/>
        <v>TRUE</v>
      </c>
      <c r="N1304" s="113" t="str">
        <f t="shared" si="63"/>
        <v>TRUE</v>
      </c>
    </row>
    <row r="1305" spans="1:14" x14ac:dyDescent="0.25">
      <c r="A1305" t="s">
        <v>1311</v>
      </c>
      <c r="B1305" s="5">
        <v>0.18252979999999999</v>
      </c>
      <c r="C1305" s="5">
        <v>0.1606069</v>
      </c>
      <c r="D1305" s="5">
        <v>0.20445279999999999</v>
      </c>
      <c r="H1305" s="113" t="s">
        <v>1311</v>
      </c>
      <c r="I1305" s="117">
        <v>0.18252979999999999</v>
      </c>
      <c r="J1305" s="117">
        <v>0.1606069</v>
      </c>
      <c r="K1305" s="117">
        <v>0.20445279999999999</v>
      </c>
      <c r="L1305" s="113" t="str">
        <f t="shared" si="61"/>
        <v>TRUE</v>
      </c>
      <c r="M1305" s="113" t="str">
        <f t="shared" si="62"/>
        <v>TRUE</v>
      </c>
      <c r="N1305" s="113" t="str">
        <f t="shared" si="63"/>
        <v>TRUE</v>
      </c>
    </row>
    <row r="1306" spans="1:14" x14ac:dyDescent="0.25">
      <c r="A1306" t="s">
        <v>1312</v>
      </c>
      <c r="B1306" s="5">
        <v>0.18027489999999999</v>
      </c>
      <c r="C1306" s="5">
        <v>0.15815009999999999</v>
      </c>
      <c r="D1306" s="5">
        <v>0.20239969999999999</v>
      </c>
      <c r="H1306" s="113" t="s">
        <v>1312</v>
      </c>
      <c r="I1306" s="117">
        <v>0.18027489999999999</v>
      </c>
      <c r="J1306" s="117">
        <v>0.15815009999999999</v>
      </c>
      <c r="K1306" s="117">
        <v>0.20239969999999999</v>
      </c>
      <c r="L1306" s="113" t="str">
        <f t="shared" si="61"/>
        <v>TRUE</v>
      </c>
      <c r="M1306" s="113" t="str">
        <f t="shared" si="62"/>
        <v>TRUE</v>
      </c>
      <c r="N1306" s="113" t="str">
        <f t="shared" si="63"/>
        <v>TRUE</v>
      </c>
    </row>
    <row r="1307" spans="1:14" x14ac:dyDescent="0.25">
      <c r="A1307" t="s">
        <v>1313</v>
      </c>
      <c r="B1307" s="5">
        <v>0.221</v>
      </c>
      <c r="C1307" s="5">
        <v>0.19532479999999999</v>
      </c>
      <c r="D1307" s="5">
        <v>0.24667520000000001</v>
      </c>
      <c r="H1307" s="113" t="s">
        <v>1313</v>
      </c>
      <c r="I1307" s="117">
        <v>0.221</v>
      </c>
      <c r="J1307" s="117">
        <v>0.19532479999999999</v>
      </c>
      <c r="K1307" s="117">
        <v>0.24667520000000001</v>
      </c>
      <c r="L1307" s="113" t="str">
        <f t="shared" si="61"/>
        <v>TRUE</v>
      </c>
      <c r="M1307" s="113" t="str">
        <f t="shared" si="62"/>
        <v>TRUE</v>
      </c>
      <c r="N1307" s="113" t="str">
        <f t="shared" si="63"/>
        <v>TRUE</v>
      </c>
    </row>
    <row r="1308" spans="1:14" x14ac:dyDescent="0.25">
      <c r="A1308" t="s">
        <v>1314</v>
      </c>
      <c r="B1308" s="5">
        <v>0.19783100000000001</v>
      </c>
      <c r="C1308" s="5">
        <v>0.17153570000000001</v>
      </c>
      <c r="D1308" s="5">
        <v>0.2241264</v>
      </c>
      <c r="H1308" s="113" t="s">
        <v>1314</v>
      </c>
      <c r="I1308" s="117">
        <v>0.19783100000000001</v>
      </c>
      <c r="J1308" s="117">
        <v>0.17153570000000001</v>
      </c>
      <c r="K1308" s="117">
        <v>0.2241264</v>
      </c>
      <c r="L1308" s="113" t="str">
        <f t="shared" si="61"/>
        <v>TRUE</v>
      </c>
      <c r="M1308" s="113" t="str">
        <f t="shared" si="62"/>
        <v>TRUE</v>
      </c>
      <c r="N1308" s="113" t="str">
        <f t="shared" si="63"/>
        <v>TRUE</v>
      </c>
    </row>
    <row r="1309" spans="1:14" x14ac:dyDescent="0.25">
      <c r="A1309" t="s">
        <v>1315</v>
      </c>
      <c r="B1309" s="5">
        <v>0.1636843</v>
      </c>
      <c r="C1309" s="5">
        <v>0.13835839999999999</v>
      </c>
      <c r="D1309" s="5">
        <v>0.18901009999999999</v>
      </c>
      <c r="H1309" s="113" t="s">
        <v>1315</v>
      </c>
      <c r="I1309" s="117">
        <v>0.1636843</v>
      </c>
      <c r="J1309" s="117">
        <v>0.13835839999999999</v>
      </c>
      <c r="K1309" s="117">
        <v>0.18901009999999999</v>
      </c>
      <c r="L1309" s="113" t="str">
        <f t="shared" si="61"/>
        <v>TRUE</v>
      </c>
      <c r="M1309" s="113" t="str">
        <f t="shared" si="62"/>
        <v>TRUE</v>
      </c>
      <c r="N1309" s="113" t="str">
        <f t="shared" si="63"/>
        <v>TRUE</v>
      </c>
    </row>
    <row r="1310" spans="1:14" x14ac:dyDescent="0.25">
      <c r="A1310" t="s">
        <v>1316</v>
      </c>
      <c r="B1310" s="5">
        <v>0.1752716</v>
      </c>
      <c r="C1310" s="5">
        <v>0.1546023</v>
      </c>
      <c r="D1310" s="5">
        <v>0.195941</v>
      </c>
      <c r="H1310" s="113" t="s">
        <v>1316</v>
      </c>
      <c r="I1310" s="117">
        <v>0.1752716</v>
      </c>
      <c r="J1310" s="117">
        <v>0.1546023</v>
      </c>
      <c r="K1310" s="117">
        <v>0.195941</v>
      </c>
      <c r="L1310" s="113" t="str">
        <f t="shared" si="61"/>
        <v>TRUE</v>
      </c>
      <c r="M1310" s="113" t="str">
        <f t="shared" si="62"/>
        <v>TRUE</v>
      </c>
      <c r="N1310" s="113" t="str">
        <f t="shared" si="63"/>
        <v>TRUE</v>
      </c>
    </row>
    <row r="1311" spans="1:14" x14ac:dyDescent="0.25">
      <c r="A1311" t="s">
        <v>1317</v>
      </c>
      <c r="B1311" s="5">
        <v>0.2318259</v>
      </c>
      <c r="C1311" s="5">
        <v>0.21010899999999999</v>
      </c>
      <c r="D1311" s="5">
        <v>0.25354280000000001</v>
      </c>
      <c r="H1311" s="113" t="s">
        <v>1317</v>
      </c>
      <c r="I1311" s="117">
        <v>0.2318259</v>
      </c>
      <c r="J1311" s="117">
        <v>0.21010899999999999</v>
      </c>
      <c r="K1311" s="117">
        <v>0.25354280000000001</v>
      </c>
      <c r="L1311" s="113" t="str">
        <f t="shared" si="61"/>
        <v>TRUE</v>
      </c>
      <c r="M1311" s="113" t="str">
        <f t="shared" si="62"/>
        <v>TRUE</v>
      </c>
      <c r="N1311" s="113" t="str">
        <f t="shared" si="63"/>
        <v>TRUE</v>
      </c>
    </row>
    <row r="1312" spans="1:14" x14ac:dyDescent="0.25">
      <c r="A1312" t="s">
        <v>1318</v>
      </c>
      <c r="B1312" s="5">
        <v>0.19623979999999999</v>
      </c>
      <c r="C1312" s="5">
        <v>0.1735717</v>
      </c>
      <c r="D1312" s="5">
        <v>0.21890789999999999</v>
      </c>
      <c r="H1312" s="113" t="s">
        <v>1318</v>
      </c>
      <c r="I1312" s="117">
        <v>0.19623979999999999</v>
      </c>
      <c r="J1312" s="117">
        <v>0.1735717</v>
      </c>
      <c r="K1312" s="117">
        <v>0.21890789999999999</v>
      </c>
      <c r="L1312" s="113" t="str">
        <f t="shared" si="61"/>
        <v>TRUE</v>
      </c>
      <c r="M1312" s="113" t="str">
        <f t="shared" si="62"/>
        <v>TRUE</v>
      </c>
      <c r="N1312" s="113" t="str">
        <f t="shared" si="63"/>
        <v>TRUE</v>
      </c>
    </row>
    <row r="1313" spans="1:14" x14ac:dyDescent="0.25">
      <c r="A1313" t="s">
        <v>1319</v>
      </c>
      <c r="B1313" s="5">
        <v>0.21707879999999999</v>
      </c>
      <c r="C1313" s="5">
        <v>0.19232840000000001</v>
      </c>
      <c r="D1313" s="5">
        <v>0.24182919999999999</v>
      </c>
      <c r="H1313" s="113" t="s">
        <v>1319</v>
      </c>
      <c r="I1313" s="117">
        <v>0.21707879999999999</v>
      </c>
      <c r="J1313" s="117">
        <v>0.19232840000000001</v>
      </c>
      <c r="K1313" s="117">
        <v>0.24182919999999999</v>
      </c>
      <c r="L1313" s="113" t="str">
        <f t="shared" si="61"/>
        <v>TRUE</v>
      </c>
      <c r="M1313" s="113" t="str">
        <f t="shared" si="62"/>
        <v>TRUE</v>
      </c>
      <c r="N1313" s="113" t="str">
        <f t="shared" si="63"/>
        <v>TRUE</v>
      </c>
    </row>
    <row r="1314" spans="1:14" x14ac:dyDescent="0.25">
      <c r="A1314" t="s">
        <v>1320</v>
      </c>
      <c r="B1314" s="5">
        <v>0.21824209999999999</v>
      </c>
      <c r="C1314" s="5">
        <v>0.19195180000000001</v>
      </c>
      <c r="D1314" s="5">
        <v>0.24453240000000001</v>
      </c>
      <c r="H1314" s="113" t="s">
        <v>1320</v>
      </c>
      <c r="I1314" s="117">
        <v>0.21824209999999999</v>
      </c>
      <c r="J1314" s="117">
        <v>0.19195180000000001</v>
      </c>
      <c r="K1314" s="117">
        <v>0.24453240000000001</v>
      </c>
      <c r="L1314" s="113" t="str">
        <f t="shared" si="61"/>
        <v>TRUE</v>
      </c>
      <c r="M1314" s="113" t="str">
        <f t="shared" si="62"/>
        <v>TRUE</v>
      </c>
      <c r="N1314" s="113" t="str">
        <f t="shared" si="63"/>
        <v>TRUE</v>
      </c>
    </row>
    <row r="1315" spans="1:14" x14ac:dyDescent="0.25">
      <c r="A1315" t="s">
        <v>1321</v>
      </c>
      <c r="B1315" s="5">
        <v>0.23079040000000001</v>
      </c>
      <c r="C1315" s="5">
        <v>0.2048449</v>
      </c>
      <c r="D1315" s="5">
        <v>0.25673590000000002</v>
      </c>
      <c r="H1315" s="113" t="s">
        <v>1321</v>
      </c>
      <c r="I1315" s="117">
        <v>0.23079040000000001</v>
      </c>
      <c r="J1315" s="117">
        <v>0.2048449</v>
      </c>
      <c r="K1315" s="117">
        <v>0.25673590000000002</v>
      </c>
      <c r="L1315" s="113" t="str">
        <f t="shared" si="61"/>
        <v>TRUE</v>
      </c>
      <c r="M1315" s="113" t="str">
        <f t="shared" si="62"/>
        <v>TRUE</v>
      </c>
      <c r="N1315" s="113" t="str">
        <f t="shared" si="63"/>
        <v>TRUE</v>
      </c>
    </row>
    <row r="1316" spans="1:14" x14ac:dyDescent="0.25">
      <c r="A1316" t="s">
        <v>1322</v>
      </c>
      <c r="B1316" s="5">
        <v>0.1533669</v>
      </c>
      <c r="C1316" s="5">
        <v>0.12621869999999999</v>
      </c>
      <c r="D1316" s="5">
        <v>0.18051510000000001</v>
      </c>
      <c r="H1316" s="113" t="s">
        <v>1322</v>
      </c>
      <c r="I1316" s="117">
        <v>0.1533669</v>
      </c>
      <c r="J1316" s="117">
        <v>0.12621869999999999</v>
      </c>
      <c r="K1316" s="117">
        <v>0.18051510000000001</v>
      </c>
      <c r="L1316" s="113" t="str">
        <f t="shared" si="61"/>
        <v>TRUE</v>
      </c>
      <c r="M1316" s="113" t="str">
        <f t="shared" si="62"/>
        <v>TRUE</v>
      </c>
      <c r="N1316" s="113" t="str">
        <f t="shared" si="63"/>
        <v>TRUE</v>
      </c>
    </row>
    <row r="1317" spans="1:14" x14ac:dyDescent="0.25">
      <c r="A1317" t="s">
        <v>1323</v>
      </c>
      <c r="B1317" s="5">
        <v>0.21203620000000001</v>
      </c>
      <c r="C1317" s="5">
        <v>0.17514489999999999</v>
      </c>
      <c r="D1317" s="5">
        <v>0.2489276</v>
      </c>
      <c r="H1317" s="113" t="s">
        <v>1323</v>
      </c>
      <c r="I1317" s="117">
        <v>0.21203620000000001</v>
      </c>
      <c r="J1317" s="117">
        <v>0.17514489999999999</v>
      </c>
      <c r="K1317" s="117">
        <v>0.2489276</v>
      </c>
      <c r="L1317" s="113" t="str">
        <f t="shared" si="61"/>
        <v>TRUE</v>
      </c>
      <c r="M1317" s="113" t="str">
        <f t="shared" si="62"/>
        <v>TRUE</v>
      </c>
      <c r="N1317" s="113" t="str">
        <f t="shared" si="63"/>
        <v>TRUE</v>
      </c>
    </row>
    <row r="1318" spans="1:14" x14ac:dyDescent="0.25">
      <c r="A1318" t="s">
        <v>1324</v>
      </c>
      <c r="B1318" s="5">
        <v>0.16095999999999999</v>
      </c>
      <c r="C1318" s="5">
        <v>0.13035070000000001</v>
      </c>
      <c r="D1318" s="5">
        <v>0.1915693</v>
      </c>
      <c r="H1318" s="113" t="s">
        <v>1324</v>
      </c>
      <c r="I1318" s="117">
        <v>0.16095999999999999</v>
      </c>
      <c r="J1318" s="117">
        <v>0.13035070000000001</v>
      </c>
      <c r="K1318" s="117">
        <v>0.1915693</v>
      </c>
      <c r="L1318" s="113" t="str">
        <f t="shared" si="61"/>
        <v>TRUE</v>
      </c>
      <c r="M1318" s="113" t="str">
        <f t="shared" si="62"/>
        <v>TRUE</v>
      </c>
      <c r="N1318" s="113" t="str">
        <f t="shared" si="63"/>
        <v>TRUE</v>
      </c>
    </row>
    <row r="1319" spans="1:14" x14ac:dyDescent="0.25">
      <c r="A1319" t="s">
        <v>1325</v>
      </c>
      <c r="B1319" s="5">
        <v>0.14526629999999999</v>
      </c>
      <c r="C1319" s="5">
        <v>0.1170713</v>
      </c>
      <c r="D1319" s="5">
        <v>0.17346130000000001</v>
      </c>
      <c r="H1319" s="113" t="s">
        <v>1325</v>
      </c>
      <c r="I1319" s="117">
        <v>0.14526629999999999</v>
      </c>
      <c r="J1319" s="117">
        <v>0.1170713</v>
      </c>
      <c r="K1319" s="117">
        <v>0.17346130000000001</v>
      </c>
      <c r="L1319" s="113" t="str">
        <f t="shared" si="61"/>
        <v>TRUE</v>
      </c>
      <c r="M1319" s="113" t="str">
        <f t="shared" si="62"/>
        <v>TRUE</v>
      </c>
      <c r="N1319" s="113" t="str">
        <f t="shared" si="63"/>
        <v>TRUE</v>
      </c>
    </row>
    <row r="1320" spans="1:14" x14ac:dyDescent="0.25">
      <c r="A1320" t="s">
        <v>1326</v>
      </c>
      <c r="B1320" s="5">
        <v>0.1674582</v>
      </c>
      <c r="C1320" s="5">
        <v>0.14075679999999999</v>
      </c>
      <c r="D1320" s="5">
        <v>0.19415959999999999</v>
      </c>
      <c r="H1320" s="113" t="s">
        <v>1326</v>
      </c>
      <c r="I1320" s="117">
        <v>0.1674582</v>
      </c>
      <c r="J1320" s="117">
        <v>0.14075679999999999</v>
      </c>
      <c r="K1320" s="117">
        <v>0.19415959999999999</v>
      </c>
      <c r="L1320" s="113" t="str">
        <f t="shared" si="61"/>
        <v>TRUE</v>
      </c>
      <c r="M1320" s="113" t="str">
        <f t="shared" si="62"/>
        <v>TRUE</v>
      </c>
      <c r="N1320" s="113" t="str">
        <f t="shared" si="63"/>
        <v>TRUE</v>
      </c>
    </row>
    <row r="1321" spans="1:14" x14ac:dyDescent="0.25">
      <c r="A1321" t="s">
        <v>1327</v>
      </c>
      <c r="B1321" s="5">
        <v>0.16802520000000001</v>
      </c>
      <c r="C1321" s="5">
        <v>0.1405324</v>
      </c>
      <c r="D1321" s="5">
        <v>0.195518</v>
      </c>
      <c r="H1321" s="113" t="s">
        <v>1327</v>
      </c>
      <c r="I1321" s="117">
        <v>0.16802520000000001</v>
      </c>
      <c r="J1321" s="117">
        <v>0.1405324</v>
      </c>
      <c r="K1321" s="117">
        <v>0.195518</v>
      </c>
      <c r="L1321" s="113" t="str">
        <f t="shared" si="61"/>
        <v>TRUE</v>
      </c>
      <c r="M1321" s="113" t="str">
        <f t="shared" si="62"/>
        <v>TRUE</v>
      </c>
      <c r="N1321" s="113" t="str">
        <f t="shared" si="63"/>
        <v>TRUE</v>
      </c>
    </row>
    <row r="1322" spans="1:14" x14ac:dyDescent="0.25">
      <c r="A1322" t="s">
        <v>1328</v>
      </c>
      <c r="B1322" s="5">
        <v>0.17637939999999999</v>
      </c>
      <c r="C1322" s="5">
        <v>0.14869930000000001</v>
      </c>
      <c r="D1322" s="5">
        <v>0.2040595</v>
      </c>
      <c r="H1322" s="113" t="s">
        <v>1328</v>
      </c>
      <c r="I1322" s="117">
        <v>0.17637939999999999</v>
      </c>
      <c r="J1322" s="117">
        <v>0.14869930000000001</v>
      </c>
      <c r="K1322" s="117">
        <v>0.2040595</v>
      </c>
      <c r="L1322" s="113" t="str">
        <f t="shared" si="61"/>
        <v>TRUE</v>
      </c>
      <c r="M1322" s="113" t="str">
        <f t="shared" si="62"/>
        <v>TRUE</v>
      </c>
      <c r="N1322" s="113" t="str">
        <f t="shared" si="63"/>
        <v>TRUE</v>
      </c>
    </row>
    <row r="1323" spans="1:14" x14ac:dyDescent="0.25">
      <c r="A1323" t="s">
        <v>1329</v>
      </c>
      <c r="B1323" s="5">
        <v>0.1689254</v>
      </c>
      <c r="C1323" s="5">
        <v>0.14294470000000001</v>
      </c>
      <c r="D1323" s="5">
        <v>0.1949061</v>
      </c>
      <c r="H1323" s="113" t="s">
        <v>1329</v>
      </c>
      <c r="I1323" s="117">
        <v>0.1689254</v>
      </c>
      <c r="J1323" s="117">
        <v>0.14294470000000001</v>
      </c>
      <c r="K1323" s="117">
        <v>0.1949061</v>
      </c>
      <c r="L1323" s="113" t="str">
        <f t="shared" si="61"/>
        <v>TRUE</v>
      </c>
      <c r="M1323" s="113" t="str">
        <f t="shared" si="62"/>
        <v>TRUE</v>
      </c>
      <c r="N1323" s="113" t="str">
        <f t="shared" si="63"/>
        <v>TRUE</v>
      </c>
    </row>
    <row r="1324" spans="1:14" x14ac:dyDescent="0.25">
      <c r="A1324" t="s">
        <v>1330</v>
      </c>
      <c r="B1324" s="5">
        <v>0.1725515</v>
      </c>
      <c r="C1324" s="5">
        <v>0.1422233</v>
      </c>
      <c r="D1324" s="5">
        <v>0.2028797</v>
      </c>
      <c r="H1324" s="113" t="s">
        <v>1330</v>
      </c>
      <c r="I1324" s="117">
        <v>0.1725515</v>
      </c>
      <c r="J1324" s="117">
        <v>0.1422233</v>
      </c>
      <c r="K1324" s="117">
        <v>0.2028797</v>
      </c>
      <c r="L1324" s="113" t="str">
        <f t="shared" si="61"/>
        <v>TRUE</v>
      </c>
      <c r="M1324" s="113" t="str">
        <f t="shared" si="62"/>
        <v>TRUE</v>
      </c>
      <c r="N1324" s="113" t="str">
        <f t="shared" si="63"/>
        <v>TRUE</v>
      </c>
    </row>
    <row r="1325" spans="1:14" x14ac:dyDescent="0.25">
      <c r="A1325" t="s">
        <v>1331</v>
      </c>
      <c r="B1325" s="5">
        <v>0.12861729999999999</v>
      </c>
      <c r="C1325" s="5">
        <v>0.10120030000000001</v>
      </c>
      <c r="D1325" s="5">
        <v>0.15603439999999999</v>
      </c>
      <c r="H1325" s="113" t="s">
        <v>1331</v>
      </c>
      <c r="I1325" s="117">
        <v>0.12861729999999999</v>
      </c>
      <c r="J1325" s="117">
        <v>0.10120030000000001</v>
      </c>
      <c r="K1325" s="117">
        <v>0.15603439999999999</v>
      </c>
      <c r="L1325" s="113" t="str">
        <f t="shared" si="61"/>
        <v>TRUE</v>
      </c>
      <c r="M1325" s="113" t="str">
        <f t="shared" si="62"/>
        <v>TRUE</v>
      </c>
      <c r="N1325" s="113" t="str">
        <f t="shared" si="63"/>
        <v>TRUE</v>
      </c>
    </row>
    <row r="1326" spans="1:14" x14ac:dyDescent="0.25">
      <c r="A1326" t="s">
        <v>1332</v>
      </c>
      <c r="B1326" s="5">
        <v>0.21464639999999999</v>
      </c>
      <c r="C1326" s="5">
        <v>0.17476079999999999</v>
      </c>
      <c r="D1326" s="5">
        <v>0.25453199999999998</v>
      </c>
      <c r="H1326" s="113" t="s">
        <v>1332</v>
      </c>
      <c r="I1326" s="117">
        <v>0.21464639999999999</v>
      </c>
      <c r="J1326" s="117">
        <v>0.17476079999999999</v>
      </c>
      <c r="K1326" s="117">
        <v>0.25453199999999998</v>
      </c>
      <c r="L1326" s="113" t="str">
        <f t="shared" si="61"/>
        <v>TRUE</v>
      </c>
      <c r="M1326" s="113" t="str">
        <f t="shared" si="62"/>
        <v>TRUE</v>
      </c>
      <c r="N1326" s="113" t="str">
        <f t="shared" si="63"/>
        <v>TRUE</v>
      </c>
    </row>
    <row r="1327" spans="1:14" x14ac:dyDescent="0.25">
      <c r="A1327" t="s">
        <v>1333</v>
      </c>
      <c r="B1327" s="5">
        <v>0.1943781</v>
      </c>
      <c r="C1327" s="5">
        <v>0.16589139999999999</v>
      </c>
      <c r="D1327" s="5">
        <v>0.2228648</v>
      </c>
      <c r="H1327" s="113" t="s">
        <v>1333</v>
      </c>
      <c r="I1327" s="117">
        <v>0.1943781</v>
      </c>
      <c r="J1327" s="117">
        <v>0.16589139999999999</v>
      </c>
      <c r="K1327" s="117">
        <v>0.2228648</v>
      </c>
      <c r="L1327" s="113" t="str">
        <f t="shared" si="61"/>
        <v>TRUE</v>
      </c>
      <c r="M1327" s="113" t="str">
        <f t="shared" si="62"/>
        <v>TRUE</v>
      </c>
      <c r="N1327" s="113" t="str">
        <f t="shared" si="63"/>
        <v>TRUE</v>
      </c>
    </row>
    <row r="1328" spans="1:14" x14ac:dyDescent="0.25">
      <c r="A1328" t="s">
        <v>1334</v>
      </c>
      <c r="B1328" s="5">
        <v>0.19154750000000001</v>
      </c>
      <c r="C1328" s="5">
        <v>0.16361319999999999</v>
      </c>
      <c r="D1328" s="5">
        <v>0.2194817</v>
      </c>
      <c r="H1328" s="113" t="s">
        <v>1334</v>
      </c>
      <c r="I1328" s="117">
        <v>0.19154750000000001</v>
      </c>
      <c r="J1328" s="117">
        <v>0.16361319999999999</v>
      </c>
      <c r="K1328" s="117">
        <v>0.2194817</v>
      </c>
      <c r="L1328" s="113" t="str">
        <f t="shared" si="61"/>
        <v>TRUE</v>
      </c>
      <c r="M1328" s="113" t="str">
        <f t="shared" si="62"/>
        <v>TRUE</v>
      </c>
      <c r="N1328" s="113" t="str">
        <f t="shared" si="63"/>
        <v>TRUE</v>
      </c>
    </row>
    <row r="1329" spans="1:14" x14ac:dyDescent="0.25">
      <c r="A1329" t="s">
        <v>1335</v>
      </c>
      <c r="B1329" s="5">
        <v>0.23684559999999999</v>
      </c>
      <c r="C1329" s="5">
        <v>0.20500360000000001</v>
      </c>
      <c r="D1329" s="5">
        <v>0.26868769999999997</v>
      </c>
      <c r="H1329" s="113" t="s">
        <v>1335</v>
      </c>
      <c r="I1329" s="117">
        <v>0.23684559999999999</v>
      </c>
      <c r="J1329" s="117">
        <v>0.20500360000000001</v>
      </c>
      <c r="K1329" s="117">
        <v>0.26868769999999997</v>
      </c>
      <c r="L1329" s="113" t="str">
        <f t="shared" si="61"/>
        <v>TRUE</v>
      </c>
      <c r="M1329" s="113" t="str">
        <f t="shared" si="62"/>
        <v>TRUE</v>
      </c>
      <c r="N1329" s="113" t="str">
        <f t="shared" si="63"/>
        <v>TRUE</v>
      </c>
    </row>
    <row r="1330" spans="1:14" x14ac:dyDescent="0.25">
      <c r="A1330" t="s">
        <v>1336</v>
      </c>
      <c r="B1330" s="5">
        <v>0.19893559999999999</v>
      </c>
      <c r="C1330" s="5">
        <v>0.1646088</v>
      </c>
      <c r="D1330" s="5">
        <v>0.23326250000000001</v>
      </c>
      <c r="H1330" s="113" t="s">
        <v>1336</v>
      </c>
      <c r="I1330" s="117">
        <v>0.19893559999999999</v>
      </c>
      <c r="J1330" s="117">
        <v>0.1646088</v>
      </c>
      <c r="K1330" s="117">
        <v>0.23326250000000001</v>
      </c>
      <c r="L1330" s="113" t="str">
        <f t="shared" si="61"/>
        <v>TRUE</v>
      </c>
      <c r="M1330" s="113" t="str">
        <f t="shared" si="62"/>
        <v>TRUE</v>
      </c>
      <c r="N1330" s="113" t="str">
        <f t="shared" si="63"/>
        <v>TRUE</v>
      </c>
    </row>
    <row r="1331" spans="1:14" x14ac:dyDescent="0.25">
      <c r="A1331" t="s">
        <v>1337</v>
      </c>
      <c r="B1331" s="5">
        <v>0.16247249999999999</v>
      </c>
      <c r="C1331" s="5">
        <v>0.13280359999999999</v>
      </c>
      <c r="D1331" s="5">
        <v>0.19214149999999999</v>
      </c>
      <c r="H1331" s="113" t="s">
        <v>1337</v>
      </c>
      <c r="I1331" s="117">
        <v>0.16247249999999999</v>
      </c>
      <c r="J1331" s="117">
        <v>0.13280359999999999</v>
      </c>
      <c r="K1331" s="117">
        <v>0.19214149999999999</v>
      </c>
      <c r="L1331" s="113" t="str">
        <f t="shared" si="61"/>
        <v>TRUE</v>
      </c>
      <c r="M1331" s="113" t="str">
        <f t="shared" si="62"/>
        <v>TRUE</v>
      </c>
      <c r="N1331" s="113" t="str">
        <f t="shared" si="63"/>
        <v>TRUE</v>
      </c>
    </row>
    <row r="1332" spans="1:14" x14ac:dyDescent="0.25">
      <c r="A1332" t="s">
        <v>1338</v>
      </c>
      <c r="B1332" s="5">
        <v>0.15488730000000001</v>
      </c>
      <c r="C1332" s="5">
        <v>0.1288319</v>
      </c>
      <c r="D1332" s="5">
        <v>0.18094270000000001</v>
      </c>
      <c r="H1332" s="113" t="s">
        <v>1338</v>
      </c>
      <c r="I1332" s="117">
        <v>0.15488730000000001</v>
      </c>
      <c r="J1332" s="117">
        <v>0.1288319</v>
      </c>
      <c r="K1332" s="117">
        <v>0.18094270000000001</v>
      </c>
      <c r="L1332" s="113" t="str">
        <f t="shared" si="61"/>
        <v>TRUE</v>
      </c>
      <c r="M1332" s="113" t="str">
        <f t="shared" si="62"/>
        <v>TRUE</v>
      </c>
      <c r="N1332" s="113" t="str">
        <f t="shared" si="63"/>
        <v>TRUE</v>
      </c>
    </row>
    <row r="1333" spans="1:14" x14ac:dyDescent="0.25">
      <c r="A1333" t="s">
        <v>1339</v>
      </c>
      <c r="B1333" s="5">
        <v>0.21313219999999999</v>
      </c>
      <c r="C1333" s="5">
        <v>0.18621190000000001</v>
      </c>
      <c r="D1333" s="5">
        <v>0.2400525</v>
      </c>
      <c r="H1333" s="113" t="s">
        <v>1339</v>
      </c>
      <c r="I1333" s="117">
        <v>0.21313219999999999</v>
      </c>
      <c r="J1333" s="117">
        <v>0.18621190000000001</v>
      </c>
      <c r="K1333" s="117">
        <v>0.2400525</v>
      </c>
      <c r="L1333" s="113" t="str">
        <f t="shared" si="61"/>
        <v>TRUE</v>
      </c>
      <c r="M1333" s="113" t="str">
        <f t="shared" si="62"/>
        <v>TRUE</v>
      </c>
      <c r="N1333" s="113" t="str">
        <f t="shared" si="63"/>
        <v>TRUE</v>
      </c>
    </row>
    <row r="1334" spans="1:14" x14ac:dyDescent="0.25">
      <c r="A1334" t="s">
        <v>1340</v>
      </c>
      <c r="B1334" s="5">
        <v>0.1729743</v>
      </c>
      <c r="C1334" s="5">
        <v>0.1410766</v>
      </c>
      <c r="D1334" s="5">
        <v>0.204872</v>
      </c>
      <c r="H1334" s="113" t="s">
        <v>1340</v>
      </c>
      <c r="I1334" s="117">
        <v>0.1729743</v>
      </c>
      <c r="J1334" s="117">
        <v>0.1410766</v>
      </c>
      <c r="K1334" s="117">
        <v>0.204872</v>
      </c>
      <c r="L1334" s="113" t="str">
        <f t="shared" si="61"/>
        <v>TRUE</v>
      </c>
      <c r="M1334" s="113" t="str">
        <f t="shared" si="62"/>
        <v>TRUE</v>
      </c>
      <c r="N1334" s="113" t="str">
        <f t="shared" si="63"/>
        <v>TRUE</v>
      </c>
    </row>
    <row r="1335" spans="1:14" x14ac:dyDescent="0.25">
      <c r="A1335" t="s">
        <v>1341</v>
      </c>
      <c r="B1335" s="5">
        <v>0.2179729</v>
      </c>
      <c r="C1335" s="5">
        <v>0.18007119999999999</v>
      </c>
      <c r="D1335" s="5">
        <v>0.2558745</v>
      </c>
      <c r="H1335" s="113" t="s">
        <v>1341</v>
      </c>
      <c r="I1335" s="117">
        <v>0.2179729</v>
      </c>
      <c r="J1335" s="117">
        <v>0.18007119999999999</v>
      </c>
      <c r="K1335" s="117">
        <v>0.2558745</v>
      </c>
      <c r="L1335" s="113" t="str">
        <f t="shared" si="61"/>
        <v>TRUE</v>
      </c>
      <c r="M1335" s="113" t="str">
        <f t="shared" si="62"/>
        <v>TRUE</v>
      </c>
      <c r="N1335" s="113" t="str">
        <f t="shared" si="63"/>
        <v>TRUE</v>
      </c>
    </row>
    <row r="1336" spans="1:14" x14ac:dyDescent="0.25">
      <c r="A1336" t="s">
        <v>1342</v>
      </c>
      <c r="B1336" s="5">
        <v>0.20670459999999999</v>
      </c>
      <c r="C1336" s="5">
        <v>0.1760313</v>
      </c>
      <c r="D1336" s="5">
        <v>0.2373779</v>
      </c>
      <c r="H1336" s="113" t="s">
        <v>1342</v>
      </c>
      <c r="I1336" s="117">
        <v>0.20670459999999999</v>
      </c>
      <c r="J1336" s="117">
        <v>0.1760313</v>
      </c>
      <c r="K1336" s="117">
        <v>0.2373779</v>
      </c>
      <c r="L1336" s="113" t="str">
        <f t="shared" si="61"/>
        <v>TRUE</v>
      </c>
      <c r="M1336" s="113" t="str">
        <f t="shared" si="62"/>
        <v>TRUE</v>
      </c>
      <c r="N1336" s="113" t="str">
        <f t="shared" si="63"/>
        <v>TRUE</v>
      </c>
    </row>
    <row r="1337" spans="1:14" x14ac:dyDescent="0.25">
      <c r="A1337" t="s">
        <v>1343</v>
      </c>
      <c r="B1337" s="5">
        <v>0.20223289999999999</v>
      </c>
      <c r="C1337" s="5">
        <v>0.16826840000000001</v>
      </c>
      <c r="D1337" s="5">
        <v>0.2361974</v>
      </c>
      <c r="H1337" s="113" t="s">
        <v>1343</v>
      </c>
      <c r="I1337" s="117">
        <v>0.20223289999999999</v>
      </c>
      <c r="J1337" s="117">
        <v>0.16826840000000001</v>
      </c>
      <c r="K1337" s="117">
        <v>0.2361974</v>
      </c>
      <c r="L1337" s="113" t="str">
        <f t="shared" si="61"/>
        <v>TRUE</v>
      </c>
      <c r="M1337" s="113" t="str">
        <f t="shared" si="62"/>
        <v>TRUE</v>
      </c>
      <c r="N1337" s="113" t="str">
        <f t="shared" si="63"/>
        <v>TRUE</v>
      </c>
    </row>
    <row r="1338" spans="1:14" x14ac:dyDescent="0.25">
      <c r="A1338" t="s">
        <v>1344</v>
      </c>
      <c r="B1338" s="5">
        <v>0.15424289999999999</v>
      </c>
      <c r="C1338" s="5">
        <v>0.1239792</v>
      </c>
      <c r="D1338" s="5">
        <v>0.18450659999999999</v>
      </c>
      <c r="H1338" s="113" t="s">
        <v>1344</v>
      </c>
      <c r="I1338" s="117">
        <v>0.15424289999999999</v>
      </c>
      <c r="J1338" s="117">
        <v>0.1239792</v>
      </c>
      <c r="K1338" s="117">
        <v>0.18450659999999999</v>
      </c>
      <c r="L1338" s="113" t="str">
        <f t="shared" si="61"/>
        <v>TRUE</v>
      </c>
      <c r="M1338" s="113" t="str">
        <f t="shared" si="62"/>
        <v>TRUE</v>
      </c>
      <c r="N1338" s="113" t="str">
        <f t="shared" si="63"/>
        <v>TRUE</v>
      </c>
    </row>
    <row r="1339" spans="1:14" x14ac:dyDescent="0.25">
      <c r="A1339" t="s">
        <v>1345</v>
      </c>
      <c r="B1339" s="5">
        <v>0.23730100000000001</v>
      </c>
      <c r="C1339" s="5">
        <v>0.18905559999999999</v>
      </c>
      <c r="D1339" s="5">
        <v>0.28554629999999998</v>
      </c>
      <c r="H1339" s="113" t="s">
        <v>1345</v>
      </c>
      <c r="I1339" s="117">
        <v>0.23730100000000001</v>
      </c>
      <c r="J1339" s="117">
        <v>0.18905559999999999</v>
      </c>
      <c r="K1339" s="117">
        <v>0.28554629999999998</v>
      </c>
      <c r="L1339" s="113" t="str">
        <f t="shared" si="61"/>
        <v>TRUE</v>
      </c>
      <c r="M1339" s="113" t="str">
        <f t="shared" si="62"/>
        <v>TRUE</v>
      </c>
      <c r="N1339" s="113" t="str">
        <f t="shared" si="63"/>
        <v>TRUE</v>
      </c>
    </row>
    <row r="1340" spans="1:14" x14ac:dyDescent="0.25">
      <c r="A1340" t="s">
        <v>1346</v>
      </c>
      <c r="B1340" s="5">
        <v>0.16054009999999999</v>
      </c>
      <c r="C1340" s="5">
        <v>0.12784480000000001</v>
      </c>
      <c r="D1340" s="5">
        <v>0.1932353</v>
      </c>
      <c r="H1340" s="113" t="s">
        <v>1346</v>
      </c>
      <c r="I1340" s="117">
        <v>0.16054009999999999</v>
      </c>
      <c r="J1340" s="117">
        <v>0.12784480000000001</v>
      </c>
      <c r="K1340" s="117">
        <v>0.1932353</v>
      </c>
      <c r="L1340" s="113" t="str">
        <f t="shared" si="61"/>
        <v>TRUE</v>
      </c>
      <c r="M1340" s="113" t="str">
        <f t="shared" si="62"/>
        <v>TRUE</v>
      </c>
      <c r="N1340" s="113" t="str">
        <f t="shared" si="63"/>
        <v>TRUE</v>
      </c>
    </row>
    <row r="1341" spans="1:14" x14ac:dyDescent="0.25">
      <c r="A1341" t="s">
        <v>1347</v>
      </c>
      <c r="B1341" s="5">
        <v>0.1745951</v>
      </c>
      <c r="C1341" s="5">
        <v>0.1406213</v>
      </c>
      <c r="D1341" s="5">
        <v>0.2085688</v>
      </c>
      <c r="H1341" s="113" t="s">
        <v>1347</v>
      </c>
      <c r="I1341" s="117">
        <v>0.1745951</v>
      </c>
      <c r="J1341" s="117">
        <v>0.1406213</v>
      </c>
      <c r="K1341" s="117">
        <v>0.2085688</v>
      </c>
      <c r="L1341" s="113" t="str">
        <f t="shared" si="61"/>
        <v>TRUE</v>
      </c>
      <c r="M1341" s="113" t="str">
        <f t="shared" si="62"/>
        <v>TRUE</v>
      </c>
      <c r="N1341" s="113" t="str">
        <f t="shared" si="63"/>
        <v>TRUE</v>
      </c>
    </row>
    <row r="1342" spans="1:14" x14ac:dyDescent="0.25">
      <c r="A1342" t="s">
        <v>1348</v>
      </c>
      <c r="B1342" s="5">
        <v>0.15204699999999999</v>
      </c>
      <c r="C1342" s="5">
        <v>0.1242818</v>
      </c>
      <c r="D1342" s="5">
        <v>0.17981220000000001</v>
      </c>
      <c r="H1342" s="113" t="s">
        <v>1348</v>
      </c>
      <c r="I1342" s="117">
        <v>0.15204699999999999</v>
      </c>
      <c r="J1342" s="117">
        <v>0.1242818</v>
      </c>
      <c r="K1342" s="117">
        <v>0.17981220000000001</v>
      </c>
      <c r="L1342" s="113" t="str">
        <f t="shared" si="61"/>
        <v>TRUE</v>
      </c>
      <c r="M1342" s="113" t="str">
        <f t="shared" si="62"/>
        <v>TRUE</v>
      </c>
      <c r="N1342" s="113" t="str">
        <f t="shared" si="63"/>
        <v>TRUE</v>
      </c>
    </row>
    <row r="1343" spans="1:14" x14ac:dyDescent="0.25">
      <c r="A1343" t="s">
        <v>1349</v>
      </c>
      <c r="B1343" s="5">
        <v>0.1626705</v>
      </c>
      <c r="C1343" s="5">
        <v>0.1330846</v>
      </c>
      <c r="D1343" s="5">
        <v>0.19225629999999999</v>
      </c>
      <c r="H1343" s="113" t="s">
        <v>1349</v>
      </c>
      <c r="I1343" s="117">
        <v>0.1626705</v>
      </c>
      <c r="J1343" s="117">
        <v>0.1330846</v>
      </c>
      <c r="K1343" s="117">
        <v>0.19225629999999999</v>
      </c>
      <c r="L1343" s="113" t="str">
        <f t="shared" si="61"/>
        <v>TRUE</v>
      </c>
      <c r="M1343" s="113" t="str">
        <f t="shared" si="62"/>
        <v>TRUE</v>
      </c>
      <c r="N1343" s="113" t="str">
        <f t="shared" si="63"/>
        <v>TRUE</v>
      </c>
    </row>
    <row r="1344" spans="1:14" x14ac:dyDescent="0.25">
      <c r="A1344" t="s">
        <v>1350</v>
      </c>
      <c r="B1344" s="5">
        <v>0.17690529999999999</v>
      </c>
      <c r="C1344" s="5">
        <v>0.1542241</v>
      </c>
      <c r="D1344" s="5">
        <v>0.1995865</v>
      </c>
      <c r="H1344" s="113" t="s">
        <v>1350</v>
      </c>
      <c r="I1344" s="117">
        <v>0.17690529999999999</v>
      </c>
      <c r="J1344" s="117">
        <v>0.1542241</v>
      </c>
      <c r="K1344" s="117">
        <v>0.1995865</v>
      </c>
      <c r="L1344" s="113" t="str">
        <f t="shared" si="61"/>
        <v>TRUE</v>
      </c>
      <c r="M1344" s="113" t="str">
        <f t="shared" si="62"/>
        <v>TRUE</v>
      </c>
      <c r="N1344" s="113" t="str">
        <f t="shared" si="63"/>
        <v>TRUE</v>
      </c>
    </row>
    <row r="1345" spans="1:14" x14ac:dyDescent="0.25">
      <c r="A1345" t="s">
        <v>1351</v>
      </c>
      <c r="B1345" s="5">
        <v>0.17722299999999999</v>
      </c>
      <c r="C1345" s="5">
        <v>0.14938870000000001</v>
      </c>
      <c r="D1345" s="5">
        <v>0.2050574</v>
      </c>
      <c r="H1345" s="113" t="s">
        <v>1351</v>
      </c>
      <c r="I1345" s="117">
        <v>0.17722299999999999</v>
      </c>
      <c r="J1345" s="117">
        <v>0.14938870000000001</v>
      </c>
      <c r="K1345" s="117">
        <v>0.2050574</v>
      </c>
      <c r="L1345" s="113" t="str">
        <f t="shared" si="61"/>
        <v>TRUE</v>
      </c>
      <c r="M1345" s="113" t="str">
        <f t="shared" si="62"/>
        <v>TRUE</v>
      </c>
      <c r="N1345" s="113" t="str">
        <f t="shared" si="63"/>
        <v>TRUE</v>
      </c>
    </row>
    <row r="1346" spans="1:14" x14ac:dyDescent="0.25">
      <c r="A1346" t="s">
        <v>1352</v>
      </c>
      <c r="B1346" s="5">
        <v>0.1807646</v>
      </c>
      <c r="C1346" s="5">
        <v>0.15399399999999999</v>
      </c>
      <c r="D1346" s="5">
        <v>0.2075351</v>
      </c>
      <c r="H1346" s="113" t="s">
        <v>1352</v>
      </c>
      <c r="I1346" s="117">
        <v>0.1807646</v>
      </c>
      <c r="J1346" s="117">
        <v>0.15399399999999999</v>
      </c>
      <c r="K1346" s="117">
        <v>0.2075351</v>
      </c>
      <c r="L1346" s="113" t="str">
        <f t="shared" si="61"/>
        <v>TRUE</v>
      </c>
      <c r="M1346" s="113" t="str">
        <f t="shared" si="62"/>
        <v>TRUE</v>
      </c>
      <c r="N1346" s="113" t="str">
        <f t="shared" si="63"/>
        <v>TRUE</v>
      </c>
    </row>
    <row r="1347" spans="1:14" x14ac:dyDescent="0.25">
      <c r="A1347" t="s">
        <v>1353</v>
      </c>
      <c r="B1347" s="5">
        <v>0.18905379999999999</v>
      </c>
      <c r="C1347" s="5">
        <v>0.16517560000000001</v>
      </c>
      <c r="D1347" s="5">
        <v>0.21293200000000001</v>
      </c>
      <c r="H1347" s="113" t="s">
        <v>1353</v>
      </c>
      <c r="I1347" s="117">
        <v>0.18905379999999999</v>
      </c>
      <c r="J1347" s="117">
        <v>0.16517560000000001</v>
      </c>
      <c r="K1347" s="117">
        <v>0.21293200000000001</v>
      </c>
      <c r="L1347" s="113" t="str">
        <f t="shared" si="61"/>
        <v>TRUE</v>
      </c>
      <c r="M1347" s="113" t="str">
        <f t="shared" si="62"/>
        <v>TRUE</v>
      </c>
      <c r="N1347" s="113" t="str">
        <f t="shared" si="63"/>
        <v>TRUE</v>
      </c>
    </row>
    <row r="1348" spans="1:14" x14ac:dyDescent="0.25">
      <c r="A1348" t="s">
        <v>1354</v>
      </c>
      <c r="B1348" s="5">
        <v>0.18180830000000001</v>
      </c>
      <c r="C1348" s="5">
        <v>0.14983179999999999</v>
      </c>
      <c r="D1348" s="5">
        <v>0.21378469999999999</v>
      </c>
      <c r="H1348" s="113" t="s">
        <v>1354</v>
      </c>
      <c r="I1348" s="117">
        <v>0.18180830000000001</v>
      </c>
      <c r="J1348" s="117">
        <v>0.14983179999999999</v>
      </c>
      <c r="K1348" s="117">
        <v>0.21378469999999999</v>
      </c>
      <c r="L1348" s="113" t="str">
        <f t="shared" ref="L1348:L1411" si="64">IF(B1348=I1348,"TRUE","FALSE………………….")</f>
        <v>TRUE</v>
      </c>
      <c r="M1348" s="113" t="str">
        <f t="shared" ref="M1348:M1411" si="65">IF(C1348=J1348,"TRUE","FALSE………………….")</f>
        <v>TRUE</v>
      </c>
      <c r="N1348" s="113" t="str">
        <f t="shared" ref="N1348:N1411" si="66">IF(D1348=K1348,"TRUE","FALSE………………….")</f>
        <v>TRUE</v>
      </c>
    </row>
    <row r="1349" spans="1:14" x14ac:dyDescent="0.25">
      <c r="A1349" t="s">
        <v>1355</v>
      </c>
      <c r="B1349" s="5">
        <v>0.17040720000000001</v>
      </c>
      <c r="C1349" s="5">
        <v>0.14445040000000001</v>
      </c>
      <c r="D1349" s="5">
        <v>0.19636400000000001</v>
      </c>
      <c r="H1349" s="113" t="s">
        <v>1355</v>
      </c>
      <c r="I1349" s="117">
        <v>0.17040720000000001</v>
      </c>
      <c r="J1349" s="117">
        <v>0.14445040000000001</v>
      </c>
      <c r="K1349" s="117">
        <v>0.19636400000000001</v>
      </c>
      <c r="L1349" s="113" t="str">
        <f t="shared" si="64"/>
        <v>TRUE</v>
      </c>
      <c r="M1349" s="113" t="str">
        <f t="shared" si="65"/>
        <v>TRUE</v>
      </c>
      <c r="N1349" s="113" t="str">
        <f t="shared" si="66"/>
        <v>TRUE</v>
      </c>
    </row>
    <row r="1350" spans="1:14" x14ac:dyDescent="0.25">
      <c r="A1350" t="s">
        <v>1356</v>
      </c>
      <c r="B1350" s="5">
        <v>0.16969409999999999</v>
      </c>
      <c r="C1350" s="5">
        <v>0.1435234</v>
      </c>
      <c r="D1350" s="5">
        <v>0.19586480000000001</v>
      </c>
      <c r="H1350" s="113" t="s">
        <v>1356</v>
      </c>
      <c r="I1350" s="117">
        <v>0.16969409999999999</v>
      </c>
      <c r="J1350" s="117">
        <v>0.1435234</v>
      </c>
      <c r="K1350" s="117">
        <v>0.19586480000000001</v>
      </c>
      <c r="L1350" s="113" t="str">
        <f t="shared" si="64"/>
        <v>TRUE</v>
      </c>
      <c r="M1350" s="113" t="str">
        <f t="shared" si="65"/>
        <v>TRUE</v>
      </c>
      <c r="N1350" s="113" t="str">
        <f t="shared" si="66"/>
        <v>TRUE</v>
      </c>
    </row>
    <row r="1351" spans="1:14" x14ac:dyDescent="0.25">
      <c r="A1351" t="s">
        <v>1357</v>
      </c>
      <c r="B1351" s="5">
        <v>0.20732419999999999</v>
      </c>
      <c r="C1351" s="5">
        <v>0.1733674</v>
      </c>
      <c r="D1351" s="5">
        <v>0.2412811</v>
      </c>
      <c r="H1351" s="113" t="s">
        <v>1357</v>
      </c>
      <c r="I1351" s="117">
        <v>0.20732419999999999</v>
      </c>
      <c r="J1351" s="117">
        <v>0.1733674</v>
      </c>
      <c r="K1351" s="117">
        <v>0.2412811</v>
      </c>
      <c r="L1351" s="113" t="str">
        <f t="shared" si="64"/>
        <v>TRUE</v>
      </c>
      <c r="M1351" s="113" t="str">
        <f t="shared" si="65"/>
        <v>TRUE</v>
      </c>
      <c r="N1351" s="113" t="str">
        <f t="shared" si="66"/>
        <v>TRUE</v>
      </c>
    </row>
    <row r="1352" spans="1:14" x14ac:dyDescent="0.25">
      <c r="A1352" t="s">
        <v>1358</v>
      </c>
      <c r="B1352" s="5">
        <v>0.19683110000000001</v>
      </c>
      <c r="C1352" s="5">
        <v>0.1605714</v>
      </c>
      <c r="D1352" s="5">
        <v>0.23309089999999999</v>
      </c>
      <c r="H1352" s="113" t="s">
        <v>1358</v>
      </c>
      <c r="I1352" s="117">
        <v>0.19683110000000001</v>
      </c>
      <c r="J1352" s="117">
        <v>0.1605714</v>
      </c>
      <c r="K1352" s="117">
        <v>0.23309089999999999</v>
      </c>
      <c r="L1352" s="113" t="str">
        <f t="shared" si="64"/>
        <v>TRUE</v>
      </c>
      <c r="M1352" s="113" t="str">
        <f t="shared" si="65"/>
        <v>TRUE</v>
      </c>
      <c r="N1352" s="113" t="str">
        <f t="shared" si="66"/>
        <v>TRUE</v>
      </c>
    </row>
    <row r="1353" spans="1:14" x14ac:dyDescent="0.25">
      <c r="A1353" t="s">
        <v>1359</v>
      </c>
      <c r="B1353" s="5">
        <v>0.16833100000000001</v>
      </c>
      <c r="C1353" s="5">
        <v>0.13327339999999999</v>
      </c>
      <c r="D1353" s="5">
        <v>0.2033885</v>
      </c>
      <c r="H1353" s="113" t="s">
        <v>1359</v>
      </c>
      <c r="I1353" s="117">
        <v>0.16833100000000001</v>
      </c>
      <c r="J1353" s="117">
        <v>0.13327339999999999</v>
      </c>
      <c r="K1353" s="117">
        <v>0.2033885</v>
      </c>
      <c r="L1353" s="113" t="str">
        <f t="shared" si="64"/>
        <v>TRUE</v>
      </c>
      <c r="M1353" s="113" t="str">
        <f t="shared" si="65"/>
        <v>TRUE</v>
      </c>
      <c r="N1353" s="113" t="str">
        <f t="shared" si="66"/>
        <v>TRUE</v>
      </c>
    </row>
    <row r="1354" spans="1:14" x14ac:dyDescent="0.25">
      <c r="A1354" t="s">
        <v>1360</v>
      </c>
      <c r="B1354" s="5">
        <v>0.19437979999999999</v>
      </c>
      <c r="C1354" s="5">
        <v>0.16603519999999999</v>
      </c>
      <c r="D1354" s="5">
        <v>0.22272439999999999</v>
      </c>
      <c r="H1354" s="113" t="s">
        <v>1360</v>
      </c>
      <c r="I1354" s="117">
        <v>0.19437979999999999</v>
      </c>
      <c r="J1354" s="117">
        <v>0.16603519999999999</v>
      </c>
      <c r="K1354" s="117">
        <v>0.22272439999999999</v>
      </c>
      <c r="L1354" s="113" t="str">
        <f t="shared" si="64"/>
        <v>TRUE</v>
      </c>
      <c r="M1354" s="113" t="str">
        <f t="shared" si="65"/>
        <v>TRUE</v>
      </c>
      <c r="N1354" s="113" t="str">
        <f t="shared" si="66"/>
        <v>TRUE</v>
      </c>
    </row>
    <row r="1355" spans="1:14" x14ac:dyDescent="0.25">
      <c r="A1355" t="s">
        <v>1361</v>
      </c>
      <c r="B1355" s="5">
        <v>0.25027939999999999</v>
      </c>
      <c r="C1355" s="5">
        <v>0.21848670000000001</v>
      </c>
      <c r="D1355" s="5">
        <v>0.28207199999999999</v>
      </c>
      <c r="H1355" s="113" t="s">
        <v>1361</v>
      </c>
      <c r="I1355" s="117">
        <v>0.25027939999999999</v>
      </c>
      <c r="J1355" s="117">
        <v>0.21848670000000001</v>
      </c>
      <c r="K1355" s="117">
        <v>0.28207199999999999</v>
      </c>
      <c r="L1355" s="113" t="str">
        <f t="shared" si="64"/>
        <v>TRUE</v>
      </c>
      <c r="M1355" s="113" t="str">
        <f t="shared" si="65"/>
        <v>TRUE</v>
      </c>
      <c r="N1355" s="113" t="str">
        <f t="shared" si="66"/>
        <v>TRUE</v>
      </c>
    </row>
    <row r="1356" spans="1:14" x14ac:dyDescent="0.25">
      <c r="A1356" t="s">
        <v>1362</v>
      </c>
      <c r="B1356" s="5">
        <v>0.2171546</v>
      </c>
      <c r="C1356" s="5">
        <v>0.17987880000000001</v>
      </c>
      <c r="D1356" s="5">
        <v>0.2544304</v>
      </c>
      <c r="H1356" s="113" t="s">
        <v>1362</v>
      </c>
      <c r="I1356" s="117">
        <v>0.2171546</v>
      </c>
      <c r="J1356" s="117">
        <v>0.17987880000000001</v>
      </c>
      <c r="K1356" s="117">
        <v>0.2544304</v>
      </c>
      <c r="L1356" s="113" t="str">
        <f t="shared" si="64"/>
        <v>TRUE</v>
      </c>
      <c r="M1356" s="113" t="str">
        <f t="shared" si="65"/>
        <v>TRUE</v>
      </c>
      <c r="N1356" s="113" t="str">
        <f t="shared" si="66"/>
        <v>TRUE</v>
      </c>
    </row>
    <row r="1357" spans="1:14" x14ac:dyDescent="0.25">
      <c r="A1357" t="s">
        <v>1363</v>
      </c>
      <c r="B1357" s="5">
        <v>0.21702569999999999</v>
      </c>
      <c r="C1357" s="5">
        <v>0.18524109999999999</v>
      </c>
      <c r="D1357" s="5">
        <v>0.24881039999999999</v>
      </c>
      <c r="H1357" s="113" t="s">
        <v>1363</v>
      </c>
      <c r="I1357" s="117">
        <v>0.21702569999999999</v>
      </c>
      <c r="J1357" s="117">
        <v>0.18524109999999999</v>
      </c>
      <c r="K1357" s="117">
        <v>0.24881039999999999</v>
      </c>
      <c r="L1357" s="113" t="str">
        <f t="shared" si="64"/>
        <v>TRUE</v>
      </c>
      <c r="M1357" s="113" t="str">
        <f t="shared" si="65"/>
        <v>TRUE</v>
      </c>
      <c r="N1357" s="113" t="str">
        <f t="shared" si="66"/>
        <v>TRUE</v>
      </c>
    </row>
    <row r="1358" spans="1:14" x14ac:dyDescent="0.25">
      <c r="A1358" t="s">
        <v>1364</v>
      </c>
      <c r="B1358" s="5">
        <v>0.23003170000000001</v>
      </c>
      <c r="C1358" s="5">
        <v>0.19568479999999999</v>
      </c>
      <c r="D1358" s="5">
        <v>0.26437850000000002</v>
      </c>
      <c r="H1358" s="113" t="s">
        <v>1364</v>
      </c>
      <c r="I1358" s="117">
        <v>0.23003170000000001</v>
      </c>
      <c r="J1358" s="117">
        <v>0.19568479999999999</v>
      </c>
      <c r="K1358" s="117">
        <v>0.26437850000000002</v>
      </c>
      <c r="L1358" s="113" t="str">
        <f t="shared" si="64"/>
        <v>TRUE</v>
      </c>
      <c r="M1358" s="113" t="str">
        <f t="shared" si="65"/>
        <v>TRUE</v>
      </c>
      <c r="N1358" s="113" t="str">
        <f t="shared" si="66"/>
        <v>TRUE</v>
      </c>
    </row>
    <row r="1359" spans="1:14" x14ac:dyDescent="0.25">
      <c r="A1359" t="s">
        <v>1365</v>
      </c>
      <c r="B1359" s="5">
        <v>0.25633050000000002</v>
      </c>
      <c r="C1359" s="5">
        <v>0.22235479999999999</v>
      </c>
      <c r="D1359" s="5">
        <v>0.29030610000000001</v>
      </c>
      <c r="H1359" s="113" t="s">
        <v>1365</v>
      </c>
      <c r="I1359" s="117">
        <v>0.25633050000000002</v>
      </c>
      <c r="J1359" s="117">
        <v>0.22235479999999999</v>
      </c>
      <c r="K1359" s="117">
        <v>0.29030610000000001</v>
      </c>
      <c r="L1359" s="113" t="str">
        <f t="shared" si="64"/>
        <v>TRUE</v>
      </c>
      <c r="M1359" s="113" t="str">
        <f t="shared" si="65"/>
        <v>TRUE</v>
      </c>
      <c r="N1359" s="113" t="str">
        <f t="shared" si="66"/>
        <v>TRUE</v>
      </c>
    </row>
    <row r="1360" spans="1:14" x14ac:dyDescent="0.25">
      <c r="A1360" t="s">
        <v>1366</v>
      </c>
      <c r="B1360" s="5">
        <v>0.15261620000000001</v>
      </c>
      <c r="C1360" s="5">
        <v>0.11271009999999999</v>
      </c>
      <c r="D1360" s="5">
        <v>0.19252230000000001</v>
      </c>
      <c r="H1360" s="113" t="s">
        <v>1366</v>
      </c>
      <c r="I1360" s="117">
        <v>0.15261620000000001</v>
      </c>
      <c r="J1360" s="117">
        <v>0.11271009999999999</v>
      </c>
      <c r="K1360" s="117">
        <v>0.19252230000000001</v>
      </c>
      <c r="L1360" s="113" t="str">
        <f t="shared" si="64"/>
        <v>TRUE</v>
      </c>
      <c r="M1360" s="113" t="str">
        <f t="shared" si="65"/>
        <v>TRUE</v>
      </c>
      <c r="N1360" s="113" t="str">
        <f t="shared" si="66"/>
        <v>TRUE</v>
      </c>
    </row>
    <row r="1361" spans="1:14" x14ac:dyDescent="0.25">
      <c r="A1361" t="s">
        <v>1367</v>
      </c>
      <c r="B1361" s="5">
        <v>0.1886477</v>
      </c>
      <c r="C1361" s="5">
        <v>0.15203839999999999</v>
      </c>
      <c r="D1361" s="5">
        <v>0.22525709999999999</v>
      </c>
      <c r="H1361" s="113" t="s">
        <v>1367</v>
      </c>
      <c r="I1361" s="117">
        <v>0.1886477</v>
      </c>
      <c r="J1361" s="117">
        <v>0.15203839999999999</v>
      </c>
      <c r="K1361" s="117">
        <v>0.22525709999999999</v>
      </c>
      <c r="L1361" s="113" t="str">
        <f t="shared" si="64"/>
        <v>TRUE</v>
      </c>
      <c r="M1361" s="113" t="str">
        <f t="shared" si="65"/>
        <v>TRUE</v>
      </c>
      <c r="N1361" s="113" t="str">
        <f t="shared" si="66"/>
        <v>TRUE</v>
      </c>
    </row>
    <row r="1362" spans="1:14" x14ac:dyDescent="0.25">
      <c r="A1362" t="s">
        <v>1368</v>
      </c>
      <c r="B1362" s="5">
        <v>0.1666291</v>
      </c>
      <c r="C1362" s="5">
        <v>0.1574826</v>
      </c>
      <c r="D1362" s="5">
        <v>0.1757756</v>
      </c>
      <c r="H1362" s="113" t="s">
        <v>1368</v>
      </c>
      <c r="I1362" s="117">
        <v>0.1666291</v>
      </c>
      <c r="J1362" s="117">
        <v>0.1574826</v>
      </c>
      <c r="K1362" s="117">
        <v>0.1757756</v>
      </c>
      <c r="L1362" s="113" t="str">
        <f t="shared" si="64"/>
        <v>TRUE</v>
      </c>
      <c r="M1362" s="113" t="str">
        <f t="shared" si="65"/>
        <v>TRUE</v>
      </c>
      <c r="N1362" s="113" t="str">
        <f t="shared" si="66"/>
        <v>TRUE</v>
      </c>
    </row>
    <row r="1363" spans="1:14" x14ac:dyDescent="0.25">
      <c r="A1363" t="s">
        <v>1369</v>
      </c>
      <c r="B1363" s="5">
        <v>0.18365690000000001</v>
      </c>
      <c r="C1363" s="5">
        <v>0.16883699999999999</v>
      </c>
      <c r="D1363" s="5">
        <v>0.19847670000000001</v>
      </c>
      <c r="H1363" s="113" t="s">
        <v>1369</v>
      </c>
      <c r="I1363" s="117">
        <v>0.18365690000000001</v>
      </c>
      <c r="J1363" s="117">
        <v>0.16883699999999999</v>
      </c>
      <c r="K1363" s="117">
        <v>0.19847670000000001</v>
      </c>
      <c r="L1363" s="113" t="str">
        <f t="shared" si="64"/>
        <v>TRUE</v>
      </c>
      <c r="M1363" s="113" t="str">
        <f t="shared" si="65"/>
        <v>TRUE</v>
      </c>
      <c r="N1363" s="113" t="str">
        <f t="shared" si="66"/>
        <v>TRUE</v>
      </c>
    </row>
    <row r="1364" spans="1:14" x14ac:dyDescent="0.25">
      <c r="A1364" t="s">
        <v>1370</v>
      </c>
      <c r="B1364" s="5">
        <v>0.176844</v>
      </c>
      <c r="C1364" s="5">
        <v>0.15562819999999999</v>
      </c>
      <c r="D1364" s="5">
        <v>0.19805970000000001</v>
      </c>
      <c r="H1364" s="113" t="s">
        <v>1370</v>
      </c>
      <c r="I1364" s="117">
        <v>0.176844</v>
      </c>
      <c r="J1364" s="117">
        <v>0.15562819999999999</v>
      </c>
      <c r="K1364" s="117">
        <v>0.19805970000000001</v>
      </c>
      <c r="L1364" s="113" t="str">
        <f t="shared" si="64"/>
        <v>TRUE</v>
      </c>
      <c r="M1364" s="113" t="str">
        <f t="shared" si="65"/>
        <v>TRUE</v>
      </c>
      <c r="N1364" s="113" t="str">
        <f t="shared" si="66"/>
        <v>TRUE</v>
      </c>
    </row>
    <row r="1365" spans="1:14" x14ac:dyDescent="0.25">
      <c r="A1365" t="s">
        <v>1371</v>
      </c>
      <c r="B1365" s="5">
        <v>0.19632730000000001</v>
      </c>
      <c r="C1365" s="5">
        <v>0.1817434</v>
      </c>
      <c r="D1365" s="5">
        <v>0.21091109999999999</v>
      </c>
      <c r="H1365" s="113" t="s">
        <v>1371</v>
      </c>
      <c r="I1365" s="117">
        <v>0.19632730000000001</v>
      </c>
      <c r="J1365" s="117">
        <v>0.1817434</v>
      </c>
      <c r="K1365" s="117">
        <v>0.21091109999999999</v>
      </c>
      <c r="L1365" s="113" t="str">
        <f t="shared" si="64"/>
        <v>TRUE</v>
      </c>
      <c r="M1365" s="113" t="str">
        <f t="shared" si="65"/>
        <v>TRUE</v>
      </c>
      <c r="N1365" s="113" t="str">
        <f t="shared" si="66"/>
        <v>TRUE</v>
      </c>
    </row>
    <row r="1366" spans="1:14" x14ac:dyDescent="0.25">
      <c r="A1366" t="s">
        <v>1372</v>
      </c>
      <c r="B1366" s="5">
        <v>0.22391549999999999</v>
      </c>
      <c r="C1366" s="5">
        <v>0.20576649999999999</v>
      </c>
      <c r="D1366" s="5">
        <v>0.24206459999999999</v>
      </c>
      <c r="H1366" s="113" t="s">
        <v>1372</v>
      </c>
      <c r="I1366" s="117">
        <v>0.22391549999999999</v>
      </c>
      <c r="J1366" s="117">
        <v>0.20576649999999999</v>
      </c>
      <c r="K1366" s="117">
        <v>0.24206459999999999</v>
      </c>
      <c r="L1366" s="113" t="str">
        <f t="shared" si="64"/>
        <v>TRUE</v>
      </c>
      <c r="M1366" s="113" t="str">
        <f t="shared" si="65"/>
        <v>TRUE</v>
      </c>
      <c r="N1366" s="113" t="str">
        <f t="shared" si="66"/>
        <v>TRUE</v>
      </c>
    </row>
    <row r="1367" spans="1:14" x14ac:dyDescent="0.25">
      <c r="A1367" t="s">
        <v>1373</v>
      </c>
      <c r="B1367" s="5">
        <v>0.17051359999999999</v>
      </c>
      <c r="C1367" s="5">
        <v>0.15480969999999999</v>
      </c>
      <c r="D1367" s="5">
        <v>0.18621740000000001</v>
      </c>
      <c r="H1367" s="113" t="s">
        <v>1373</v>
      </c>
      <c r="I1367" s="117">
        <v>0.17051359999999999</v>
      </c>
      <c r="J1367" s="117">
        <v>0.15480969999999999</v>
      </c>
      <c r="K1367" s="117">
        <v>0.18621740000000001</v>
      </c>
      <c r="L1367" s="113" t="str">
        <f t="shared" si="64"/>
        <v>TRUE</v>
      </c>
      <c r="M1367" s="113" t="str">
        <f t="shared" si="65"/>
        <v>TRUE</v>
      </c>
      <c r="N1367" s="113" t="str">
        <f t="shared" si="66"/>
        <v>TRUE</v>
      </c>
    </row>
    <row r="1368" spans="1:14" x14ac:dyDescent="0.25">
      <c r="A1368" t="s">
        <v>1374</v>
      </c>
      <c r="B1368" s="5">
        <v>0.20820559999999999</v>
      </c>
      <c r="C1368" s="5">
        <v>0.19418240000000001</v>
      </c>
      <c r="D1368" s="5">
        <v>0.2222288</v>
      </c>
      <c r="H1368" s="113" t="s">
        <v>1374</v>
      </c>
      <c r="I1368" s="117">
        <v>0.20820559999999999</v>
      </c>
      <c r="J1368" s="117">
        <v>0.19418240000000001</v>
      </c>
      <c r="K1368" s="117">
        <v>0.2222288</v>
      </c>
      <c r="L1368" s="113" t="str">
        <f t="shared" si="64"/>
        <v>TRUE</v>
      </c>
      <c r="M1368" s="113" t="str">
        <f t="shared" si="65"/>
        <v>TRUE</v>
      </c>
      <c r="N1368" s="113" t="str">
        <f t="shared" si="66"/>
        <v>TRUE</v>
      </c>
    </row>
    <row r="1369" spans="1:14" x14ac:dyDescent="0.25">
      <c r="A1369" t="s">
        <v>1375</v>
      </c>
      <c r="B1369" s="5">
        <v>0.16437979999999999</v>
      </c>
      <c r="C1369" s="5">
        <v>0.15315580000000001</v>
      </c>
      <c r="D1369" s="5">
        <v>0.1756037</v>
      </c>
      <c r="H1369" s="113" t="s">
        <v>1375</v>
      </c>
      <c r="I1369" s="117">
        <v>0.16437979999999999</v>
      </c>
      <c r="J1369" s="117">
        <v>0.15315580000000001</v>
      </c>
      <c r="K1369" s="117">
        <v>0.1756037</v>
      </c>
      <c r="L1369" s="113" t="str">
        <f t="shared" si="64"/>
        <v>TRUE</v>
      </c>
      <c r="M1369" s="113" t="str">
        <f t="shared" si="65"/>
        <v>TRUE</v>
      </c>
      <c r="N1369" s="113" t="str">
        <f t="shared" si="66"/>
        <v>TRUE</v>
      </c>
    </row>
    <row r="1370" spans="1:14" x14ac:dyDescent="0.25">
      <c r="A1370" t="s">
        <v>1376</v>
      </c>
      <c r="B1370" s="5">
        <v>0.18775259999999999</v>
      </c>
      <c r="C1370" s="5">
        <v>0.16763790000000001</v>
      </c>
      <c r="D1370" s="5">
        <v>0.2078672</v>
      </c>
      <c r="H1370" s="113" t="s">
        <v>1376</v>
      </c>
      <c r="I1370" s="117">
        <v>0.18775259999999999</v>
      </c>
      <c r="J1370" s="117">
        <v>0.16763790000000001</v>
      </c>
      <c r="K1370" s="117">
        <v>0.2078672</v>
      </c>
      <c r="L1370" s="113" t="str">
        <f t="shared" si="64"/>
        <v>TRUE</v>
      </c>
      <c r="M1370" s="113" t="str">
        <f t="shared" si="65"/>
        <v>TRUE</v>
      </c>
      <c r="N1370" s="113" t="str">
        <f t="shared" si="66"/>
        <v>TRUE</v>
      </c>
    </row>
    <row r="1371" spans="1:14" x14ac:dyDescent="0.25">
      <c r="A1371" t="s">
        <v>1377</v>
      </c>
      <c r="B1371" s="5">
        <v>0.1725515</v>
      </c>
      <c r="C1371" s="5">
        <v>0.1422233</v>
      </c>
      <c r="D1371" s="5">
        <v>0.2028797</v>
      </c>
      <c r="H1371" s="113" t="s">
        <v>1377</v>
      </c>
      <c r="I1371" s="117">
        <v>0.1725515</v>
      </c>
      <c r="J1371" s="117">
        <v>0.1422233</v>
      </c>
      <c r="K1371" s="117">
        <v>0.2028797</v>
      </c>
      <c r="L1371" s="113" t="str">
        <f t="shared" si="64"/>
        <v>TRUE</v>
      </c>
      <c r="M1371" s="113" t="str">
        <f t="shared" si="65"/>
        <v>TRUE</v>
      </c>
      <c r="N1371" s="113" t="str">
        <f t="shared" si="66"/>
        <v>TRUE</v>
      </c>
    </row>
    <row r="1372" spans="1:14" x14ac:dyDescent="0.25">
      <c r="A1372" t="s">
        <v>1378</v>
      </c>
      <c r="B1372" s="5">
        <v>0.2056664</v>
      </c>
      <c r="C1372" s="5">
        <v>0.1871747</v>
      </c>
      <c r="D1372" s="5">
        <v>0.224158</v>
      </c>
      <c r="H1372" s="113" t="s">
        <v>1378</v>
      </c>
      <c r="I1372" s="117">
        <v>0.2056664</v>
      </c>
      <c r="J1372" s="117">
        <v>0.1871747</v>
      </c>
      <c r="K1372" s="117">
        <v>0.224158</v>
      </c>
      <c r="L1372" s="113" t="str">
        <f t="shared" si="64"/>
        <v>TRUE</v>
      </c>
      <c r="M1372" s="113" t="str">
        <f t="shared" si="65"/>
        <v>TRUE</v>
      </c>
      <c r="N1372" s="113" t="str">
        <f t="shared" si="66"/>
        <v>TRUE</v>
      </c>
    </row>
    <row r="1373" spans="1:14" x14ac:dyDescent="0.25">
      <c r="A1373" t="s">
        <v>1379</v>
      </c>
      <c r="B1373" s="5">
        <v>0.20426630000000001</v>
      </c>
      <c r="C1373" s="5">
        <v>0.1817416</v>
      </c>
      <c r="D1373" s="5">
        <v>0.22679099999999999</v>
      </c>
      <c r="H1373" s="113" t="s">
        <v>1379</v>
      </c>
      <c r="I1373" s="117">
        <v>0.20426630000000001</v>
      </c>
      <c r="J1373" s="117">
        <v>0.1817416</v>
      </c>
      <c r="K1373" s="117">
        <v>0.22679099999999999</v>
      </c>
      <c r="L1373" s="113" t="str">
        <f t="shared" si="64"/>
        <v>TRUE</v>
      </c>
      <c r="M1373" s="113" t="str">
        <f t="shared" si="65"/>
        <v>TRUE</v>
      </c>
      <c r="N1373" s="113" t="str">
        <f t="shared" si="66"/>
        <v>TRUE</v>
      </c>
    </row>
    <row r="1374" spans="1:14" x14ac:dyDescent="0.25">
      <c r="A1374" t="s">
        <v>1380</v>
      </c>
      <c r="B1374" s="5">
        <v>0.1553551</v>
      </c>
      <c r="C1374" s="5">
        <v>0.13571220000000001</v>
      </c>
      <c r="D1374" s="5">
        <v>0.17499790000000001</v>
      </c>
      <c r="H1374" s="113" t="s">
        <v>1380</v>
      </c>
      <c r="I1374" s="117">
        <v>0.1553551</v>
      </c>
      <c r="J1374" s="117">
        <v>0.13571220000000001</v>
      </c>
      <c r="K1374" s="117">
        <v>0.17499790000000001</v>
      </c>
      <c r="L1374" s="113" t="str">
        <f t="shared" si="64"/>
        <v>TRUE</v>
      </c>
      <c r="M1374" s="113" t="str">
        <f t="shared" si="65"/>
        <v>TRUE</v>
      </c>
      <c r="N1374" s="113" t="str">
        <f t="shared" si="66"/>
        <v>TRUE</v>
      </c>
    </row>
    <row r="1375" spans="1:14" x14ac:dyDescent="0.25">
      <c r="A1375" t="s">
        <v>1381</v>
      </c>
      <c r="B1375" s="5">
        <v>0.20761350000000001</v>
      </c>
      <c r="C1375" s="5">
        <v>0.18908220000000001</v>
      </c>
      <c r="D1375" s="5">
        <v>0.22614490000000001</v>
      </c>
      <c r="H1375" s="113" t="s">
        <v>1381</v>
      </c>
      <c r="I1375" s="117">
        <v>0.20761350000000001</v>
      </c>
      <c r="J1375" s="117">
        <v>0.18908220000000001</v>
      </c>
      <c r="K1375" s="117">
        <v>0.22614490000000001</v>
      </c>
      <c r="L1375" s="113" t="str">
        <f t="shared" si="64"/>
        <v>TRUE</v>
      </c>
      <c r="M1375" s="113" t="str">
        <f t="shared" si="65"/>
        <v>TRUE</v>
      </c>
      <c r="N1375" s="113" t="str">
        <f t="shared" si="66"/>
        <v>TRUE</v>
      </c>
    </row>
    <row r="1376" spans="1:14" x14ac:dyDescent="0.25">
      <c r="A1376" t="s">
        <v>1382</v>
      </c>
      <c r="B1376" s="5">
        <v>0.16854659999999999</v>
      </c>
      <c r="C1376" s="5">
        <v>0.15650900000000001</v>
      </c>
      <c r="D1376" s="5">
        <v>0.1805843</v>
      </c>
      <c r="H1376" s="113" t="s">
        <v>1382</v>
      </c>
      <c r="I1376" s="117">
        <v>0.16854659999999999</v>
      </c>
      <c r="J1376" s="117">
        <v>0.15650900000000001</v>
      </c>
      <c r="K1376" s="117">
        <v>0.1805843</v>
      </c>
      <c r="L1376" s="113" t="str">
        <f t="shared" si="64"/>
        <v>TRUE</v>
      </c>
      <c r="M1376" s="113" t="str">
        <f t="shared" si="65"/>
        <v>TRUE</v>
      </c>
      <c r="N1376" s="113" t="str">
        <f t="shared" si="66"/>
        <v>TRUE</v>
      </c>
    </row>
    <row r="1377" spans="1:14" x14ac:dyDescent="0.25">
      <c r="A1377" t="s">
        <v>1383</v>
      </c>
      <c r="B1377" s="5">
        <v>0.17924770000000001</v>
      </c>
      <c r="C1377" s="5">
        <v>0.16208049999999999</v>
      </c>
      <c r="D1377" s="5">
        <v>0.1964149</v>
      </c>
      <c r="H1377" s="113" t="s">
        <v>1383</v>
      </c>
      <c r="I1377" s="117">
        <v>0.17924770000000001</v>
      </c>
      <c r="J1377" s="117">
        <v>0.16208049999999999</v>
      </c>
      <c r="K1377" s="117">
        <v>0.1964149</v>
      </c>
      <c r="L1377" s="113" t="str">
        <f t="shared" si="64"/>
        <v>TRUE</v>
      </c>
      <c r="M1377" s="113" t="str">
        <f t="shared" si="65"/>
        <v>TRUE</v>
      </c>
      <c r="N1377" s="113" t="str">
        <f t="shared" si="66"/>
        <v>TRUE</v>
      </c>
    </row>
    <row r="1378" spans="1:14" x14ac:dyDescent="0.25">
      <c r="A1378" t="s">
        <v>1384</v>
      </c>
      <c r="B1378" s="5">
        <v>0.1807646</v>
      </c>
      <c r="C1378" s="5">
        <v>0.15399399999999999</v>
      </c>
      <c r="D1378" s="5">
        <v>0.2075351</v>
      </c>
      <c r="H1378" s="113" t="s">
        <v>1384</v>
      </c>
      <c r="I1378" s="117">
        <v>0.1807646</v>
      </c>
      <c r="J1378" s="117">
        <v>0.15399399999999999</v>
      </c>
      <c r="K1378" s="117">
        <v>0.2075351</v>
      </c>
      <c r="L1378" s="113" t="str">
        <f t="shared" si="64"/>
        <v>TRUE</v>
      </c>
      <c r="M1378" s="113" t="str">
        <f t="shared" si="65"/>
        <v>TRUE</v>
      </c>
      <c r="N1378" s="113" t="str">
        <f t="shared" si="66"/>
        <v>TRUE</v>
      </c>
    </row>
    <row r="1379" spans="1:14" x14ac:dyDescent="0.25">
      <c r="A1379" t="s">
        <v>1385</v>
      </c>
      <c r="B1379" s="5">
        <v>0.18757489999999999</v>
      </c>
      <c r="C1379" s="5">
        <v>0.16902429999999999</v>
      </c>
      <c r="D1379" s="5">
        <v>0.20612549999999999</v>
      </c>
      <c r="H1379" s="113" t="s">
        <v>1385</v>
      </c>
      <c r="I1379" s="117">
        <v>0.18757489999999999</v>
      </c>
      <c r="J1379" s="117">
        <v>0.16902429999999999</v>
      </c>
      <c r="K1379" s="117">
        <v>0.20612549999999999</v>
      </c>
      <c r="L1379" s="113" t="str">
        <f t="shared" si="64"/>
        <v>TRUE</v>
      </c>
      <c r="M1379" s="113" t="str">
        <f t="shared" si="65"/>
        <v>TRUE</v>
      </c>
      <c r="N1379" s="113" t="str">
        <f t="shared" si="66"/>
        <v>TRUE</v>
      </c>
    </row>
    <row r="1380" spans="1:14" x14ac:dyDescent="0.25">
      <c r="A1380" t="s">
        <v>1386</v>
      </c>
      <c r="B1380" s="5">
        <v>0.24274219999999999</v>
      </c>
      <c r="C1380" s="5">
        <v>0.21626909999999999</v>
      </c>
      <c r="D1380" s="5">
        <v>0.26921529999999999</v>
      </c>
      <c r="H1380" s="113" t="s">
        <v>1386</v>
      </c>
      <c r="I1380" s="117">
        <v>0.24274219999999999</v>
      </c>
      <c r="J1380" s="117">
        <v>0.21626909999999999</v>
      </c>
      <c r="K1380" s="117">
        <v>0.26921529999999999</v>
      </c>
      <c r="L1380" s="113" t="str">
        <f t="shared" si="64"/>
        <v>TRUE</v>
      </c>
      <c r="M1380" s="113" t="str">
        <f t="shared" si="65"/>
        <v>TRUE</v>
      </c>
      <c r="N1380" s="113" t="str">
        <f t="shared" si="66"/>
        <v>TRUE</v>
      </c>
    </row>
    <row r="1381" spans="1:14" x14ac:dyDescent="0.25">
      <c r="A1381" t="s">
        <v>1387</v>
      </c>
      <c r="B1381" s="5">
        <v>0.1846633</v>
      </c>
      <c r="C1381" s="5">
        <v>0.16304009999999999</v>
      </c>
      <c r="D1381" s="5">
        <v>0.20628650000000001</v>
      </c>
      <c r="H1381" s="113" t="s">
        <v>1387</v>
      </c>
      <c r="I1381" s="117">
        <v>0.1846633</v>
      </c>
      <c r="J1381" s="117">
        <v>0.16304009999999999</v>
      </c>
      <c r="K1381" s="117">
        <v>0.20628650000000001</v>
      </c>
      <c r="L1381" s="113" t="str">
        <f t="shared" si="64"/>
        <v>TRUE</v>
      </c>
      <c r="M1381" s="113" t="str">
        <f t="shared" si="65"/>
        <v>TRUE</v>
      </c>
      <c r="N1381" s="113" t="str">
        <f t="shared" si="66"/>
        <v>TRUE</v>
      </c>
    </row>
    <row r="1382" spans="1:14" x14ac:dyDescent="0.25">
      <c r="A1382" t="s">
        <v>1388</v>
      </c>
      <c r="B1382" s="5">
        <v>0.2084348</v>
      </c>
      <c r="C1382" s="5">
        <v>0.19144929999999999</v>
      </c>
      <c r="D1382" s="5">
        <v>0.22542039999999999</v>
      </c>
      <c r="H1382" s="113" t="s">
        <v>1388</v>
      </c>
      <c r="I1382" s="117">
        <v>0.2084348</v>
      </c>
      <c r="J1382" s="117">
        <v>0.19144929999999999</v>
      </c>
      <c r="K1382" s="117">
        <v>0.22542039999999999</v>
      </c>
      <c r="L1382" s="113" t="str">
        <f t="shared" si="64"/>
        <v>TRUE</v>
      </c>
      <c r="M1382" s="113" t="str">
        <f t="shared" si="65"/>
        <v>TRUE</v>
      </c>
      <c r="N1382" s="113" t="str">
        <f t="shared" si="66"/>
        <v>TRUE</v>
      </c>
    </row>
    <row r="1383" spans="1:14" x14ac:dyDescent="0.25">
      <c r="A1383" t="s">
        <v>1389</v>
      </c>
      <c r="B1383" s="5">
        <v>0.1881835</v>
      </c>
      <c r="C1383" s="5">
        <v>0.1825261</v>
      </c>
      <c r="D1383" s="5">
        <v>0.19384090000000001</v>
      </c>
      <c r="H1383" s="113" t="s">
        <v>1389</v>
      </c>
      <c r="I1383" s="117">
        <v>0.1881835</v>
      </c>
      <c r="J1383" s="117">
        <v>0.1825261</v>
      </c>
      <c r="K1383" s="117">
        <v>0.19384090000000001</v>
      </c>
      <c r="L1383" s="113" t="str">
        <f t="shared" si="64"/>
        <v>TRUE</v>
      </c>
      <c r="M1383" s="113" t="str">
        <f t="shared" si="65"/>
        <v>TRUE</v>
      </c>
      <c r="N1383" s="113" t="str">
        <f t="shared" si="66"/>
        <v>TRUE</v>
      </c>
    </row>
    <row r="1384" spans="1:14" x14ac:dyDescent="0.25">
      <c r="A1384" t="s">
        <v>1390</v>
      </c>
      <c r="B1384" s="5">
        <v>0.1857975</v>
      </c>
      <c r="C1384" s="5">
        <v>0.1785524</v>
      </c>
      <c r="D1384" s="5">
        <v>0.19304260000000001</v>
      </c>
      <c r="H1384" s="113" t="s">
        <v>1390</v>
      </c>
      <c r="I1384" s="117">
        <v>0.1857975</v>
      </c>
      <c r="J1384" s="117">
        <v>0.1785524</v>
      </c>
      <c r="K1384" s="117">
        <v>0.19304260000000001</v>
      </c>
      <c r="L1384" s="113" t="str">
        <f t="shared" si="64"/>
        <v>TRUE</v>
      </c>
      <c r="M1384" s="113" t="str">
        <f t="shared" si="65"/>
        <v>TRUE</v>
      </c>
      <c r="N1384" s="113" t="str">
        <f t="shared" si="66"/>
        <v>TRUE</v>
      </c>
    </row>
    <row r="1385" spans="1:14" x14ac:dyDescent="0.25">
      <c r="A1385" t="s">
        <v>1391</v>
      </c>
      <c r="B1385" s="5">
        <v>0.19036310000000001</v>
      </c>
      <c r="C1385" s="5">
        <v>0.18313869999999999</v>
      </c>
      <c r="D1385" s="5">
        <v>0.1975875</v>
      </c>
      <c r="H1385" s="113" t="s">
        <v>1391</v>
      </c>
      <c r="I1385" s="117">
        <v>0.19036310000000001</v>
      </c>
      <c r="J1385" s="117">
        <v>0.18313869999999999</v>
      </c>
      <c r="K1385" s="117">
        <v>0.1975875</v>
      </c>
      <c r="L1385" s="113" t="str">
        <f t="shared" si="64"/>
        <v>TRUE</v>
      </c>
      <c r="M1385" s="113" t="str">
        <f t="shared" si="65"/>
        <v>TRUE</v>
      </c>
      <c r="N1385" s="113" t="str">
        <f t="shared" si="66"/>
        <v>TRUE</v>
      </c>
    </row>
    <row r="1386" spans="1:14" x14ac:dyDescent="0.25">
      <c r="A1386" t="s">
        <v>1392</v>
      </c>
      <c r="B1386" s="5">
        <v>0.16972519999999999</v>
      </c>
      <c r="C1386" s="5">
        <v>0.14615149999999999</v>
      </c>
      <c r="D1386" s="5">
        <v>0.1932989</v>
      </c>
      <c r="H1386" s="113" t="s">
        <v>1392</v>
      </c>
      <c r="I1386" s="117">
        <v>0.16972519999999999</v>
      </c>
      <c r="J1386" s="117">
        <v>0.14615149999999999</v>
      </c>
      <c r="K1386" s="117">
        <v>0.1932989</v>
      </c>
      <c r="L1386" s="113" t="str">
        <f t="shared" si="64"/>
        <v>TRUE</v>
      </c>
      <c r="M1386" s="113" t="str">
        <f t="shared" si="65"/>
        <v>TRUE</v>
      </c>
      <c r="N1386" s="113" t="str">
        <f t="shared" si="66"/>
        <v>TRUE</v>
      </c>
    </row>
    <row r="1387" spans="1:14" x14ac:dyDescent="0.25">
      <c r="A1387" t="s">
        <v>1393</v>
      </c>
      <c r="B1387" s="5">
        <v>0.1582789</v>
      </c>
      <c r="C1387" s="5">
        <v>0.13546540000000001</v>
      </c>
      <c r="D1387" s="5">
        <v>0.18109230000000001</v>
      </c>
      <c r="H1387" s="113" t="s">
        <v>1393</v>
      </c>
      <c r="I1387" s="117">
        <v>0.1582789</v>
      </c>
      <c r="J1387" s="117">
        <v>0.13546540000000001</v>
      </c>
      <c r="K1387" s="117">
        <v>0.18109230000000001</v>
      </c>
      <c r="L1387" s="113" t="str">
        <f t="shared" si="64"/>
        <v>TRUE</v>
      </c>
      <c r="M1387" s="113" t="str">
        <f t="shared" si="65"/>
        <v>TRUE</v>
      </c>
      <c r="N1387" s="113" t="str">
        <f t="shared" si="66"/>
        <v>TRUE</v>
      </c>
    </row>
    <row r="1388" spans="1:14" x14ac:dyDescent="0.25">
      <c r="A1388" t="s">
        <v>1394</v>
      </c>
      <c r="B1388" s="5">
        <v>0.15103459999999999</v>
      </c>
      <c r="C1388" s="5">
        <v>0.1226081</v>
      </c>
      <c r="D1388" s="5">
        <v>0.17946100000000001</v>
      </c>
      <c r="H1388" s="113" t="s">
        <v>1394</v>
      </c>
      <c r="I1388" s="117">
        <v>0.15103459999999999</v>
      </c>
      <c r="J1388" s="117">
        <v>0.1226081</v>
      </c>
      <c r="K1388" s="117">
        <v>0.17946100000000001</v>
      </c>
      <c r="L1388" s="113" t="str">
        <f t="shared" si="64"/>
        <v>TRUE</v>
      </c>
      <c r="M1388" s="113" t="str">
        <f t="shared" si="65"/>
        <v>TRUE</v>
      </c>
      <c r="N1388" s="113" t="str">
        <f t="shared" si="66"/>
        <v>TRUE</v>
      </c>
    </row>
    <row r="1389" spans="1:14" x14ac:dyDescent="0.25">
      <c r="A1389" t="s">
        <v>1395</v>
      </c>
      <c r="B1389" s="5">
        <v>0.18394070000000001</v>
      </c>
      <c r="C1389" s="5">
        <v>0.15914349999999999</v>
      </c>
      <c r="D1389" s="5">
        <v>0.2087379</v>
      </c>
      <c r="H1389" s="113" t="s">
        <v>1395</v>
      </c>
      <c r="I1389" s="117">
        <v>0.18394070000000001</v>
      </c>
      <c r="J1389" s="117">
        <v>0.15914349999999999</v>
      </c>
      <c r="K1389" s="117">
        <v>0.2087379</v>
      </c>
      <c r="L1389" s="113" t="str">
        <f t="shared" si="64"/>
        <v>TRUE</v>
      </c>
      <c r="M1389" s="113" t="str">
        <f t="shared" si="65"/>
        <v>TRUE</v>
      </c>
      <c r="N1389" s="113" t="str">
        <f t="shared" si="66"/>
        <v>TRUE</v>
      </c>
    </row>
    <row r="1390" spans="1:14" x14ac:dyDescent="0.25">
      <c r="A1390" t="s">
        <v>1396</v>
      </c>
      <c r="B1390" s="5">
        <v>0.18660979999999999</v>
      </c>
      <c r="C1390" s="5">
        <v>0.1615974</v>
      </c>
      <c r="D1390" s="5">
        <v>0.21162220000000001</v>
      </c>
      <c r="H1390" s="113" t="s">
        <v>1396</v>
      </c>
      <c r="I1390" s="117">
        <v>0.18660979999999999</v>
      </c>
      <c r="J1390" s="117">
        <v>0.1615974</v>
      </c>
      <c r="K1390" s="117">
        <v>0.21162220000000001</v>
      </c>
      <c r="L1390" s="113" t="str">
        <f t="shared" si="64"/>
        <v>TRUE</v>
      </c>
      <c r="M1390" s="113" t="str">
        <f t="shared" si="65"/>
        <v>TRUE</v>
      </c>
      <c r="N1390" s="113" t="str">
        <f t="shared" si="66"/>
        <v>TRUE</v>
      </c>
    </row>
    <row r="1391" spans="1:14" x14ac:dyDescent="0.25">
      <c r="A1391" t="s">
        <v>1397</v>
      </c>
      <c r="B1391" s="5">
        <v>0.20326060000000001</v>
      </c>
      <c r="C1391" s="5">
        <v>0.17748140000000001</v>
      </c>
      <c r="D1391" s="5">
        <v>0.22903989999999999</v>
      </c>
      <c r="H1391" s="113" t="s">
        <v>1397</v>
      </c>
      <c r="I1391" s="117">
        <v>0.20326060000000001</v>
      </c>
      <c r="J1391" s="117">
        <v>0.17748140000000001</v>
      </c>
      <c r="K1391" s="117">
        <v>0.22903989999999999</v>
      </c>
      <c r="L1391" s="113" t="str">
        <f t="shared" si="64"/>
        <v>TRUE</v>
      </c>
      <c r="M1391" s="113" t="str">
        <f t="shared" si="65"/>
        <v>TRUE</v>
      </c>
      <c r="N1391" s="113" t="str">
        <f t="shared" si="66"/>
        <v>TRUE</v>
      </c>
    </row>
    <row r="1392" spans="1:14" x14ac:dyDescent="0.25">
      <c r="A1392" t="s">
        <v>1398</v>
      </c>
      <c r="B1392" s="5">
        <v>0.15643090000000001</v>
      </c>
      <c r="C1392" s="5">
        <v>0.13411629999999999</v>
      </c>
      <c r="D1392" s="5">
        <v>0.1787455</v>
      </c>
      <c r="H1392" s="113" t="s">
        <v>1398</v>
      </c>
      <c r="I1392" s="117">
        <v>0.15643090000000001</v>
      </c>
      <c r="J1392" s="117">
        <v>0.13411629999999999</v>
      </c>
      <c r="K1392" s="117">
        <v>0.1787455</v>
      </c>
      <c r="L1392" s="113" t="str">
        <f t="shared" si="64"/>
        <v>TRUE</v>
      </c>
      <c r="M1392" s="113" t="str">
        <f t="shared" si="65"/>
        <v>TRUE</v>
      </c>
      <c r="N1392" s="113" t="str">
        <f t="shared" si="66"/>
        <v>TRUE</v>
      </c>
    </row>
    <row r="1393" spans="1:14" x14ac:dyDescent="0.25">
      <c r="A1393" t="s">
        <v>1399</v>
      </c>
      <c r="B1393" s="5">
        <v>0.1708684</v>
      </c>
      <c r="C1393" s="5">
        <v>0.14954429999999999</v>
      </c>
      <c r="D1393" s="5">
        <v>0.19219249999999999</v>
      </c>
      <c r="H1393" s="113" t="s">
        <v>1399</v>
      </c>
      <c r="I1393" s="117">
        <v>0.1708684</v>
      </c>
      <c r="J1393" s="117">
        <v>0.14954429999999999</v>
      </c>
      <c r="K1393" s="117">
        <v>0.19219249999999999</v>
      </c>
      <c r="L1393" s="113" t="str">
        <f t="shared" si="64"/>
        <v>TRUE</v>
      </c>
      <c r="M1393" s="113" t="str">
        <f t="shared" si="65"/>
        <v>TRUE</v>
      </c>
      <c r="N1393" s="113" t="str">
        <f t="shared" si="66"/>
        <v>TRUE</v>
      </c>
    </row>
    <row r="1394" spans="1:14" x14ac:dyDescent="0.25">
      <c r="A1394" t="s">
        <v>1400</v>
      </c>
      <c r="B1394" s="5">
        <v>0.2023741</v>
      </c>
      <c r="C1394" s="5">
        <v>0.17363709999999999</v>
      </c>
      <c r="D1394" s="5">
        <v>0.23111110000000001</v>
      </c>
      <c r="H1394" s="113" t="s">
        <v>1400</v>
      </c>
      <c r="I1394" s="117">
        <v>0.2023741</v>
      </c>
      <c r="J1394" s="117">
        <v>0.17363709999999999</v>
      </c>
      <c r="K1394" s="117">
        <v>0.23111110000000001</v>
      </c>
      <c r="L1394" s="113" t="str">
        <f t="shared" si="64"/>
        <v>TRUE</v>
      </c>
      <c r="M1394" s="113" t="str">
        <f t="shared" si="65"/>
        <v>TRUE</v>
      </c>
      <c r="N1394" s="113" t="str">
        <f t="shared" si="66"/>
        <v>TRUE</v>
      </c>
    </row>
    <row r="1395" spans="1:14" x14ac:dyDescent="0.25">
      <c r="A1395" t="s">
        <v>1401</v>
      </c>
      <c r="B1395" s="5">
        <v>0.21749750000000001</v>
      </c>
      <c r="C1395" s="5">
        <v>0.1921484</v>
      </c>
      <c r="D1395" s="5">
        <v>0.2428466</v>
      </c>
      <c r="H1395" s="113" t="s">
        <v>1401</v>
      </c>
      <c r="I1395" s="117">
        <v>0.21749750000000001</v>
      </c>
      <c r="J1395" s="117">
        <v>0.1921484</v>
      </c>
      <c r="K1395" s="117">
        <v>0.2428466</v>
      </c>
      <c r="L1395" s="113" t="str">
        <f t="shared" si="64"/>
        <v>TRUE</v>
      </c>
      <c r="M1395" s="113" t="str">
        <f t="shared" si="65"/>
        <v>TRUE</v>
      </c>
      <c r="N1395" s="113" t="str">
        <f t="shared" si="66"/>
        <v>TRUE</v>
      </c>
    </row>
    <row r="1396" spans="1:14" x14ac:dyDescent="0.25">
      <c r="A1396" t="s">
        <v>1402</v>
      </c>
      <c r="B1396" s="5">
        <v>0.19063640000000001</v>
      </c>
      <c r="C1396" s="5">
        <v>0.16939280000000001</v>
      </c>
      <c r="D1396" s="5">
        <v>0.21187990000000001</v>
      </c>
      <c r="H1396" s="113" t="s">
        <v>1402</v>
      </c>
      <c r="I1396" s="117">
        <v>0.19063640000000001</v>
      </c>
      <c r="J1396" s="117">
        <v>0.16939280000000001</v>
      </c>
      <c r="K1396" s="117">
        <v>0.21187990000000001</v>
      </c>
      <c r="L1396" s="113" t="str">
        <f t="shared" si="64"/>
        <v>TRUE</v>
      </c>
      <c r="M1396" s="113" t="str">
        <f t="shared" si="65"/>
        <v>TRUE</v>
      </c>
      <c r="N1396" s="113" t="str">
        <f t="shared" si="66"/>
        <v>TRUE</v>
      </c>
    </row>
    <row r="1397" spans="1:14" x14ac:dyDescent="0.25">
      <c r="A1397" t="s">
        <v>1403</v>
      </c>
      <c r="B1397" s="5">
        <v>0.24397869999999999</v>
      </c>
      <c r="C1397" s="5">
        <v>0.2133457</v>
      </c>
      <c r="D1397" s="5">
        <v>0.27461170000000001</v>
      </c>
      <c r="H1397" s="113" t="s">
        <v>1403</v>
      </c>
      <c r="I1397" s="117">
        <v>0.24397869999999999</v>
      </c>
      <c r="J1397" s="117">
        <v>0.2133457</v>
      </c>
      <c r="K1397" s="117">
        <v>0.27461170000000001</v>
      </c>
      <c r="L1397" s="113" t="str">
        <f t="shared" si="64"/>
        <v>TRUE</v>
      </c>
      <c r="M1397" s="113" t="str">
        <f t="shared" si="65"/>
        <v>TRUE</v>
      </c>
      <c r="N1397" s="113" t="str">
        <f t="shared" si="66"/>
        <v>TRUE</v>
      </c>
    </row>
    <row r="1398" spans="1:14" x14ac:dyDescent="0.25">
      <c r="A1398" t="s">
        <v>1404</v>
      </c>
      <c r="B1398" s="5">
        <v>0.21221039999999999</v>
      </c>
      <c r="C1398" s="5">
        <v>0.17956739999999999</v>
      </c>
      <c r="D1398" s="5">
        <v>0.2448534</v>
      </c>
      <c r="H1398" s="113" t="s">
        <v>1404</v>
      </c>
      <c r="I1398" s="117">
        <v>0.21221039999999999</v>
      </c>
      <c r="J1398" s="117">
        <v>0.17956739999999999</v>
      </c>
      <c r="K1398" s="117">
        <v>0.2448534</v>
      </c>
      <c r="L1398" s="113" t="str">
        <f t="shared" si="64"/>
        <v>TRUE</v>
      </c>
      <c r="M1398" s="113" t="str">
        <f t="shared" si="65"/>
        <v>TRUE</v>
      </c>
      <c r="N1398" s="113" t="str">
        <f t="shared" si="66"/>
        <v>TRUE</v>
      </c>
    </row>
    <row r="1399" spans="1:14" x14ac:dyDescent="0.25">
      <c r="A1399" t="s">
        <v>1405</v>
      </c>
      <c r="B1399" s="5">
        <v>0.15942339999999999</v>
      </c>
      <c r="C1399" s="5">
        <v>0.13512179999999999</v>
      </c>
      <c r="D1399" s="5">
        <v>0.183725</v>
      </c>
      <c r="H1399" s="113" t="s">
        <v>1405</v>
      </c>
      <c r="I1399" s="117">
        <v>0.15942339999999999</v>
      </c>
      <c r="J1399" s="117">
        <v>0.13512179999999999</v>
      </c>
      <c r="K1399" s="117">
        <v>0.183725</v>
      </c>
      <c r="L1399" s="113" t="str">
        <f t="shared" si="64"/>
        <v>TRUE</v>
      </c>
      <c r="M1399" s="113" t="str">
        <f t="shared" si="65"/>
        <v>TRUE</v>
      </c>
      <c r="N1399" s="113" t="str">
        <f t="shared" si="66"/>
        <v>TRUE</v>
      </c>
    </row>
    <row r="1400" spans="1:14" x14ac:dyDescent="0.25">
      <c r="A1400" t="s">
        <v>1406</v>
      </c>
      <c r="B1400" s="5">
        <v>0.17811779999999999</v>
      </c>
      <c r="C1400" s="5">
        <v>0.15695529999999999</v>
      </c>
      <c r="D1400" s="5">
        <v>0.1992804</v>
      </c>
      <c r="H1400" s="113" t="s">
        <v>1406</v>
      </c>
      <c r="I1400" s="117">
        <v>0.17811779999999999</v>
      </c>
      <c r="J1400" s="117">
        <v>0.15695529999999999</v>
      </c>
      <c r="K1400" s="117">
        <v>0.1992804</v>
      </c>
      <c r="L1400" s="113" t="str">
        <f t="shared" si="64"/>
        <v>TRUE</v>
      </c>
      <c r="M1400" s="113" t="str">
        <f t="shared" si="65"/>
        <v>TRUE</v>
      </c>
      <c r="N1400" s="113" t="str">
        <f t="shared" si="66"/>
        <v>TRUE</v>
      </c>
    </row>
    <row r="1401" spans="1:14" x14ac:dyDescent="0.25">
      <c r="A1401" t="s">
        <v>1407</v>
      </c>
      <c r="B1401" s="5">
        <v>0.24998999999999999</v>
      </c>
      <c r="C1401" s="5">
        <v>0.231876</v>
      </c>
      <c r="D1401" s="5">
        <v>0.26810410000000001</v>
      </c>
      <c r="H1401" s="113" t="s">
        <v>1407</v>
      </c>
      <c r="I1401" s="117">
        <v>0.24998999999999999</v>
      </c>
      <c r="J1401" s="117">
        <v>0.231876</v>
      </c>
      <c r="K1401" s="117">
        <v>0.26810410000000001</v>
      </c>
      <c r="L1401" s="113" t="str">
        <f t="shared" si="64"/>
        <v>TRUE</v>
      </c>
      <c r="M1401" s="113" t="str">
        <f t="shared" si="65"/>
        <v>TRUE</v>
      </c>
      <c r="N1401" s="113" t="str">
        <f t="shared" si="66"/>
        <v>TRUE</v>
      </c>
    </row>
    <row r="1402" spans="1:14" x14ac:dyDescent="0.25">
      <c r="A1402" t="s">
        <v>1408</v>
      </c>
      <c r="B1402" s="5">
        <v>0.21950310000000001</v>
      </c>
      <c r="C1402" s="5">
        <v>0.19256570000000001</v>
      </c>
      <c r="D1402" s="5">
        <v>0.24644050000000001</v>
      </c>
      <c r="H1402" s="113" t="s">
        <v>1408</v>
      </c>
      <c r="I1402" s="117">
        <v>0.21950310000000001</v>
      </c>
      <c r="J1402" s="117">
        <v>0.19256570000000001</v>
      </c>
      <c r="K1402" s="117">
        <v>0.24644050000000001</v>
      </c>
      <c r="L1402" s="113" t="str">
        <f t="shared" si="64"/>
        <v>TRUE</v>
      </c>
      <c r="M1402" s="113" t="str">
        <f t="shared" si="65"/>
        <v>TRUE</v>
      </c>
      <c r="N1402" s="113" t="str">
        <f t="shared" si="66"/>
        <v>TRUE</v>
      </c>
    </row>
    <row r="1403" spans="1:14" x14ac:dyDescent="0.25">
      <c r="A1403" t="s">
        <v>1409</v>
      </c>
      <c r="B1403" s="5">
        <v>0.25587460000000001</v>
      </c>
      <c r="C1403" s="5">
        <v>0.23085020000000001</v>
      </c>
      <c r="D1403" s="5">
        <v>0.28089900000000001</v>
      </c>
      <c r="H1403" s="113" t="s">
        <v>1409</v>
      </c>
      <c r="I1403" s="117">
        <v>0.25587460000000001</v>
      </c>
      <c r="J1403" s="117">
        <v>0.23085020000000001</v>
      </c>
      <c r="K1403" s="117">
        <v>0.28089900000000001</v>
      </c>
      <c r="L1403" s="113" t="str">
        <f t="shared" si="64"/>
        <v>TRUE</v>
      </c>
      <c r="M1403" s="113" t="str">
        <f t="shared" si="65"/>
        <v>TRUE</v>
      </c>
      <c r="N1403" s="113" t="str">
        <f t="shared" si="66"/>
        <v>TRUE</v>
      </c>
    </row>
    <row r="1404" spans="1:14" x14ac:dyDescent="0.25">
      <c r="A1404" t="s">
        <v>1410</v>
      </c>
      <c r="B1404" s="5">
        <v>0.2340322</v>
      </c>
      <c r="C1404" s="5">
        <v>0.20320160000000001</v>
      </c>
      <c r="D1404" s="5">
        <v>0.26486290000000001</v>
      </c>
      <c r="H1404" s="113" t="s">
        <v>1410</v>
      </c>
      <c r="I1404" s="117">
        <v>0.2340322</v>
      </c>
      <c r="J1404" s="117">
        <v>0.20320160000000001</v>
      </c>
      <c r="K1404" s="117">
        <v>0.26486290000000001</v>
      </c>
      <c r="L1404" s="113" t="str">
        <f t="shared" si="64"/>
        <v>TRUE</v>
      </c>
      <c r="M1404" s="113" t="str">
        <f t="shared" si="65"/>
        <v>TRUE</v>
      </c>
      <c r="N1404" s="113" t="str">
        <f t="shared" si="66"/>
        <v>TRUE</v>
      </c>
    </row>
    <row r="1405" spans="1:14" x14ac:dyDescent="0.25">
      <c r="A1405" t="s">
        <v>1411</v>
      </c>
      <c r="B1405" s="5">
        <v>0.262243</v>
      </c>
      <c r="C1405" s="5">
        <v>0.2286792</v>
      </c>
      <c r="D1405" s="5">
        <v>0.29580679999999998</v>
      </c>
      <c r="H1405" s="113" t="s">
        <v>1411</v>
      </c>
      <c r="I1405" s="117">
        <v>0.262243</v>
      </c>
      <c r="J1405" s="117">
        <v>0.2286792</v>
      </c>
      <c r="K1405" s="117">
        <v>0.29580679999999998</v>
      </c>
      <c r="L1405" s="113" t="str">
        <f t="shared" si="64"/>
        <v>TRUE</v>
      </c>
      <c r="M1405" s="113" t="str">
        <f t="shared" si="65"/>
        <v>TRUE</v>
      </c>
      <c r="N1405" s="113" t="str">
        <f t="shared" si="66"/>
        <v>TRUE</v>
      </c>
    </row>
    <row r="1406" spans="1:14" x14ac:dyDescent="0.25">
      <c r="A1406" t="s">
        <v>1412</v>
      </c>
      <c r="B1406" s="5">
        <v>0.17158029999999999</v>
      </c>
      <c r="C1406" s="5">
        <v>0.13922309999999999</v>
      </c>
      <c r="D1406" s="5">
        <v>0.20393739999999999</v>
      </c>
      <c r="H1406" s="113" t="s">
        <v>1412</v>
      </c>
      <c r="I1406" s="117">
        <v>0.17158029999999999</v>
      </c>
      <c r="J1406" s="117">
        <v>0.13922309999999999</v>
      </c>
      <c r="K1406" s="117">
        <v>0.20393739999999999</v>
      </c>
      <c r="L1406" s="113" t="str">
        <f t="shared" si="64"/>
        <v>TRUE</v>
      </c>
      <c r="M1406" s="113" t="str">
        <f t="shared" si="65"/>
        <v>TRUE</v>
      </c>
      <c r="N1406" s="113" t="str">
        <f t="shared" si="66"/>
        <v>TRUE</v>
      </c>
    </row>
    <row r="1407" spans="1:14" x14ac:dyDescent="0.25">
      <c r="A1407" t="s">
        <v>1413</v>
      </c>
      <c r="B1407" s="5">
        <v>0.2174179</v>
      </c>
      <c r="C1407" s="5">
        <v>0.1852163</v>
      </c>
      <c r="D1407" s="5">
        <v>0.24961949999999999</v>
      </c>
      <c r="H1407" s="113" t="s">
        <v>1413</v>
      </c>
      <c r="I1407" s="117">
        <v>0.2174179</v>
      </c>
      <c r="J1407" s="117">
        <v>0.1852163</v>
      </c>
      <c r="K1407" s="117">
        <v>0.24961949999999999</v>
      </c>
      <c r="L1407" s="113" t="str">
        <f t="shared" si="64"/>
        <v>TRUE</v>
      </c>
      <c r="M1407" s="113" t="str">
        <f t="shared" si="65"/>
        <v>TRUE</v>
      </c>
      <c r="N1407" s="113" t="str">
        <f t="shared" si="66"/>
        <v>TRUE</v>
      </c>
    </row>
    <row r="1408" spans="1:14" x14ac:dyDescent="0.25">
      <c r="A1408" t="s">
        <v>1414</v>
      </c>
      <c r="B1408" s="5">
        <v>0.18276049999999999</v>
      </c>
      <c r="C1408" s="5">
        <v>0.15245900000000001</v>
      </c>
      <c r="D1408" s="5">
        <v>0.213062</v>
      </c>
      <c r="H1408" s="113" t="s">
        <v>1414</v>
      </c>
      <c r="I1408" s="117">
        <v>0.18276049999999999</v>
      </c>
      <c r="J1408" s="117">
        <v>0.15245900000000001</v>
      </c>
      <c r="K1408" s="117">
        <v>0.213062</v>
      </c>
      <c r="L1408" s="113" t="str">
        <f t="shared" si="64"/>
        <v>TRUE</v>
      </c>
      <c r="M1408" s="113" t="str">
        <f t="shared" si="65"/>
        <v>TRUE</v>
      </c>
      <c r="N1408" s="113" t="str">
        <f t="shared" si="66"/>
        <v>TRUE</v>
      </c>
    </row>
    <row r="1409" spans="1:14" x14ac:dyDescent="0.25">
      <c r="A1409" t="s">
        <v>1415</v>
      </c>
      <c r="B1409" s="5">
        <v>0.163658</v>
      </c>
      <c r="C1409" s="5">
        <v>0.1280656</v>
      </c>
      <c r="D1409" s="5">
        <v>0.19925029999999999</v>
      </c>
      <c r="H1409" s="113" t="s">
        <v>1415</v>
      </c>
      <c r="I1409" s="117">
        <v>0.163658</v>
      </c>
      <c r="J1409" s="117">
        <v>0.1280656</v>
      </c>
      <c r="K1409" s="117">
        <v>0.19925029999999999</v>
      </c>
      <c r="L1409" s="113" t="str">
        <f t="shared" si="64"/>
        <v>TRUE</v>
      </c>
      <c r="M1409" s="113" t="str">
        <f t="shared" si="65"/>
        <v>TRUE</v>
      </c>
      <c r="N1409" s="113" t="str">
        <f t="shared" si="66"/>
        <v>TRUE</v>
      </c>
    </row>
    <row r="1410" spans="1:14" x14ac:dyDescent="0.25">
      <c r="A1410" t="s">
        <v>1416</v>
      </c>
      <c r="B1410" s="5">
        <v>0.15118719999999999</v>
      </c>
      <c r="C1410" s="5">
        <v>0.1188326</v>
      </c>
      <c r="D1410" s="5">
        <v>0.1835418</v>
      </c>
      <c r="H1410" s="113" t="s">
        <v>1416</v>
      </c>
      <c r="I1410" s="117">
        <v>0.15118719999999999</v>
      </c>
      <c r="J1410" s="117">
        <v>0.1188326</v>
      </c>
      <c r="K1410" s="117">
        <v>0.1835418</v>
      </c>
      <c r="L1410" s="113" t="str">
        <f t="shared" si="64"/>
        <v>TRUE</v>
      </c>
      <c r="M1410" s="113" t="str">
        <f t="shared" si="65"/>
        <v>TRUE</v>
      </c>
      <c r="N1410" s="113" t="str">
        <f t="shared" si="66"/>
        <v>TRUE</v>
      </c>
    </row>
    <row r="1411" spans="1:14" x14ac:dyDescent="0.25">
      <c r="A1411" t="s">
        <v>1417</v>
      </c>
      <c r="B1411" s="5">
        <v>0.1742764</v>
      </c>
      <c r="C1411" s="5">
        <v>0.14098820000000001</v>
      </c>
      <c r="D1411" s="5">
        <v>0.20756459999999999</v>
      </c>
      <c r="H1411" s="113" t="s">
        <v>1417</v>
      </c>
      <c r="I1411" s="117">
        <v>0.1742764</v>
      </c>
      <c r="J1411" s="117">
        <v>0.14098820000000001</v>
      </c>
      <c r="K1411" s="117">
        <v>0.20756459999999999</v>
      </c>
      <c r="L1411" s="113" t="str">
        <f t="shared" si="64"/>
        <v>TRUE</v>
      </c>
      <c r="M1411" s="113" t="str">
        <f t="shared" si="65"/>
        <v>TRUE</v>
      </c>
      <c r="N1411" s="113" t="str">
        <f t="shared" si="66"/>
        <v>TRUE</v>
      </c>
    </row>
    <row r="1412" spans="1:14" x14ac:dyDescent="0.25">
      <c r="A1412" t="s">
        <v>1418</v>
      </c>
      <c r="B1412" s="5">
        <v>0.1945771</v>
      </c>
      <c r="C1412" s="5">
        <v>0.16076499999999999</v>
      </c>
      <c r="D1412" s="5">
        <v>0.22838929999999999</v>
      </c>
      <c r="H1412" s="113" t="s">
        <v>1418</v>
      </c>
      <c r="I1412" s="117">
        <v>0.1945771</v>
      </c>
      <c r="J1412" s="117">
        <v>0.16076499999999999</v>
      </c>
      <c r="K1412" s="117">
        <v>0.22838929999999999</v>
      </c>
      <c r="L1412" s="113" t="str">
        <f t="shared" ref="L1412:L1475" si="67">IF(B1412=I1412,"TRUE","FALSE………………….")</f>
        <v>TRUE</v>
      </c>
      <c r="M1412" s="113" t="str">
        <f t="shared" ref="M1412:M1475" si="68">IF(C1412=J1412,"TRUE","FALSE………………….")</f>
        <v>TRUE</v>
      </c>
      <c r="N1412" s="113" t="str">
        <f t="shared" ref="N1412:N1475" si="69">IF(D1412=K1412,"TRUE","FALSE………………….")</f>
        <v>TRUE</v>
      </c>
    </row>
    <row r="1413" spans="1:14" x14ac:dyDescent="0.25">
      <c r="A1413" t="s">
        <v>1419</v>
      </c>
      <c r="B1413" s="5">
        <v>0.19553429999999999</v>
      </c>
      <c r="C1413" s="5">
        <v>0.16119720000000001</v>
      </c>
      <c r="D1413" s="5">
        <v>0.22987150000000001</v>
      </c>
      <c r="H1413" s="113" t="s">
        <v>1419</v>
      </c>
      <c r="I1413" s="117">
        <v>0.19553429999999999</v>
      </c>
      <c r="J1413" s="117">
        <v>0.16119720000000001</v>
      </c>
      <c r="K1413" s="117">
        <v>0.22987150000000001</v>
      </c>
      <c r="L1413" s="113" t="str">
        <f t="shared" si="67"/>
        <v>TRUE</v>
      </c>
      <c r="M1413" s="113" t="str">
        <f t="shared" si="68"/>
        <v>TRUE</v>
      </c>
      <c r="N1413" s="113" t="str">
        <f t="shared" si="69"/>
        <v>TRUE</v>
      </c>
    </row>
    <row r="1414" spans="1:14" x14ac:dyDescent="0.25">
      <c r="A1414" t="s">
        <v>1420</v>
      </c>
      <c r="B1414" s="5">
        <v>0.13918459999999999</v>
      </c>
      <c r="C1414" s="5">
        <v>0.1070932</v>
      </c>
      <c r="D1414" s="5">
        <v>0.17127600000000001</v>
      </c>
      <c r="H1414" s="113" t="s">
        <v>1420</v>
      </c>
      <c r="I1414" s="117">
        <v>0.13918459999999999</v>
      </c>
      <c r="J1414" s="117">
        <v>0.1070932</v>
      </c>
      <c r="K1414" s="117">
        <v>0.17127600000000001</v>
      </c>
      <c r="L1414" s="113" t="str">
        <f t="shared" si="67"/>
        <v>TRUE</v>
      </c>
      <c r="M1414" s="113" t="str">
        <f t="shared" si="68"/>
        <v>TRUE</v>
      </c>
      <c r="N1414" s="113" t="str">
        <f t="shared" si="69"/>
        <v>TRUE</v>
      </c>
    </row>
    <row r="1415" spans="1:14" x14ac:dyDescent="0.25">
      <c r="A1415" t="s">
        <v>1421</v>
      </c>
      <c r="B1415" s="5">
        <v>0.15010499999999999</v>
      </c>
      <c r="C1415" s="5">
        <v>0.1147538</v>
      </c>
      <c r="D1415" s="5">
        <v>0.18545629999999999</v>
      </c>
      <c r="H1415" s="113" t="s">
        <v>1421</v>
      </c>
      <c r="I1415" s="117">
        <v>0.15010499999999999</v>
      </c>
      <c r="J1415" s="117">
        <v>0.1147538</v>
      </c>
      <c r="K1415" s="117">
        <v>0.18545629999999999</v>
      </c>
      <c r="L1415" s="113" t="str">
        <f t="shared" si="67"/>
        <v>TRUE</v>
      </c>
      <c r="M1415" s="113" t="str">
        <f t="shared" si="68"/>
        <v>TRUE</v>
      </c>
      <c r="N1415" s="113" t="str">
        <f t="shared" si="69"/>
        <v>TRUE</v>
      </c>
    </row>
    <row r="1416" spans="1:14" x14ac:dyDescent="0.25">
      <c r="A1416" t="s">
        <v>1422</v>
      </c>
      <c r="B1416" s="5">
        <v>0.2095477</v>
      </c>
      <c r="C1416" s="5">
        <v>0.16916229999999999</v>
      </c>
      <c r="D1416" s="5">
        <v>0.24993309999999999</v>
      </c>
      <c r="H1416" s="113" t="s">
        <v>1422</v>
      </c>
      <c r="I1416" s="117">
        <v>0.2095477</v>
      </c>
      <c r="J1416" s="117">
        <v>0.16916229999999999</v>
      </c>
      <c r="K1416" s="117">
        <v>0.24993309999999999</v>
      </c>
      <c r="L1416" s="113" t="str">
        <f t="shared" si="67"/>
        <v>TRUE</v>
      </c>
      <c r="M1416" s="113" t="str">
        <f t="shared" si="68"/>
        <v>TRUE</v>
      </c>
      <c r="N1416" s="113" t="str">
        <f t="shared" si="69"/>
        <v>TRUE</v>
      </c>
    </row>
    <row r="1417" spans="1:14" x14ac:dyDescent="0.25">
      <c r="A1417" t="s">
        <v>1423</v>
      </c>
      <c r="B1417" s="5">
        <v>0.24176529999999999</v>
      </c>
      <c r="C1417" s="5">
        <v>0.20986650000000001</v>
      </c>
      <c r="D1417" s="5">
        <v>0.27366400000000002</v>
      </c>
      <c r="H1417" s="113" t="s">
        <v>1423</v>
      </c>
      <c r="I1417" s="117">
        <v>0.24176529999999999</v>
      </c>
      <c r="J1417" s="117">
        <v>0.20986650000000001</v>
      </c>
      <c r="K1417" s="117">
        <v>0.27366400000000002</v>
      </c>
      <c r="L1417" s="113" t="str">
        <f t="shared" si="67"/>
        <v>TRUE</v>
      </c>
      <c r="M1417" s="113" t="str">
        <f t="shared" si="68"/>
        <v>TRUE</v>
      </c>
      <c r="N1417" s="113" t="str">
        <f t="shared" si="69"/>
        <v>TRUE</v>
      </c>
    </row>
    <row r="1418" spans="1:14" x14ac:dyDescent="0.25">
      <c r="A1418" t="s">
        <v>1424</v>
      </c>
      <c r="B1418" s="5">
        <v>0.19252749999999999</v>
      </c>
      <c r="C1418" s="5">
        <v>0.16454099999999999</v>
      </c>
      <c r="D1418" s="5">
        <v>0.22051399999999999</v>
      </c>
      <c r="H1418" s="113" t="s">
        <v>1424</v>
      </c>
      <c r="I1418" s="117">
        <v>0.19252749999999999</v>
      </c>
      <c r="J1418" s="117">
        <v>0.16454099999999999</v>
      </c>
      <c r="K1418" s="117">
        <v>0.22051399999999999</v>
      </c>
      <c r="L1418" s="113" t="str">
        <f t="shared" si="67"/>
        <v>TRUE</v>
      </c>
      <c r="M1418" s="113" t="str">
        <f t="shared" si="68"/>
        <v>TRUE</v>
      </c>
      <c r="N1418" s="113" t="str">
        <f t="shared" si="69"/>
        <v>TRUE</v>
      </c>
    </row>
    <row r="1419" spans="1:14" x14ac:dyDescent="0.25">
      <c r="A1419" t="s">
        <v>1425</v>
      </c>
      <c r="B1419" s="5">
        <v>0.26262540000000001</v>
      </c>
      <c r="C1419" s="5">
        <v>0.21820249999999999</v>
      </c>
      <c r="D1419" s="5">
        <v>0.3070483</v>
      </c>
      <c r="H1419" s="113" t="s">
        <v>1425</v>
      </c>
      <c r="I1419" s="117">
        <v>0.26262540000000001</v>
      </c>
      <c r="J1419" s="117">
        <v>0.21820249999999999</v>
      </c>
      <c r="K1419" s="117">
        <v>0.3070483</v>
      </c>
      <c r="L1419" s="113" t="str">
        <f t="shared" si="67"/>
        <v>TRUE</v>
      </c>
      <c r="M1419" s="113" t="str">
        <f t="shared" si="68"/>
        <v>TRUE</v>
      </c>
      <c r="N1419" s="113" t="str">
        <f t="shared" si="69"/>
        <v>TRUE</v>
      </c>
    </row>
    <row r="1420" spans="1:14" x14ac:dyDescent="0.25">
      <c r="A1420" t="s">
        <v>1426</v>
      </c>
      <c r="B1420" s="5">
        <v>0.21917149999999999</v>
      </c>
      <c r="C1420" s="5">
        <v>0.17530709999999999</v>
      </c>
      <c r="D1420" s="5">
        <v>0.26303589999999999</v>
      </c>
      <c r="H1420" s="113" t="s">
        <v>1426</v>
      </c>
      <c r="I1420" s="117">
        <v>0.21917149999999999</v>
      </c>
      <c r="J1420" s="117">
        <v>0.17530709999999999</v>
      </c>
      <c r="K1420" s="117">
        <v>0.26303589999999999</v>
      </c>
      <c r="L1420" s="113" t="str">
        <f t="shared" si="67"/>
        <v>TRUE</v>
      </c>
      <c r="M1420" s="113" t="str">
        <f t="shared" si="68"/>
        <v>TRUE</v>
      </c>
      <c r="N1420" s="113" t="str">
        <f t="shared" si="69"/>
        <v>TRUE</v>
      </c>
    </row>
    <row r="1421" spans="1:14" x14ac:dyDescent="0.25">
      <c r="A1421" t="s">
        <v>1427</v>
      </c>
      <c r="B1421" s="5">
        <v>0.16345770000000001</v>
      </c>
      <c r="C1421" s="5">
        <v>0.13129959999999999</v>
      </c>
      <c r="D1421" s="5">
        <v>0.19561590000000001</v>
      </c>
      <c r="H1421" s="113" t="s">
        <v>1427</v>
      </c>
      <c r="I1421" s="117">
        <v>0.16345770000000001</v>
      </c>
      <c r="J1421" s="117">
        <v>0.13129959999999999</v>
      </c>
      <c r="K1421" s="117">
        <v>0.19561590000000001</v>
      </c>
      <c r="L1421" s="113" t="str">
        <f t="shared" si="67"/>
        <v>TRUE</v>
      </c>
      <c r="M1421" s="113" t="str">
        <f t="shared" si="68"/>
        <v>TRUE</v>
      </c>
      <c r="N1421" s="113" t="str">
        <f t="shared" si="69"/>
        <v>TRUE</v>
      </c>
    </row>
    <row r="1422" spans="1:14" x14ac:dyDescent="0.25">
      <c r="A1422" t="s">
        <v>1428</v>
      </c>
      <c r="B1422" s="5">
        <v>0.15167459999999999</v>
      </c>
      <c r="C1422" s="5">
        <v>0.12666340000000001</v>
      </c>
      <c r="D1422" s="5">
        <v>0.17668590000000001</v>
      </c>
      <c r="H1422" s="113" t="s">
        <v>1428</v>
      </c>
      <c r="I1422" s="117">
        <v>0.15167459999999999</v>
      </c>
      <c r="J1422" s="117">
        <v>0.12666340000000001</v>
      </c>
      <c r="K1422" s="117">
        <v>0.17668590000000001</v>
      </c>
      <c r="L1422" s="113" t="str">
        <f t="shared" si="67"/>
        <v>TRUE</v>
      </c>
      <c r="M1422" s="113" t="str">
        <f t="shared" si="68"/>
        <v>TRUE</v>
      </c>
      <c r="N1422" s="113" t="str">
        <f t="shared" si="69"/>
        <v>TRUE</v>
      </c>
    </row>
    <row r="1423" spans="1:14" x14ac:dyDescent="0.25">
      <c r="A1423" t="s">
        <v>1429</v>
      </c>
      <c r="B1423" s="5">
        <v>0.23440749999999999</v>
      </c>
      <c r="C1423" s="5">
        <v>0.2075139</v>
      </c>
      <c r="D1423" s="5">
        <v>0.26130110000000001</v>
      </c>
      <c r="H1423" s="113" t="s">
        <v>1429</v>
      </c>
      <c r="I1423" s="117">
        <v>0.23440749999999999</v>
      </c>
      <c r="J1423" s="117">
        <v>0.2075139</v>
      </c>
      <c r="K1423" s="117">
        <v>0.26130110000000001</v>
      </c>
      <c r="L1423" s="113" t="str">
        <f t="shared" si="67"/>
        <v>TRUE</v>
      </c>
      <c r="M1423" s="113" t="str">
        <f t="shared" si="68"/>
        <v>TRUE</v>
      </c>
      <c r="N1423" s="113" t="str">
        <f t="shared" si="69"/>
        <v>TRUE</v>
      </c>
    </row>
    <row r="1424" spans="1:14" x14ac:dyDescent="0.25">
      <c r="A1424" t="s">
        <v>1430</v>
      </c>
      <c r="B1424" s="5">
        <v>0.21079690000000001</v>
      </c>
      <c r="C1424" s="5">
        <v>0.1775408</v>
      </c>
      <c r="D1424" s="5">
        <v>0.24405299999999999</v>
      </c>
      <c r="H1424" s="113" t="s">
        <v>1430</v>
      </c>
      <c r="I1424" s="117">
        <v>0.21079690000000001</v>
      </c>
      <c r="J1424" s="117">
        <v>0.1775408</v>
      </c>
      <c r="K1424" s="117">
        <v>0.24405299999999999</v>
      </c>
      <c r="L1424" s="113" t="str">
        <f t="shared" si="67"/>
        <v>TRUE</v>
      </c>
      <c r="M1424" s="113" t="str">
        <f t="shared" si="68"/>
        <v>TRUE</v>
      </c>
      <c r="N1424" s="113" t="str">
        <f t="shared" si="69"/>
        <v>TRUE</v>
      </c>
    </row>
    <row r="1425" spans="1:14" x14ac:dyDescent="0.25">
      <c r="A1425" t="s">
        <v>1431</v>
      </c>
      <c r="B1425" s="5">
        <v>0.25040570000000001</v>
      </c>
      <c r="C1425" s="5">
        <v>0.212838</v>
      </c>
      <c r="D1425" s="5">
        <v>0.28797339999999999</v>
      </c>
      <c r="H1425" s="113" t="s">
        <v>1431</v>
      </c>
      <c r="I1425" s="117">
        <v>0.25040570000000001</v>
      </c>
      <c r="J1425" s="117">
        <v>0.212838</v>
      </c>
      <c r="K1425" s="117">
        <v>0.28797339999999999</v>
      </c>
      <c r="L1425" s="113" t="str">
        <f t="shared" si="67"/>
        <v>TRUE</v>
      </c>
      <c r="M1425" s="113" t="str">
        <f t="shared" si="68"/>
        <v>TRUE</v>
      </c>
      <c r="N1425" s="113" t="str">
        <f t="shared" si="69"/>
        <v>TRUE</v>
      </c>
    </row>
    <row r="1426" spans="1:14" x14ac:dyDescent="0.25">
      <c r="A1426" t="s">
        <v>1432</v>
      </c>
      <c r="B1426" s="5">
        <v>0.2243965</v>
      </c>
      <c r="C1426" s="5">
        <v>0.19454740000000001</v>
      </c>
      <c r="D1426" s="5">
        <v>0.25424560000000002</v>
      </c>
      <c r="H1426" s="113" t="s">
        <v>1432</v>
      </c>
      <c r="I1426" s="117">
        <v>0.2243965</v>
      </c>
      <c r="J1426" s="117">
        <v>0.19454740000000001</v>
      </c>
      <c r="K1426" s="117">
        <v>0.25424560000000002</v>
      </c>
      <c r="L1426" s="113" t="str">
        <f t="shared" si="67"/>
        <v>TRUE</v>
      </c>
      <c r="M1426" s="113" t="str">
        <f t="shared" si="68"/>
        <v>TRUE</v>
      </c>
      <c r="N1426" s="113" t="str">
        <f t="shared" si="69"/>
        <v>TRUE</v>
      </c>
    </row>
    <row r="1427" spans="1:14" x14ac:dyDescent="0.25">
      <c r="A1427" t="s">
        <v>1433</v>
      </c>
      <c r="B1427" s="5">
        <v>0.2477618</v>
      </c>
      <c r="C1427" s="5">
        <v>0.20397480000000001</v>
      </c>
      <c r="D1427" s="5">
        <v>0.29154869999999999</v>
      </c>
      <c r="H1427" s="113" t="s">
        <v>1433</v>
      </c>
      <c r="I1427" s="117">
        <v>0.2477618</v>
      </c>
      <c r="J1427" s="117">
        <v>0.20397480000000001</v>
      </c>
      <c r="K1427" s="117">
        <v>0.29154869999999999</v>
      </c>
      <c r="L1427" s="113" t="str">
        <f t="shared" si="67"/>
        <v>TRUE</v>
      </c>
      <c r="M1427" s="113" t="str">
        <f t="shared" si="68"/>
        <v>TRUE</v>
      </c>
      <c r="N1427" s="113" t="str">
        <f t="shared" si="69"/>
        <v>TRUE</v>
      </c>
    </row>
    <row r="1428" spans="1:14" x14ac:dyDescent="0.25">
      <c r="A1428" t="s">
        <v>1434</v>
      </c>
      <c r="B1428" s="5">
        <v>0.1646417</v>
      </c>
      <c r="C1428" s="5">
        <v>0.12156019999999999</v>
      </c>
      <c r="D1428" s="5">
        <v>0.2077233</v>
      </c>
      <c r="H1428" s="113" t="s">
        <v>1434</v>
      </c>
      <c r="I1428" s="117">
        <v>0.1646417</v>
      </c>
      <c r="J1428" s="117">
        <v>0.12156019999999999</v>
      </c>
      <c r="K1428" s="117">
        <v>0.2077233</v>
      </c>
      <c r="L1428" s="113" t="str">
        <f t="shared" si="67"/>
        <v>TRUE</v>
      </c>
      <c r="M1428" s="113" t="str">
        <f t="shared" si="68"/>
        <v>TRUE</v>
      </c>
      <c r="N1428" s="113" t="str">
        <f t="shared" si="69"/>
        <v>TRUE</v>
      </c>
    </row>
    <row r="1429" spans="1:14" x14ac:dyDescent="0.25">
      <c r="A1429" t="s">
        <v>1435</v>
      </c>
      <c r="B1429" s="5">
        <v>0.2193399</v>
      </c>
      <c r="C1429" s="5">
        <v>0.1769819</v>
      </c>
      <c r="D1429" s="5">
        <v>0.26169789999999998</v>
      </c>
      <c r="H1429" s="113" t="s">
        <v>1435</v>
      </c>
      <c r="I1429" s="117">
        <v>0.2193399</v>
      </c>
      <c r="J1429" s="117">
        <v>0.1769819</v>
      </c>
      <c r="K1429" s="117">
        <v>0.26169789999999998</v>
      </c>
      <c r="L1429" s="113" t="str">
        <f t="shared" si="67"/>
        <v>TRUE</v>
      </c>
      <c r="M1429" s="113" t="str">
        <f t="shared" si="68"/>
        <v>TRUE</v>
      </c>
      <c r="N1429" s="113" t="str">
        <f t="shared" si="69"/>
        <v>TRUE</v>
      </c>
    </row>
    <row r="1430" spans="1:14" x14ac:dyDescent="0.25">
      <c r="A1430" t="s">
        <v>1436</v>
      </c>
      <c r="B1430" s="5">
        <v>0.15737200000000001</v>
      </c>
      <c r="C1430" s="5">
        <v>0.1213896</v>
      </c>
      <c r="D1430" s="5">
        <v>0.19335450000000001</v>
      </c>
      <c r="H1430" s="113" t="s">
        <v>1436</v>
      </c>
      <c r="I1430" s="117">
        <v>0.15737200000000001</v>
      </c>
      <c r="J1430" s="117">
        <v>0.1213896</v>
      </c>
      <c r="K1430" s="117">
        <v>0.19335450000000001</v>
      </c>
      <c r="L1430" s="113" t="str">
        <f t="shared" si="67"/>
        <v>TRUE</v>
      </c>
      <c r="M1430" s="113" t="str">
        <f t="shared" si="68"/>
        <v>TRUE</v>
      </c>
      <c r="N1430" s="113" t="str">
        <f t="shared" si="69"/>
        <v>TRUE</v>
      </c>
    </row>
    <row r="1431" spans="1:14" x14ac:dyDescent="0.25">
      <c r="A1431" t="s">
        <v>1437</v>
      </c>
      <c r="B1431" s="5">
        <v>0.15154880000000001</v>
      </c>
      <c r="C1431" s="5">
        <v>0.12517890000000001</v>
      </c>
      <c r="D1431" s="5">
        <v>0.17791860000000001</v>
      </c>
      <c r="H1431" s="113" t="s">
        <v>1437</v>
      </c>
      <c r="I1431" s="117">
        <v>0.15154880000000001</v>
      </c>
      <c r="J1431" s="117">
        <v>0.12517890000000001</v>
      </c>
      <c r="K1431" s="117">
        <v>0.17791860000000001</v>
      </c>
      <c r="L1431" s="113" t="str">
        <f t="shared" si="67"/>
        <v>TRUE</v>
      </c>
      <c r="M1431" s="113" t="str">
        <f t="shared" si="68"/>
        <v>TRUE</v>
      </c>
      <c r="N1431" s="113" t="str">
        <f t="shared" si="69"/>
        <v>TRUE</v>
      </c>
    </row>
    <row r="1432" spans="1:14" x14ac:dyDescent="0.25">
      <c r="A1432" t="s">
        <v>1438</v>
      </c>
      <c r="B1432" s="5">
        <v>0.15177889999999999</v>
      </c>
      <c r="C1432" s="5">
        <v>0.1190633</v>
      </c>
      <c r="D1432" s="5">
        <v>0.1844944</v>
      </c>
      <c r="H1432" s="113" t="s">
        <v>1438</v>
      </c>
      <c r="I1432" s="117">
        <v>0.15177889999999999</v>
      </c>
      <c r="J1432" s="117">
        <v>0.1190633</v>
      </c>
      <c r="K1432" s="117">
        <v>0.1844944</v>
      </c>
      <c r="L1432" s="113" t="str">
        <f t="shared" si="67"/>
        <v>TRUE</v>
      </c>
      <c r="M1432" s="113" t="str">
        <f t="shared" si="68"/>
        <v>TRUE</v>
      </c>
      <c r="N1432" s="113" t="str">
        <f t="shared" si="69"/>
        <v>TRUE</v>
      </c>
    </row>
    <row r="1433" spans="1:14" x14ac:dyDescent="0.25">
      <c r="A1433" t="s">
        <v>1439</v>
      </c>
      <c r="B1433" s="5">
        <v>0.1929516</v>
      </c>
      <c r="C1433" s="5">
        <v>0.15635669999999999</v>
      </c>
      <c r="D1433" s="5">
        <v>0.22954640000000001</v>
      </c>
      <c r="H1433" s="113" t="s">
        <v>1439</v>
      </c>
      <c r="I1433" s="117">
        <v>0.1929516</v>
      </c>
      <c r="J1433" s="117">
        <v>0.15635669999999999</v>
      </c>
      <c r="K1433" s="117">
        <v>0.22954640000000001</v>
      </c>
      <c r="L1433" s="113" t="str">
        <f t="shared" si="67"/>
        <v>TRUE</v>
      </c>
      <c r="M1433" s="113" t="str">
        <f t="shared" si="68"/>
        <v>TRUE</v>
      </c>
      <c r="N1433" s="113" t="str">
        <f t="shared" si="69"/>
        <v>TRUE</v>
      </c>
    </row>
    <row r="1434" spans="1:14" x14ac:dyDescent="0.25">
      <c r="A1434" t="s">
        <v>1440</v>
      </c>
      <c r="B1434" s="5">
        <v>0.17979129999999999</v>
      </c>
      <c r="C1434" s="5">
        <v>0.15500230000000001</v>
      </c>
      <c r="D1434" s="5">
        <v>0.20458029999999999</v>
      </c>
      <c r="H1434" s="113" t="s">
        <v>1440</v>
      </c>
      <c r="I1434" s="117">
        <v>0.17979129999999999</v>
      </c>
      <c r="J1434" s="117">
        <v>0.15500230000000001</v>
      </c>
      <c r="K1434" s="117">
        <v>0.20458029999999999</v>
      </c>
      <c r="L1434" s="113" t="str">
        <f t="shared" si="67"/>
        <v>TRUE</v>
      </c>
      <c r="M1434" s="113" t="str">
        <f t="shared" si="68"/>
        <v>TRUE</v>
      </c>
      <c r="N1434" s="113" t="str">
        <f t="shared" si="69"/>
        <v>TRUE</v>
      </c>
    </row>
    <row r="1435" spans="1:14" x14ac:dyDescent="0.25">
      <c r="A1435" t="s">
        <v>1441</v>
      </c>
      <c r="B1435" s="5">
        <v>0.2092041</v>
      </c>
      <c r="C1435" s="5">
        <v>0.17784749999999999</v>
      </c>
      <c r="D1435" s="5">
        <v>0.24056079999999999</v>
      </c>
      <c r="H1435" s="113" t="s">
        <v>1441</v>
      </c>
      <c r="I1435" s="117">
        <v>0.2092041</v>
      </c>
      <c r="J1435" s="117">
        <v>0.17784749999999999</v>
      </c>
      <c r="K1435" s="117">
        <v>0.24056079999999999</v>
      </c>
      <c r="L1435" s="113" t="str">
        <f t="shared" si="67"/>
        <v>TRUE</v>
      </c>
      <c r="M1435" s="113" t="str">
        <f t="shared" si="68"/>
        <v>TRUE</v>
      </c>
      <c r="N1435" s="113" t="str">
        <f t="shared" si="69"/>
        <v>TRUE</v>
      </c>
    </row>
    <row r="1436" spans="1:14" x14ac:dyDescent="0.25">
      <c r="A1436" t="s">
        <v>1442</v>
      </c>
      <c r="B1436" s="5">
        <v>0.173402</v>
      </c>
      <c r="C1436" s="5">
        <v>0.1424223</v>
      </c>
      <c r="D1436" s="5">
        <v>0.2043816</v>
      </c>
      <c r="H1436" s="113" t="s">
        <v>1442</v>
      </c>
      <c r="I1436" s="117">
        <v>0.173402</v>
      </c>
      <c r="J1436" s="117">
        <v>0.1424223</v>
      </c>
      <c r="K1436" s="117">
        <v>0.2043816</v>
      </c>
      <c r="L1436" s="113" t="str">
        <f t="shared" si="67"/>
        <v>TRUE</v>
      </c>
      <c r="M1436" s="113" t="str">
        <f t="shared" si="68"/>
        <v>TRUE</v>
      </c>
      <c r="N1436" s="113" t="str">
        <f t="shared" si="69"/>
        <v>TRUE</v>
      </c>
    </row>
    <row r="1437" spans="1:14" x14ac:dyDescent="0.25">
      <c r="A1437" t="s">
        <v>1443</v>
      </c>
      <c r="B1437" s="5">
        <v>0.18907099999999999</v>
      </c>
      <c r="C1437" s="5">
        <v>0.15879280000000001</v>
      </c>
      <c r="D1437" s="5">
        <v>0.21934909999999999</v>
      </c>
      <c r="H1437" s="113" t="s">
        <v>1443</v>
      </c>
      <c r="I1437" s="117">
        <v>0.18907099999999999</v>
      </c>
      <c r="J1437" s="117">
        <v>0.15879280000000001</v>
      </c>
      <c r="K1437" s="117">
        <v>0.21934909999999999</v>
      </c>
      <c r="L1437" s="113" t="str">
        <f t="shared" si="67"/>
        <v>TRUE</v>
      </c>
      <c r="M1437" s="113" t="str">
        <f t="shared" si="68"/>
        <v>TRUE</v>
      </c>
      <c r="N1437" s="113" t="str">
        <f t="shared" si="69"/>
        <v>TRUE</v>
      </c>
    </row>
    <row r="1438" spans="1:14" x14ac:dyDescent="0.25">
      <c r="A1438" t="s">
        <v>1444</v>
      </c>
      <c r="B1438" s="5">
        <v>0.19923440000000001</v>
      </c>
      <c r="C1438" s="5">
        <v>0.16695360000000001</v>
      </c>
      <c r="D1438" s="5">
        <v>0.2315151</v>
      </c>
      <c r="H1438" s="113" t="s">
        <v>1444</v>
      </c>
      <c r="I1438" s="117">
        <v>0.19923440000000001</v>
      </c>
      <c r="J1438" s="117">
        <v>0.16695360000000001</v>
      </c>
      <c r="K1438" s="117">
        <v>0.2315151</v>
      </c>
      <c r="L1438" s="113" t="str">
        <f t="shared" si="67"/>
        <v>TRUE</v>
      </c>
      <c r="M1438" s="113" t="str">
        <f t="shared" si="68"/>
        <v>TRUE</v>
      </c>
      <c r="N1438" s="113" t="str">
        <f t="shared" si="69"/>
        <v>TRUE</v>
      </c>
    </row>
    <row r="1439" spans="1:14" x14ac:dyDescent="0.25">
      <c r="A1439" t="s">
        <v>1445</v>
      </c>
      <c r="B1439" s="5">
        <v>0.19431419999999999</v>
      </c>
      <c r="C1439" s="5">
        <v>0.16078629999999999</v>
      </c>
      <c r="D1439" s="5">
        <v>0.22784209999999999</v>
      </c>
      <c r="H1439" s="113" t="s">
        <v>1445</v>
      </c>
      <c r="I1439" s="117">
        <v>0.19431419999999999</v>
      </c>
      <c r="J1439" s="117">
        <v>0.16078629999999999</v>
      </c>
      <c r="K1439" s="117">
        <v>0.22784209999999999</v>
      </c>
      <c r="L1439" s="113" t="str">
        <f t="shared" si="67"/>
        <v>TRUE</v>
      </c>
      <c r="M1439" s="113" t="str">
        <f t="shared" si="68"/>
        <v>TRUE</v>
      </c>
      <c r="N1439" s="113" t="str">
        <f t="shared" si="69"/>
        <v>TRUE</v>
      </c>
    </row>
    <row r="1440" spans="1:14" x14ac:dyDescent="0.25">
      <c r="A1440" t="s">
        <v>1446</v>
      </c>
      <c r="B1440" s="5">
        <v>0.1877934</v>
      </c>
      <c r="C1440" s="5">
        <v>0.16065309999999999</v>
      </c>
      <c r="D1440" s="5">
        <v>0.21493370000000001</v>
      </c>
      <c r="H1440" s="113" t="s">
        <v>1446</v>
      </c>
      <c r="I1440" s="117">
        <v>0.1877934</v>
      </c>
      <c r="J1440" s="117">
        <v>0.16065309999999999</v>
      </c>
      <c r="K1440" s="117">
        <v>0.21493370000000001</v>
      </c>
      <c r="L1440" s="113" t="str">
        <f t="shared" si="67"/>
        <v>TRUE</v>
      </c>
      <c r="M1440" s="113" t="str">
        <f t="shared" si="68"/>
        <v>TRUE</v>
      </c>
      <c r="N1440" s="113" t="str">
        <f t="shared" si="69"/>
        <v>TRUE</v>
      </c>
    </row>
    <row r="1441" spans="1:14" x14ac:dyDescent="0.25">
      <c r="A1441" t="s">
        <v>1447</v>
      </c>
      <c r="B1441" s="5">
        <v>0.22930149999999999</v>
      </c>
      <c r="C1441" s="5">
        <v>0.1956483</v>
      </c>
      <c r="D1441" s="5">
        <v>0.26295469999999999</v>
      </c>
      <c r="H1441" s="113" t="s">
        <v>1447</v>
      </c>
      <c r="I1441" s="117">
        <v>0.22930149999999999</v>
      </c>
      <c r="J1441" s="117">
        <v>0.1956483</v>
      </c>
      <c r="K1441" s="117">
        <v>0.26295469999999999</v>
      </c>
      <c r="L1441" s="113" t="str">
        <f t="shared" si="67"/>
        <v>TRUE</v>
      </c>
      <c r="M1441" s="113" t="str">
        <f t="shared" si="68"/>
        <v>TRUE</v>
      </c>
      <c r="N1441" s="113" t="str">
        <f t="shared" si="69"/>
        <v>TRUE</v>
      </c>
    </row>
    <row r="1442" spans="1:14" x14ac:dyDescent="0.25">
      <c r="A1442" t="s">
        <v>1448</v>
      </c>
      <c r="B1442" s="5">
        <v>0.20385</v>
      </c>
      <c r="C1442" s="5">
        <v>0.16565160000000001</v>
      </c>
      <c r="D1442" s="5">
        <v>0.2420485</v>
      </c>
      <c r="H1442" s="113" t="s">
        <v>1448</v>
      </c>
      <c r="I1442" s="117">
        <v>0.20385</v>
      </c>
      <c r="J1442" s="117">
        <v>0.16565160000000001</v>
      </c>
      <c r="K1442" s="117">
        <v>0.2420485</v>
      </c>
      <c r="L1442" s="113" t="str">
        <f t="shared" si="67"/>
        <v>TRUE</v>
      </c>
      <c r="M1442" s="113" t="str">
        <f t="shared" si="68"/>
        <v>TRUE</v>
      </c>
      <c r="N1442" s="113" t="str">
        <f t="shared" si="69"/>
        <v>TRUE</v>
      </c>
    </row>
    <row r="1443" spans="1:14" x14ac:dyDescent="0.25">
      <c r="A1443" t="s">
        <v>1449</v>
      </c>
      <c r="B1443" s="5">
        <v>0.1541169</v>
      </c>
      <c r="C1443" s="5">
        <v>0.12423099999999999</v>
      </c>
      <c r="D1443" s="5">
        <v>0.1840029</v>
      </c>
      <c r="H1443" s="113" t="s">
        <v>1449</v>
      </c>
      <c r="I1443" s="117">
        <v>0.1541169</v>
      </c>
      <c r="J1443" s="117">
        <v>0.12423099999999999</v>
      </c>
      <c r="K1443" s="117">
        <v>0.1840029</v>
      </c>
      <c r="L1443" s="113" t="str">
        <f t="shared" si="67"/>
        <v>TRUE</v>
      </c>
      <c r="M1443" s="113" t="str">
        <f t="shared" si="68"/>
        <v>TRUE</v>
      </c>
      <c r="N1443" s="113" t="str">
        <f t="shared" si="69"/>
        <v>TRUE</v>
      </c>
    </row>
    <row r="1444" spans="1:14" x14ac:dyDescent="0.25">
      <c r="A1444" t="s">
        <v>1450</v>
      </c>
      <c r="B1444" s="5">
        <v>0.20115769999999999</v>
      </c>
      <c r="C1444" s="5">
        <v>0.17103370000000001</v>
      </c>
      <c r="D1444" s="5">
        <v>0.23128170000000001</v>
      </c>
      <c r="H1444" s="113" t="s">
        <v>1450</v>
      </c>
      <c r="I1444" s="117">
        <v>0.20115769999999999</v>
      </c>
      <c r="J1444" s="117">
        <v>0.17103370000000001</v>
      </c>
      <c r="K1444" s="117">
        <v>0.23128170000000001</v>
      </c>
      <c r="L1444" s="113" t="str">
        <f t="shared" si="67"/>
        <v>TRUE</v>
      </c>
      <c r="M1444" s="113" t="str">
        <f t="shared" si="68"/>
        <v>TRUE</v>
      </c>
      <c r="N1444" s="113" t="str">
        <f t="shared" si="69"/>
        <v>TRUE</v>
      </c>
    </row>
    <row r="1445" spans="1:14" x14ac:dyDescent="0.25">
      <c r="A1445" t="s">
        <v>1451</v>
      </c>
      <c r="B1445" s="5">
        <v>0.26735809999999999</v>
      </c>
      <c r="C1445" s="5">
        <v>0.24184829999999999</v>
      </c>
      <c r="D1445" s="5">
        <v>0.29286780000000001</v>
      </c>
      <c r="H1445" s="113" t="s">
        <v>1451</v>
      </c>
      <c r="I1445" s="117">
        <v>0.26735809999999999</v>
      </c>
      <c r="J1445" s="117">
        <v>0.24184829999999999</v>
      </c>
      <c r="K1445" s="117">
        <v>0.29286780000000001</v>
      </c>
      <c r="L1445" s="113" t="str">
        <f t="shared" si="67"/>
        <v>TRUE</v>
      </c>
      <c r="M1445" s="113" t="str">
        <f t="shared" si="68"/>
        <v>TRUE</v>
      </c>
      <c r="N1445" s="113" t="str">
        <f t="shared" si="69"/>
        <v>TRUE</v>
      </c>
    </row>
    <row r="1446" spans="1:14" x14ac:dyDescent="0.25">
      <c r="A1446" t="s">
        <v>1452</v>
      </c>
      <c r="B1446" s="5">
        <v>0.22701879999999999</v>
      </c>
      <c r="C1446" s="5">
        <v>0.1835995</v>
      </c>
      <c r="D1446" s="5">
        <v>0.27043810000000001</v>
      </c>
      <c r="H1446" s="113" t="s">
        <v>1452</v>
      </c>
      <c r="I1446" s="117">
        <v>0.22701879999999999</v>
      </c>
      <c r="J1446" s="117">
        <v>0.1835995</v>
      </c>
      <c r="K1446" s="117">
        <v>0.27043810000000001</v>
      </c>
      <c r="L1446" s="113" t="str">
        <f t="shared" si="67"/>
        <v>TRUE</v>
      </c>
      <c r="M1446" s="113" t="str">
        <f t="shared" si="68"/>
        <v>TRUE</v>
      </c>
      <c r="N1446" s="113" t="str">
        <f t="shared" si="69"/>
        <v>TRUE</v>
      </c>
    </row>
    <row r="1447" spans="1:14" x14ac:dyDescent="0.25">
      <c r="A1447" t="s">
        <v>1453</v>
      </c>
      <c r="B1447" s="5">
        <v>0.26319019999999999</v>
      </c>
      <c r="C1447" s="5">
        <v>0.2337505</v>
      </c>
      <c r="D1447" s="5">
        <v>0.29263</v>
      </c>
      <c r="H1447" s="113" t="s">
        <v>1453</v>
      </c>
      <c r="I1447" s="117">
        <v>0.26319019999999999</v>
      </c>
      <c r="J1447" s="117">
        <v>0.2337505</v>
      </c>
      <c r="K1447" s="117">
        <v>0.29263</v>
      </c>
      <c r="L1447" s="113" t="str">
        <f t="shared" si="67"/>
        <v>TRUE</v>
      </c>
      <c r="M1447" s="113" t="str">
        <f t="shared" si="68"/>
        <v>TRUE</v>
      </c>
      <c r="N1447" s="113" t="str">
        <f t="shared" si="69"/>
        <v>TRUE</v>
      </c>
    </row>
    <row r="1448" spans="1:14" x14ac:dyDescent="0.25">
      <c r="A1448" t="s">
        <v>1454</v>
      </c>
      <c r="B1448" s="5">
        <v>0.24294740000000001</v>
      </c>
      <c r="C1448" s="5">
        <v>0.20318159999999999</v>
      </c>
      <c r="D1448" s="5">
        <v>0.2827133</v>
      </c>
      <c r="H1448" s="113" t="s">
        <v>1454</v>
      </c>
      <c r="I1448" s="117">
        <v>0.24294740000000001</v>
      </c>
      <c r="J1448" s="117">
        <v>0.20318159999999999</v>
      </c>
      <c r="K1448" s="117">
        <v>0.2827133</v>
      </c>
      <c r="L1448" s="113" t="str">
        <f t="shared" si="67"/>
        <v>TRUE</v>
      </c>
      <c r="M1448" s="113" t="str">
        <f t="shared" si="68"/>
        <v>TRUE</v>
      </c>
      <c r="N1448" s="113" t="str">
        <f t="shared" si="69"/>
        <v>TRUE</v>
      </c>
    </row>
    <row r="1449" spans="1:14" x14ac:dyDescent="0.25">
      <c r="A1449" t="s">
        <v>1455</v>
      </c>
      <c r="B1449" s="5">
        <v>0.2728275</v>
      </c>
      <c r="C1449" s="5">
        <v>0.23287849999999999</v>
      </c>
      <c r="D1449" s="5">
        <v>0.31277660000000002</v>
      </c>
      <c r="H1449" s="113" t="s">
        <v>1455</v>
      </c>
      <c r="I1449" s="117">
        <v>0.2728275</v>
      </c>
      <c r="J1449" s="117">
        <v>0.23287849999999999</v>
      </c>
      <c r="K1449" s="117">
        <v>0.31277660000000002</v>
      </c>
      <c r="L1449" s="113" t="str">
        <f t="shared" si="67"/>
        <v>TRUE</v>
      </c>
      <c r="M1449" s="113" t="str">
        <f t="shared" si="68"/>
        <v>TRUE</v>
      </c>
      <c r="N1449" s="113" t="str">
        <f t="shared" si="69"/>
        <v>TRUE</v>
      </c>
    </row>
    <row r="1450" spans="1:14" x14ac:dyDescent="0.25">
      <c r="A1450" t="s">
        <v>1456</v>
      </c>
      <c r="B1450" s="5">
        <v>0.1788952</v>
      </c>
      <c r="C1450" s="5">
        <v>0.13679820000000001</v>
      </c>
      <c r="D1450" s="5">
        <v>0.2209922</v>
      </c>
      <c r="H1450" s="113" t="s">
        <v>1456</v>
      </c>
      <c r="I1450" s="117">
        <v>0.1788952</v>
      </c>
      <c r="J1450" s="117">
        <v>0.13679820000000001</v>
      </c>
      <c r="K1450" s="117">
        <v>0.2209922</v>
      </c>
      <c r="L1450" s="113" t="str">
        <f t="shared" si="67"/>
        <v>TRUE</v>
      </c>
      <c r="M1450" s="113" t="str">
        <f t="shared" si="68"/>
        <v>TRUE</v>
      </c>
      <c r="N1450" s="113" t="str">
        <f t="shared" si="69"/>
        <v>TRUE</v>
      </c>
    </row>
    <row r="1451" spans="1:14" x14ac:dyDescent="0.25">
      <c r="A1451" t="s">
        <v>1457</v>
      </c>
      <c r="B1451" s="5">
        <v>0.2155184</v>
      </c>
      <c r="C1451" s="5">
        <v>0.1811246</v>
      </c>
      <c r="D1451" s="5">
        <v>0.2499121</v>
      </c>
      <c r="H1451" s="113" t="s">
        <v>1457</v>
      </c>
      <c r="I1451" s="117">
        <v>0.2155184</v>
      </c>
      <c r="J1451" s="117">
        <v>0.1811246</v>
      </c>
      <c r="K1451" s="117">
        <v>0.2499121</v>
      </c>
      <c r="L1451" s="113" t="str">
        <f t="shared" si="67"/>
        <v>TRUE</v>
      </c>
      <c r="M1451" s="113" t="str">
        <f t="shared" si="68"/>
        <v>TRUE</v>
      </c>
      <c r="N1451" s="113" t="str">
        <f t="shared" si="69"/>
        <v>TRUE</v>
      </c>
    </row>
    <row r="1452" spans="1:14" x14ac:dyDescent="0.25">
      <c r="A1452" t="s">
        <v>1458</v>
      </c>
      <c r="B1452" s="5">
        <v>0.17746790000000001</v>
      </c>
      <c r="C1452" s="5">
        <v>0.1664678</v>
      </c>
      <c r="D1452" s="5">
        <v>0.1884681</v>
      </c>
      <c r="H1452" s="113" t="s">
        <v>1458</v>
      </c>
      <c r="I1452" s="117">
        <v>0.17746790000000001</v>
      </c>
      <c r="J1452" s="117">
        <v>0.1664678</v>
      </c>
      <c r="K1452" s="117">
        <v>0.1884681</v>
      </c>
      <c r="L1452" s="113" t="str">
        <f t="shared" si="67"/>
        <v>TRUE</v>
      </c>
      <c r="M1452" s="113" t="str">
        <f t="shared" si="68"/>
        <v>TRUE</v>
      </c>
      <c r="N1452" s="113" t="str">
        <f t="shared" si="69"/>
        <v>TRUE</v>
      </c>
    </row>
    <row r="1453" spans="1:14" x14ac:dyDescent="0.25">
      <c r="A1453" t="s">
        <v>1459</v>
      </c>
      <c r="B1453" s="5">
        <v>0.20310149999999999</v>
      </c>
      <c r="C1453" s="5">
        <v>0.18735019999999999</v>
      </c>
      <c r="D1453" s="5">
        <v>0.21885289999999999</v>
      </c>
      <c r="H1453" s="113" t="s">
        <v>1459</v>
      </c>
      <c r="I1453" s="117">
        <v>0.20310149999999999</v>
      </c>
      <c r="J1453" s="117">
        <v>0.18735019999999999</v>
      </c>
      <c r="K1453" s="117">
        <v>0.21885289999999999</v>
      </c>
      <c r="L1453" s="113" t="str">
        <f t="shared" si="67"/>
        <v>TRUE</v>
      </c>
      <c r="M1453" s="113" t="str">
        <f t="shared" si="68"/>
        <v>TRUE</v>
      </c>
      <c r="N1453" s="113" t="str">
        <f t="shared" si="69"/>
        <v>TRUE</v>
      </c>
    </row>
    <row r="1454" spans="1:14" x14ac:dyDescent="0.25">
      <c r="A1454" t="s">
        <v>1460</v>
      </c>
      <c r="B1454" s="5">
        <v>0.15643090000000001</v>
      </c>
      <c r="C1454" s="5">
        <v>0.13411629999999999</v>
      </c>
      <c r="D1454" s="5">
        <v>0.1787455</v>
      </c>
      <c r="H1454" s="113" t="s">
        <v>1460</v>
      </c>
      <c r="I1454" s="117">
        <v>0.15643090000000001</v>
      </c>
      <c r="J1454" s="117">
        <v>0.13411629999999999</v>
      </c>
      <c r="K1454" s="117">
        <v>0.1787455</v>
      </c>
      <c r="L1454" s="113" t="str">
        <f t="shared" si="67"/>
        <v>TRUE</v>
      </c>
      <c r="M1454" s="113" t="str">
        <f t="shared" si="68"/>
        <v>TRUE</v>
      </c>
      <c r="N1454" s="113" t="str">
        <f t="shared" si="69"/>
        <v>TRUE</v>
      </c>
    </row>
    <row r="1455" spans="1:14" x14ac:dyDescent="0.25">
      <c r="A1455" t="s">
        <v>1461</v>
      </c>
      <c r="B1455" s="5">
        <v>0.21147179999999999</v>
      </c>
      <c r="C1455" s="5">
        <v>0.19540640000000001</v>
      </c>
      <c r="D1455" s="5">
        <v>0.22753709999999999</v>
      </c>
      <c r="H1455" s="113" t="s">
        <v>1461</v>
      </c>
      <c r="I1455" s="117">
        <v>0.21147179999999999</v>
      </c>
      <c r="J1455" s="117">
        <v>0.19540640000000001</v>
      </c>
      <c r="K1455" s="117">
        <v>0.22753709999999999</v>
      </c>
      <c r="L1455" s="113" t="str">
        <f t="shared" si="67"/>
        <v>TRUE</v>
      </c>
      <c r="M1455" s="113" t="str">
        <f t="shared" si="68"/>
        <v>TRUE</v>
      </c>
      <c r="N1455" s="113" t="str">
        <f t="shared" si="69"/>
        <v>TRUE</v>
      </c>
    </row>
    <row r="1456" spans="1:14" x14ac:dyDescent="0.25">
      <c r="A1456" t="s">
        <v>1462</v>
      </c>
      <c r="B1456" s="5">
        <v>0.24404400000000001</v>
      </c>
      <c r="C1456" s="5">
        <v>0.22834280000000001</v>
      </c>
      <c r="D1456" s="5">
        <v>0.25974520000000001</v>
      </c>
      <c r="H1456" s="113" t="s">
        <v>1462</v>
      </c>
      <c r="I1456" s="117">
        <v>0.24404400000000001</v>
      </c>
      <c r="J1456" s="117">
        <v>0.22834280000000001</v>
      </c>
      <c r="K1456" s="117">
        <v>0.25974520000000001</v>
      </c>
      <c r="L1456" s="113" t="str">
        <f t="shared" si="67"/>
        <v>TRUE</v>
      </c>
      <c r="M1456" s="113" t="str">
        <f t="shared" si="68"/>
        <v>TRUE</v>
      </c>
      <c r="N1456" s="113" t="str">
        <f t="shared" si="69"/>
        <v>TRUE</v>
      </c>
    </row>
    <row r="1457" spans="1:14" x14ac:dyDescent="0.25">
      <c r="A1457" t="s">
        <v>1463</v>
      </c>
      <c r="B1457" s="5">
        <v>0.17223289999999999</v>
      </c>
      <c r="C1457" s="5">
        <v>0.15577389999999999</v>
      </c>
      <c r="D1457" s="5">
        <v>0.1886919</v>
      </c>
      <c r="H1457" s="113" t="s">
        <v>1463</v>
      </c>
      <c r="I1457" s="117">
        <v>0.17223289999999999</v>
      </c>
      <c r="J1457" s="117">
        <v>0.15577389999999999</v>
      </c>
      <c r="K1457" s="117">
        <v>0.1886919</v>
      </c>
      <c r="L1457" s="113" t="str">
        <f t="shared" si="67"/>
        <v>TRUE</v>
      </c>
      <c r="M1457" s="113" t="str">
        <f t="shared" si="68"/>
        <v>TRUE</v>
      </c>
      <c r="N1457" s="113" t="str">
        <f t="shared" si="69"/>
        <v>TRUE</v>
      </c>
    </row>
    <row r="1458" spans="1:14" x14ac:dyDescent="0.25">
      <c r="A1458" t="s">
        <v>1464</v>
      </c>
      <c r="B1458" s="5">
        <v>0.23140830000000001</v>
      </c>
      <c r="C1458" s="5">
        <v>0.21673539999999999</v>
      </c>
      <c r="D1458" s="5">
        <v>0.2460812</v>
      </c>
      <c r="H1458" s="113" t="s">
        <v>1464</v>
      </c>
      <c r="I1458" s="117">
        <v>0.23140830000000001</v>
      </c>
      <c r="J1458" s="117">
        <v>0.21673539999999999</v>
      </c>
      <c r="K1458" s="117">
        <v>0.2460812</v>
      </c>
      <c r="L1458" s="113" t="str">
        <f t="shared" si="67"/>
        <v>TRUE</v>
      </c>
      <c r="M1458" s="113" t="str">
        <f t="shared" si="68"/>
        <v>TRUE</v>
      </c>
      <c r="N1458" s="113" t="str">
        <f t="shared" si="69"/>
        <v>TRUE</v>
      </c>
    </row>
    <row r="1459" spans="1:14" x14ac:dyDescent="0.25">
      <c r="A1459" t="s">
        <v>1465</v>
      </c>
      <c r="B1459" s="5">
        <v>0.1781346</v>
      </c>
      <c r="C1459" s="5">
        <v>0.1637651</v>
      </c>
      <c r="D1459" s="5">
        <v>0.19250419999999999</v>
      </c>
      <c r="H1459" s="113" t="s">
        <v>1465</v>
      </c>
      <c r="I1459" s="117">
        <v>0.1781346</v>
      </c>
      <c r="J1459" s="117">
        <v>0.1637651</v>
      </c>
      <c r="K1459" s="117">
        <v>0.19250419999999999</v>
      </c>
      <c r="L1459" s="113" t="str">
        <f t="shared" si="67"/>
        <v>TRUE</v>
      </c>
      <c r="M1459" s="113" t="str">
        <f t="shared" si="68"/>
        <v>TRUE</v>
      </c>
      <c r="N1459" s="113" t="str">
        <f t="shared" si="69"/>
        <v>TRUE</v>
      </c>
    </row>
    <row r="1460" spans="1:14" x14ac:dyDescent="0.25">
      <c r="A1460" t="s">
        <v>1466</v>
      </c>
      <c r="B1460" s="5">
        <v>0.21374119999999999</v>
      </c>
      <c r="C1460" s="5">
        <v>0.19200449999999999</v>
      </c>
      <c r="D1460" s="5">
        <v>0.23547779999999999</v>
      </c>
      <c r="H1460" s="113" t="s">
        <v>1466</v>
      </c>
      <c r="I1460" s="117">
        <v>0.21374119999999999</v>
      </c>
      <c r="J1460" s="117">
        <v>0.19200449999999999</v>
      </c>
      <c r="K1460" s="117">
        <v>0.23547779999999999</v>
      </c>
      <c r="L1460" s="113" t="str">
        <f t="shared" si="67"/>
        <v>TRUE</v>
      </c>
      <c r="M1460" s="113" t="str">
        <f t="shared" si="68"/>
        <v>TRUE</v>
      </c>
      <c r="N1460" s="113" t="str">
        <f t="shared" si="69"/>
        <v>TRUE</v>
      </c>
    </row>
    <row r="1461" spans="1:14" x14ac:dyDescent="0.25">
      <c r="A1461" t="s">
        <v>1467</v>
      </c>
      <c r="B1461" s="5">
        <v>0.13918459999999999</v>
      </c>
      <c r="C1461" s="5">
        <v>0.1070932</v>
      </c>
      <c r="D1461" s="5">
        <v>0.17127600000000001</v>
      </c>
      <c r="H1461" s="113" t="s">
        <v>1467</v>
      </c>
      <c r="I1461" s="117">
        <v>0.13918459999999999</v>
      </c>
      <c r="J1461" s="117">
        <v>0.1070932</v>
      </c>
      <c r="K1461" s="117">
        <v>0.17127600000000001</v>
      </c>
      <c r="L1461" s="113" t="str">
        <f t="shared" si="67"/>
        <v>TRUE</v>
      </c>
      <c r="M1461" s="113" t="str">
        <f t="shared" si="68"/>
        <v>TRUE</v>
      </c>
      <c r="N1461" s="113" t="str">
        <f t="shared" si="69"/>
        <v>TRUE</v>
      </c>
    </row>
    <row r="1462" spans="1:14" x14ac:dyDescent="0.25">
      <c r="A1462" t="s">
        <v>1468</v>
      </c>
      <c r="B1462" s="5">
        <v>0.2191274</v>
      </c>
      <c r="C1462" s="5">
        <v>0.197468</v>
      </c>
      <c r="D1462" s="5">
        <v>0.2407868</v>
      </c>
      <c r="H1462" s="113" t="s">
        <v>1468</v>
      </c>
      <c r="I1462" s="117">
        <v>0.2191274</v>
      </c>
      <c r="J1462" s="117">
        <v>0.197468</v>
      </c>
      <c r="K1462" s="117">
        <v>0.2407868</v>
      </c>
      <c r="L1462" s="113" t="str">
        <f t="shared" si="67"/>
        <v>TRUE</v>
      </c>
      <c r="M1462" s="113" t="str">
        <f t="shared" si="68"/>
        <v>TRUE</v>
      </c>
      <c r="N1462" s="113" t="str">
        <f t="shared" si="69"/>
        <v>TRUE</v>
      </c>
    </row>
    <row r="1463" spans="1:14" x14ac:dyDescent="0.25">
      <c r="A1463" t="s">
        <v>1469</v>
      </c>
      <c r="B1463" s="5">
        <v>0.22992180000000001</v>
      </c>
      <c r="C1463" s="5">
        <v>0.20721419999999999</v>
      </c>
      <c r="D1463" s="5">
        <v>0.25262950000000001</v>
      </c>
      <c r="H1463" s="113" t="s">
        <v>1469</v>
      </c>
      <c r="I1463" s="117">
        <v>0.22992180000000001</v>
      </c>
      <c r="J1463" s="117">
        <v>0.20721419999999999</v>
      </c>
      <c r="K1463" s="117">
        <v>0.25262950000000001</v>
      </c>
      <c r="L1463" s="113" t="str">
        <f t="shared" si="67"/>
        <v>TRUE</v>
      </c>
      <c r="M1463" s="113" t="str">
        <f t="shared" si="68"/>
        <v>TRUE</v>
      </c>
      <c r="N1463" s="113" t="str">
        <f t="shared" si="69"/>
        <v>TRUE</v>
      </c>
    </row>
    <row r="1464" spans="1:14" x14ac:dyDescent="0.25">
      <c r="A1464" t="s">
        <v>1470</v>
      </c>
      <c r="B1464" s="5">
        <v>0.15384390000000001</v>
      </c>
      <c r="C1464" s="5">
        <v>0.1341311</v>
      </c>
      <c r="D1464" s="5">
        <v>0.17355670000000001</v>
      </c>
      <c r="H1464" s="113" t="s">
        <v>1470</v>
      </c>
      <c r="I1464" s="117">
        <v>0.15384390000000001</v>
      </c>
      <c r="J1464" s="117">
        <v>0.1341311</v>
      </c>
      <c r="K1464" s="117">
        <v>0.17355670000000001</v>
      </c>
      <c r="L1464" s="113" t="str">
        <f t="shared" si="67"/>
        <v>TRUE</v>
      </c>
      <c r="M1464" s="113" t="str">
        <f t="shared" si="68"/>
        <v>TRUE</v>
      </c>
      <c r="N1464" s="113" t="str">
        <f t="shared" si="69"/>
        <v>TRUE</v>
      </c>
    </row>
    <row r="1465" spans="1:14" x14ac:dyDescent="0.25">
      <c r="A1465" t="s">
        <v>1471</v>
      </c>
      <c r="B1465" s="5">
        <v>0.22593479999999999</v>
      </c>
      <c r="C1465" s="5">
        <v>0.20634240000000001</v>
      </c>
      <c r="D1465" s="5">
        <v>0.2455271</v>
      </c>
      <c r="H1465" s="113" t="s">
        <v>1471</v>
      </c>
      <c r="I1465" s="117">
        <v>0.22593479999999999</v>
      </c>
      <c r="J1465" s="117">
        <v>0.20634240000000001</v>
      </c>
      <c r="K1465" s="117">
        <v>0.2455271</v>
      </c>
      <c r="L1465" s="113" t="str">
        <f t="shared" si="67"/>
        <v>TRUE</v>
      </c>
      <c r="M1465" s="113" t="str">
        <f t="shared" si="68"/>
        <v>TRUE</v>
      </c>
      <c r="N1465" s="113" t="str">
        <f t="shared" si="69"/>
        <v>TRUE</v>
      </c>
    </row>
    <row r="1466" spans="1:14" x14ac:dyDescent="0.25">
      <c r="A1466" t="s">
        <v>1472</v>
      </c>
      <c r="B1466" s="5">
        <v>0.1764182</v>
      </c>
      <c r="C1466" s="5">
        <v>0.16322239999999999</v>
      </c>
      <c r="D1466" s="5">
        <v>0.18961410000000001</v>
      </c>
      <c r="H1466" s="113" t="s">
        <v>1472</v>
      </c>
      <c r="I1466" s="117">
        <v>0.1764182</v>
      </c>
      <c r="J1466" s="117">
        <v>0.16322239999999999</v>
      </c>
      <c r="K1466" s="117">
        <v>0.18961410000000001</v>
      </c>
      <c r="L1466" s="113" t="str">
        <f t="shared" si="67"/>
        <v>TRUE</v>
      </c>
      <c r="M1466" s="113" t="str">
        <f t="shared" si="68"/>
        <v>TRUE</v>
      </c>
      <c r="N1466" s="113" t="str">
        <f t="shared" si="69"/>
        <v>TRUE</v>
      </c>
    </row>
    <row r="1467" spans="1:14" x14ac:dyDescent="0.25">
      <c r="A1467" t="s">
        <v>1473</v>
      </c>
      <c r="B1467" s="5">
        <v>0.194352</v>
      </c>
      <c r="C1467" s="5">
        <v>0.17447869999999999</v>
      </c>
      <c r="D1467" s="5">
        <v>0.21422530000000001</v>
      </c>
      <c r="H1467" s="113" t="s">
        <v>1473</v>
      </c>
      <c r="I1467" s="117">
        <v>0.194352</v>
      </c>
      <c r="J1467" s="117">
        <v>0.17447869999999999</v>
      </c>
      <c r="K1467" s="117">
        <v>0.21422530000000001</v>
      </c>
      <c r="L1467" s="113" t="str">
        <f t="shared" si="67"/>
        <v>TRUE</v>
      </c>
      <c r="M1467" s="113" t="str">
        <f t="shared" si="68"/>
        <v>TRUE</v>
      </c>
      <c r="N1467" s="113" t="str">
        <f t="shared" si="69"/>
        <v>TRUE</v>
      </c>
    </row>
    <row r="1468" spans="1:14" x14ac:dyDescent="0.25">
      <c r="A1468" t="s">
        <v>1474</v>
      </c>
      <c r="B1468" s="5">
        <v>0.173402</v>
      </c>
      <c r="C1468" s="5">
        <v>0.1424223</v>
      </c>
      <c r="D1468" s="5">
        <v>0.2043816</v>
      </c>
      <c r="H1468" s="113" t="s">
        <v>1474</v>
      </c>
      <c r="I1468" s="117">
        <v>0.173402</v>
      </c>
      <c r="J1468" s="117">
        <v>0.1424223</v>
      </c>
      <c r="K1468" s="117">
        <v>0.2043816</v>
      </c>
      <c r="L1468" s="113" t="str">
        <f t="shared" si="67"/>
        <v>TRUE</v>
      </c>
      <c r="M1468" s="113" t="str">
        <f t="shared" si="68"/>
        <v>TRUE</v>
      </c>
      <c r="N1468" s="113" t="str">
        <f t="shared" si="69"/>
        <v>TRUE</v>
      </c>
    </row>
    <row r="1469" spans="1:14" x14ac:dyDescent="0.25">
      <c r="A1469" t="s">
        <v>1475</v>
      </c>
      <c r="B1469" s="5">
        <v>0.204017</v>
      </c>
      <c r="C1469" s="5">
        <v>0.18489929999999999</v>
      </c>
      <c r="D1469" s="5">
        <v>0.22313469999999999</v>
      </c>
      <c r="H1469" s="113" t="s">
        <v>1475</v>
      </c>
      <c r="I1469" s="117">
        <v>0.204017</v>
      </c>
      <c r="J1469" s="117">
        <v>0.18489929999999999</v>
      </c>
      <c r="K1469" s="117">
        <v>0.22313469999999999</v>
      </c>
      <c r="L1469" s="113" t="str">
        <f t="shared" si="67"/>
        <v>TRUE</v>
      </c>
      <c r="M1469" s="113" t="str">
        <f t="shared" si="68"/>
        <v>TRUE</v>
      </c>
      <c r="N1469" s="113" t="str">
        <f t="shared" si="69"/>
        <v>TRUE</v>
      </c>
    </row>
    <row r="1470" spans="1:14" x14ac:dyDescent="0.25">
      <c r="A1470" t="s">
        <v>1476</v>
      </c>
      <c r="B1470" s="5">
        <v>0.25918020000000003</v>
      </c>
      <c r="C1470" s="5">
        <v>0.23674999999999999</v>
      </c>
      <c r="D1470" s="5">
        <v>0.28161049999999999</v>
      </c>
      <c r="H1470" s="113" t="s">
        <v>1476</v>
      </c>
      <c r="I1470" s="117">
        <v>0.25918020000000003</v>
      </c>
      <c r="J1470" s="117">
        <v>0.23674999999999999</v>
      </c>
      <c r="K1470" s="117">
        <v>0.28161049999999999</v>
      </c>
      <c r="L1470" s="113" t="str">
        <f t="shared" si="67"/>
        <v>TRUE</v>
      </c>
      <c r="M1470" s="113" t="str">
        <f t="shared" si="68"/>
        <v>TRUE</v>
      </c>
      <c r="N1470" s="113" t="str">
        <f t="shared" si="69"/>
        <v>TRUE</v>
      </c>
    </row>
    <row r="1471" spans="1:14" x14ac:dyDescent="0.25">
      <c r="A1471" t="s">
        <v>1477</v>
      </c>
      <c r="B1471" s="5">
        <v>0.18851899999999999</v>
      </c>
      <c r="C1471" s="5">
        <v>0.16512350000000001</v>
      </c>
      <c r="D1471" s="5">
        <v>0.21191450000000001</v>
      </c>
      <c r="H1471" s="113" t="s">
        <v>1477</v>
      </c>
      <c r="I1471" s="117">
        <v>0.18851899999999999</v>
      </c>
      <c r="J1471" s="117">
        <v>0.16512350000000001</v>
      </c>
      <c r="K1471" s="117">
        <v>0.21191450000000001</v>
      </c>
      <c r="L1471" s="113" t="str">
        <f t="shared" si="67"/>
        <v>TRUE</v>
      </c>
      <c r="M1471" s="113" t="str">
        <f t="shared" si="68"/>
        <v>TRUE</v>
      </c>
      <c r="N1471" s="113" t="str">
        <f t="shared" si="69"/>
        <v>TRUE</v>
      </c>
    </row>
    <row r="1472" spans="1:14" x14ac:dyDescent="0.25">
      <c r="A1472" t="s">
        <v>1478</v>
      </c>
      <c r="B1472" s="5">
        <v>0.23579159999999999</v>
      </c>
      <c r="C1472" s="5">
        <v>0.2187742</v>
      </c>
      <c r="D1472" s="5">
        <v>0.25280900000000001</v>
      </c>
      <c r="H1472" s="113" t="s">
        <v>1478</v>
      </c>
      <c r="I1472" s="117">
        <v>0.23579159999999999</v>
      </c>
      <c r="J1472" s="117">
        <v>0.2187742</v>
      </c>
      <c r="K1472" s="117">
        <v>0.25280900000000001</v>
      </c>
      <c r="L1472" s="113" t="str">
        <f t="shared" si="67"/>
        <v>TRUE</v>
      </c>
      <c r="M1472" s="113" t="str">
        <f t="shared" si="68"/>
        <v>TRUE</v>
      </c>
      <c r="N1472" s="113" t="str">
        <f t="shared" si="69"/>
        <v>TRUE</v>
      </c>
    </row>
    <row r="1473" spans="1:14" x14ac:dyDescent="0.25">
      <c r="A1473" t="s">
        <v>1479</v>
      </c>
      <c r="B1473" s="5">
        <v>0.20047029999999999</v>
      </c>
      <c r="C1473" s="5">
        <v>0.19432089999999999</v>
      </c>
      <c r="D1473" s="5">
        <v>0.20661969999999999</v>
      </c>
      <c r="H1473" s="113" t="s">
        <v>1479</v>
      </c>
      <c r="I1473" s="117">
        <v>0.20047029999999999</v>
      </c>
      <c r="J1473" s="117">
        <v>0.19432089999999999</v>
      </c>
      <c r="K1473" s="117">
        <v>0.20661969999999999</v>
      </c>
      <c r="L1473" s="113" t="str">
        <f t="shared" si="67"/>
        <v>TRUE</v>
      </c>
      <c r="M1473" s="113" t="str">
        <f t="shared" si="68"/>
        <v>TRUE</v>
      </c>
      <c r="N1473" s="113" t="str">
        <f t="shared" si="69"/>
        <v>TRUE</v>
      </c>
    </row>
    <row r="1474" spans="1:14" x14ac:dyDescent="0.25">
      <c r="A1474" t="s">
        <v>1480</v>
      </c>
      <c r="B1474" s="5">
        <v>0.1976175</v>
      </c>
      <c r="C1474" s="5">
        <v>0.18955900000000001</v>
      </c>
      <c r="D1474" s="5">
        <v>0.2056761</v>
      </c>
      <c r="H1474" s="113" t="s">
        <v>1480</v>
      </c>
      <c r="I1474" s="117">
        <v>0.1976175</v>
      </c>
      <c r="J1474" s="117">
        <v>0.18955900000000001</v>
      </c>
      <c r="K1474" s="117">
        <v>0.2056761</v>
      </c>
      <c r="L1474" s="113" t="str">
        <f t="shared" si="67"/>
        <v>TRUE</v>
      </c>
      <c r="M1474" s="113" t="str">
        <f t="shared" si="68"/>
        <v>TRUE</v>
      </c>
      <c r="N1474" s="113" t="str">
        <f t="shared" si="69"/>
        <v>TRUE</v>
      </c>
    </row>
    <row r="1475" spans="1:14" x14ac:dyDescent="0.25">
      <c r="A1475" t="s">
        <v>1481</v>
      </c>
      <c r="B1475" s="5">
        <v>0.20320489999999999</v>
      </c>
      <c r="C1475" s="5">
        <v>0.19564570000000001</v>
      </c>
      <c r="D1475" s="5">
        <v>0.21076410000000001</v>
      </c>
      <c r="H1475" s="113" t="s">
        <v>1481</v>
      </c>
      <c r="I1475" s="117">
        <v>0.20320489999999999</v>
      </c>
      <c r="J1475" s="117">
        <v>0.19564570000000001</v>
      </c>
      <c r="K1475" s="117">
        <v>0.21076410000000001</v>
      </c>
      <c r="L1475" s="113" t="str">
        <f t="shared" si="67"/>
        <v>TRUE</v>
      </c>
      <c r="M1475" s="113" t="str">
        <f t="shared" si="68"/>
        <v>TRUE</v>
      </c>
      <c r="N1475" s="113" t="str">
        <f t="shared" si="69"/>
        <v>TRUE</v>
      </c>
    </row>
    <row r="1476" spans="1:14" x14ac:dyDescent="0.25">
      <c r="A1476" t="s">
        <v>1482</v>
      </c>
      <c r="B1476" s="5">
        <v>0.18673580000000001</v>
      </c>
      <c r="C1476" s="5">
        <v>0.16048950000000001</v>
      </c>
      <c r="D1476" s="5">
        <v>0.212982</v>
      </c>
      <c r="H1476" s="113" t="s">
        <v>1482</v>
      </c>
      <c r="I1476" s="117">
        <v>0.18673580000000001</v>
      </c>
      <c r="J1476" s="117">
        <v>0.16048950000000001</v>
      </c>
      <c r="K1476" s="117">
        <v>0.212982</v>
      </c>
      <c r="L1476" s="113" t="str">
        <f t="shared" ref="L1476:L1539" si="70">IF(B1476=I1476,"TRUE","FALSE………………….")</f>
        <v>TRUE</v>
      </c>
      <c r="M1476" s="113" t="str">
        <f t="shared" ref="M1476:M1539" si="71">IF(C1476=J1476,"TRUE","FALSE………………….")</f>
        <v>TRUE</v>
      </c>
      <c r="N1476" s="113" t="str">
        <f t="shared" ref="N1476:N1539" si="72">IF(D1476=K1476,"TRUE","FALSE………………….")</f>
        <v>TRUE</v>
      </c>
    </row>
    <row r="1477" spans="1:14" x14ac:dyDescent="0.25">
      <c r="A1477" t="s">
        <v>1483</v>
      </c>
      <c r="B1477" s="5">
        <v>0.1799404</v>
      </c>
      <c r="C1477" s="5">
        <v>0.15610859999999999</v>
      </c>
      <c r="D1477" s="5">
        <v>0.20377219999999999</v>
      </c>
      <c r="H1477" s="113" t="s">
        <v>1483</v>
      </c>
      <c r="I1477" s="117">
        <v>0.1799404</v>
      </c>
      <c r="J1477" s="117">
        <v>0.15610859999999999</v>
      </c>
      <c r="K1477" s="117">
        <v>0.20377219999999999</v>
      </c>
      <c r="L1477" s="113" t="str">
        <f t="shared" si="70"/>
        <v>TRUE</v>
      </c>
      <c r="M1477" s="113" t="str">
        <f t="shared" si="71"/>
        <v>TRUE</v>
      </c>
      <c r="N1477" s="113" t="str">
        <f t="shared" si="72"/>
        <v>TRUE</v>
      </c>
    </row>
    <row r="1478" spans="1:14" x14ac:dyDescent="0.25">
      <c r="A1478" t="s">
        <v>1484</v>
      </c>
      <c r="B1478" s="5">
        <v>0.17026250000000001</v>
      </c>
      <c r="C1478" s="5">
        <v>0.14173910000000001</v>
      </c>
      <c r="D1478" s="5">
        <v>0.19878589999999999</v>
      </c>
      <c r="H1478" s="113" t="s">
        <v>1484</v>
      </c>
      <c r="I1478" s="117">
        <v>0.17026250000000001</v>
      </c>
      <c r="J1478" s="117">
        <v>0.14173910000000001</v>
      </c>
      <c r="K1478" s="117">
        <v>0.19878589999999999</v>
      </c>
      <c r="L1478" s="113" t="str">
        <f t="shared" si="70"/>
        <v>TRUE</v>
      </c>
      <c r="M1478" s="113" t="str">
        <f t="shared" si="71"/>
        <v>TRUE</v>
      </c>
      <c r="N1478" s="113" t="str">
        <f t="shared" si="72"/>
        <v>TRUE</v>
      </c>
    </row>
    <row r="1479" spans="1:14" x14ac:dyDescent="0.25">
      <c r="A1479" t="s">
        <v>1485</v>
      </c>
      <c r="B1479" s="5">
        <v>0.18687709999999999</v>
      </c>
      <c r="C1479" s="5">
        <v>0.1600877</v>
      </c>
      <c r="D1479" s="5">
        <v>0.21366650000000001</v>
      </c>
      <c r="H1479" s="113" t="s">
        <v>1485</v>
      </c>
      <c r="I1479" s="117">
        <v>0.18687709999999999</v>
      </c>
      <c r="J1479" s="117">
        <v>0.1600877</v>
      </c>
      <c r="K1479" s="117">
        <v>0.21366650000000001</v>
      </c>
      <c r="L1479" s="113" t="str">
        <f t="shared" si="70"/>
        <v>TRUE</v>
      </c>
      <c r="M1479" s="113" t="str">
        <f t="shared" si="71"/>
        <v>TRUE</v>
      </c>
      <c r="N1479" s="113" t="str">
        <f t="shared" si="72"/>
        <v>TRUE</v>
      </c>
    </row>
    <row r="1480" spans="1:14" x14ac:dyDescent="0.25">
      <c r="A1480" t="s">
        <v>1486</v>
      </c>
      <c r="B1480" s="5">
        <v>0.18655060000000001</v>
      </c>
      <c r="C1480" s="5">
        <v>0.16067680000000001</v>
      </c>
      <c r="D1480" s="5">
        <v>0.21242449999999999</v>
      </c>
      <c r="H1480" s="113" t="s">
        <v>1486</v>
      </c>
      <c r="I1480" s="117">
        <v>0.18655060000000001</v>
      </c>
      <c r="J1480" s="117">
        <v>0.16067680000000001</v>
      </c>
      <c r="K1480" s="117">
        <v>0.21242449999999999</v>
      </c>
      <c r="L1480" s="113" t="str">
        <f t="shared" si="70"/>
        <v>TRUE</v>
      </c>
      <c r="M1480" s="113" t="str">
        <f t="shared" si="71"/>
        <v>TRUE</v>
      </c>
      <c r="N1480" s="113" t="str">
        <f t="shared" si="72"/>
        <v>TRUE</v>
      </c>
    </row>
    <row r="1481" spans="1:14" x14ac:dyDescent="0.25">
      <c r="A1481" t="s">
        <v>1487</v>
      </c>
      <c r="B1481" s="5">
        <v>0.19078020000000001</v>
      </c>
      <c r="C1481" s="5">
        <v>0.16496150000000001</v>
      </c>
      <c r="D1481" s="5">
        <v>0.21659900000000001</v>
      </c>
      <c r="H1481" s="113" t="s">
        <v>1487</v>
      </c>
      <c r="I1481" s="117">
        <v>0.19078020000000001</v>
      </c>
      <c r="J1481" s="117">
        <v>0.16496150000000001</v>
      </c>
      <c r="K1481" s="117">
        <v>0.21659900000000001</v>
      </c>
      <c r="L1481" s="113" t="str">
        <f t="shared" si="70"/>
        <v>TRUE</v>
      </c>
      <c r="M1481" s="113" t="str">
        <f t="shared" si="71"/>
        <v>TRUE</v>
      </c>
      <c r="N1481" s="113" t="str">
        <f t="shared" si="72"/>
        <v>TRUE</v>
      </c>
    </row>
    <row r="1482" spans="1:14" x14ac:dyDescent="0.25">
      <c r="A1482" t="s">
        <v>1488</v>
      </c>
      <c r="B1482" s="5">
        <v>0.14402039999999999</v>
      </c>
      <c r="C1482" s="5">
        <v>0.1226404</v>
      </c>
      <c r="D1482" s="5">
        <v>0.1654004</v>
      </c>
      <c r="H1482" s="113" t="s">
        <v>1488</v>
      </c>
      <c r="I1482" s="117">
        <v>0.14402039999999999</v>
      </c>
      <c r="J1482" s="117">
        <v>0.1226404</v>
      </c>
      <c r="K1482" s="117">
        <v>0.1654004</v>
      </c>
      <c r="L1482" s="113" t="str">
        <f t="shared" si="70"/>
        <v>TRUE</v>
      </c>
      <c r="M1482" s="113" t="str">
        <f t="shared" si="71"/>
        <v>TRUE</v>
      </c>
      <c r="N1482" s="113" t="str">
        <f t="shared" si="72"/>
        <v>TRUE</v>
      </c>
    </row>
    <row r="1483" spans="1:14" x14ac:dyDescent="0.25">
      <c r="A1483" t="s">
        <v>1489</v>
      </c>
      <c r="B1483" s="5">
        <v>0.16916020000000001</v>
      </c>
      <c r="C1483" s="5">
        <v>0.1444917</v>
      </c>
      <c r="D1483" s="5">
        <v>0.19382869999999999</v>
      </c>
      <c r="H1483" s="113" t="s">
        <v>1489</v>
      </c>
      <c r="I1483" s="117">
        <v>0.16916020000000001</v>
      </c>
      <c r="J1483" s="117">
        <v>0.1444917</v>
      </c>
      <c r="K1483" s="117">
        <v>0.19382869999999999</v>
      </c>
      <c r="L1483" s="113" t="str">
        <f t="shared" si="70"/>
        <v>TRUE</v>
      </c>
      <c r="M1483" s="113" t="str">
        <f t="shared" si="71"/>
        <v>TRUE</v>
      </c>
      <c r="N1483" s="113" t="str">
        <f t="shared" si="72"/>
        <v>TRUE</v>
      </c>
    </row>
    <row r="1484" spans="1:14" x14ac:dyDescent="0.25">
      <c r="A1484" t="s">
        <v>1490</v>
      </c>
      <c r="B1484" s="5">
        <v>0.20333319999999999</v>
      </c>
      <c r="C1484" s="5">
        <v>0.17720369999999999</v>
      </c>
      <c r="D1484" s="5">
        <v>0.22946269999999999</v>
      </c>
      <c r="H1484" s="113" t="s">
        <v>1490</v>
      </c>
      <c r="I1484" s="117">
        <v>0.20333319999999999</v>
      </c>
      <c r="J1484" s="117">
        <v>0.17720369999999999</v>
      </c>
      <c r="K1484" s="117">
        <v>0.22946269999999999</v>
      </c>
      <c r="L1484" s="113" t="str">
        <f t="shared" si="70"/>
        <v>TRUE</v>
      </c>
      <c r="M1484" s="113" t="str">
        <f t="shared" si="71"/>
        <v>TRUE</v>
      </c>
      <c r="N1484" s="113" t="str">
        <f t="shared" si="72"/>
        <v>TRUE</v>
      </c>
    </row>
    <row r="1485" spans="1:14" x14ac:dyDescent="0.25">
      <c r="A1485" t="s">
        <v>1491</v>
      </c>
      <c r="B1485" s="5">
        <v>0.2133099</v>
      </c>
      <c r="C1485" s="5">
        <v>0.18623039999999999</v>
      </c>
      <c r="D1485" s="5">
        <v>0.24038950000000001</v>
      </c>
      <c r="H1485" s="113" t="s">
        <v>1491</v>
      </c>
      <c r="I1485" s="117">
        <v>0.2133099</v>
      </c>
      <c r="J1485" s="117">
        <v>0.18623039999999999</v>
      </c>
      <c r="K1485" s="117">
        <v>0.24038950000000001</v>
      </c>
      <c r="L1485" s="113" t="str">
        <f t="shared" si="70"/>
        <v>TRUE</v>
      </c>
      <c r="M1485" s="113" t="str">
        <f t="shared" si="71"/>
        <v>TRUE</v>
      </c>
      <c r="N1485" s="113" t="str">
        <f t="shared" si="72"/>
        <v>TRUE</v>
      </c>
    </row>
    <row r="1486" spans="1:14" x14ac:dyDescent="0.25">
      <c r="A1486" t="s">
        <v>1492</v>
      </c>
      <c r="B1486" s="5">
        <v>0.22193160000000001</v>
      </c>
      <c r="C1486" s="5">
        <v>0.19860559999999999</v>
      </c>
      <c r="D1486" s="5">
        <v>0.2452577</v>
      </c>
      <c r="H1486" s="113" t="s">
        <v>1492</v>
      </c>
      <c r="I1486" s="117">
        <v>0.22193160000000001</v>
      </c>
      <c r="J1486" s="117">
        <v>0.19860559999999999</v>
      </c>
      <c r="K1486" s="117">
        <v>0.2452577</v>
      </c>
      <c r="L1486" s="113" t="str">
        <f t="shared" si="70"/>
        <v>TRUE</v>
      </c>
      <c r="M1486" s="113" t="str">
        <f t="shared" si="71"/>
        <v>TRUE</v>
      </c>
      <c r="N1486" s="113" t="str">
        <f t="shared" si="72"/>
        <v>TRUE</v>
      </c>
    </row>
    <row r="1487" spans="1:14" x14ac:dyDescent="0.25">
      <c r="A1487" t="s">
        <v>1493</v>
      </c>
      <c r="B1487" s="5">
        <v>0.2315268</v>
      </c>
      <c r="C1487" s="5">
        <v>0.20229630000000001</v>
      </c>
      <c r="D1487" s="5">
        <v>0.26075730000000003</v>
      </c>
      <c r="H1487" s="113" t="s">
        <v>1493</v>
      </c>
      <c r="I1487" s="117">
        <v>0.2315268</v>
      </c>
      <c r="J1487" s="117">
        <v>0.20229630000000001</v>
      </c>
      <c r="K1487" s="117">
        <v>0.26075730000000003</v>
      </c>
      <c r="L1487" s="113" t="str">
        <f t="shared" si="70"/>
        <v>TRUE</v>
      </c>
      <c r="M1487" s="113" t="str">
        <f t="shared" si="71"/>
        <v>TRUE</v>
      </c>
      <c r="N1487" s="113" t="str">
        <f t="shared" si="72"/>
        <v>TRUE</v>
      </c>
    </row>
    <row r="1488" spans="1:14" x14ac:dyDescent="0.25">
      <c r="A1488" t="s">
        <v>1494</v>
      </c>
      <c r="B1488" s="5">
        <v>0.2170513</v>
      </c>
      <c r="C1488" s="5">
        <v>0.187198</v>
      </c>
      <c r="D1488" s="5">
        <v>0.2469046</v>
      </c>
      <c r="H1488" s="113" t="s">
        <v>1494</v>
      </c>
      <c r="I1488" s="117">
        <v>0.2170513</v>
      </c>
      <c r="J1488" s="117">
        <v>0.187198</v>
      </c>
      <c r="K1488" s="117">
        <v>0.2469046</v>
      </c>
      <c r="L1488" s="113" t="str">
        <f t="shared" si="70"/>
        <v>TRUE</v>
      </c>
      <c r="M1488" s="113" t="str">
        <f t="shared" si="71"/>
        <v>TRUE</v>
      </c>
      <c r="N1488" s="113" t="str">
        <f t="shared" si="72"/>
        <v>TRUE</v>
      </c>
    </row>
    <row r="1489" spans="1:14" x14ac:dyDescent="0.25">
      <c r="A1489" t="s">
        <v>1495</v>
      </c>
      <c r="B1489" s="5">
        <v>0.16805290000000001</v>
      </c>
      <c r="C1489" s="5">
        <v>0.1416415</v>
      </c>
      <c r="D1489" s="5">
        <v>0.19446430000000001</v>
      </c>
      <c r="H1489" s="113" t="s">
        <v>1495</v>
      </c>
      <c r="I1489" s="117">
        <v>0.16805290000000001</v>
      </c>
      <c r="J1489" s="117">
        <v>0.1416415</v>
      </c>
      <c r="K1489" s="117">
        <v>0.19446430000000001</v>
      </c>
      <c r="L1489" s="113" t="str">
        <f t="shared" si="70"/>
        <v>TRUE</v>
      </c>
      <c r="M1489" s="113" t="str">
        <f t="shared" si="71"/>
        <v>TRUE</v>
      </c>
      <c r="N1489" s="113" t="str">
        <f t="shared" si="72"/>
        <v>TRUE</v>
      </c>
    </row>
    <row r="1490" spans="1:14" x14ac:dyDescent="0.25">
      <c r="A1490" t="s">
        <v>1496</v>
      </c>
      <c r="B1490" s="5">
        <v>0.17811959999999999</v>
      </c>
      <c r="C1490" s="5">
        <v>0.1574372</v>
      </c>
      <c r="D1490" s="5">
        <v>0.19880200000000001</v>
      </c>
      <c r="H1490" s="113" t="s">
        <v>1496</v>
      </c>
      <c r="I1490" s="117">
        <v>0.17811959999999999</v>
      </c>
      <c r="J1490" s="117">
        <v>0.1574372</v>
      </c>
      <c r="K1490" s="117">
        <v>0.19880200000000001</v>
      </c>
      <c r="L1490" s="113" t="str">
        <f t="shared" si="70"/>
        <v>TRUE</v>
      </c>
      <c r="M1490" s="113" t="str">
        <f t="shared" si="71"/>
        <v>TRUE</v>
      </c>
      <c r="N1490" s="113" t="str">
        <f t="shared" si="72"/>
        <v>TRUE</v>
      </c>
    </row>
    <row r="1491" spans="1:14" x14ac:dyDescent="0.25">
      <c r="A1491" t="s">
        <v>1497</v>
      </c>
      <c r="B1491" s="5">
        <v>0.26924520000000002</v>
      </c>
      <c r="C1491" s="5">
        <v>0.2471035</v>
      </c>
      <c r="D1491" s="5">
        <v>0.2913869</v>
      </c>
      <c r="H1491" s="113" t="s">
        <v>1497</v>
      </c>
      <c r="I1491" s="117">
        <v>0.26924520000000002</v>
      </c>
      <c r="J1491" s="117">
        <v>0.2471035</v>
      </c>
      <c r="K1491" s="117">
        <v>0.2913869</v>
      </c>
      <c r="L1491" s="113" t="str">
        <f t="shared" si="70"/>
        <v>TRUE</v>
      </c>
      <c r="M1491" s="113" t="str">
        <f t="shared" si="71"/>
        <v>TRUE</v>
      </c>
      <c r="N1491" s="113" t="str">
        <f t="shared" si="72"/>
        <v>TRUE</v>
      </c>
    </row>
    <row r="1492" spans="1:14" x14ac:dyDescent="0.25">
      <c r="A1492" t="s">
        <v>1498</v>
      </c>
      <c r="B1492" s="5">
        <v>0.23314550000000001</v>
      </c>
      <c r="C1492" s="5">
        <v>0.20542679999999999</v>
      </c>
      <c r="D1492" s="5">
        <v>0.26086419999999999</v>
      </c>
      <c r="H1492" s="113" t="s">
        <v>1498</v>
      </c>
      <c r="I1492" s="117">
        <v>0.23314550000000001</v>
      </c>
      <c r="J1492" s="117">
        <v>0.20542679999999999</v>
      </c>
      <c r="K1492" s="117">
        <v>0.26086419999999999</v>
      </c>
      <c r="L1492" s="113" t="str">
        <f t="shared" si="70"/>
        <v>TRUE</v>
      </c>
      <c r="M1492" s="113" t="str">
        <f t="shared" si="71"/>
        <v>TRUE</v>
      </c>
      <c r="N1492" s="113" t="str">
        <f t="shared" si="72"/>
        <v>TRUE</v>
      </c>
    </row>
    <row r="1493" spans="1:14" x14ac:dyDescent="0.25">
      <c r="A1493" t="s">
        <v>1499</v>
      </c>
      <c r="B1493" s="5">
        <v>0.25002000000000002</v>
      </c>
      <c r="C1493" s="5">
        <v>0.22264390000000001</v>
      </c>
      <c r="D1493" s="5">
        <v>0.27739609999999998</v>
      </c>
      <c r="H1493" s="113" t="s">
        <v>1499</v>
      </c>
      <c r="I1493" s="117">
        <v>0.25002000000000002</v>
      </c>
      <c r="J1493" s="117">
        <v>0.22264390000000001</v>
      </c>
      <c r="K1493" s="117">
        <v>0.27739609999999998</v>
      </c>
      <c r="L1493" s="113" t="str">
        <f t="shared" si="70"/>
        <v>TRUE</v>
      </c>
      <c r="M1493" s="113" t="str">
        <f t="shared" si="71"/>
        <v>TRUE</v>
      </c>
      <c r="N1493" s="113" t="str">
        <f t="shared" si="72"/>
        <v>TRUE</v>
      </c>
    </row>
    <row r="1494" spans="1:14" x14ac:dyDescent="0.25">
      <c r="A1494" t="s">
        <v>1500</v>
      </c>
      <c r="B1494" s="5">
        <v>0.29237150000000001</v>
      </c>
      <c r="C1494" s="5">
        <v>0.26290809999999998</v>
      </c>
      <c r="D1494" s="5">
        <v>0.32183499999999998</v>
      </c>
      <c r="H1494" s="113" t="s">
        <v>1500</v>
      </c>
      <c r="I1494" s="117">
        <v>0.29237150000000001</v>
      </c>
      <c r="J1494" s="117">
        <v>0.26290809999999998</v>
      </c>
      <c r="K1494" s="117">
        <v>0.32183499999999998</v>
      </c>
      <c r="L1494" s="113" t="str">
        <f t="shared" si="70"/>
        <v>TRUE</v>
      </c>
      <c r="M1494" s="113" t="str">
        <f t="shared" si="71"/>
        <v>TRUE</v>
      </c>
      <c r="N1494" s="113" t="str">
        <f t="shared" si="72"/>
        <v>TRUE</v>
      </c>
    </row>
    <row r="1495" spans="1:14" x14ac:dyDescent="0.25">
      <c r="A1495" t="s">
        <v>1501</v>
      </c>
      <c r="B1495" s="5">
        <v>0.25227090000000002</v>
      </c>
      <c r="C1495" s="5">
        <v>0.21955659999999999</v>
      </c>
      <c r="D1495" s="5">
        <v>0.28498509999999999</v>
      </c>
      <c r="H1495" s="113" t="s">
        <v>1501</v>
      </c>
      <c r="I1495" s="117">
        <v>0.25227090000000002</v>
      </c>
      <c r="J1495" s="117">
        <v>0.21955659999999999</v>
      </c>
      <c r="K1495" s="117">
        <v>0.28498509999999999</v>
      </c>
      <c r="L1495" s="113" t="str">
        <f t="shared" si="70"/>
        <v>TRUE</v>
      </c>
      <c r="M1495" s="113" t="str">
        <f t="shared" si="71"/>
        <v>TRUE</v>
      </c>
      <c r="N1495" s="113" t="str">
        <f t="shared" si="72"/>
        <v>TRUE</v>
      </c>
    </row>
    <row r="1496" spans="1:14" x14ac:dyDescent="0.25">
      <c r="A1496" t="s">
        <v>1502</v>
      </c>
      <c r="B1496" s="5">
        <v>0.17383399999999999</v>
      </c>
      <c r="C1496" s="5">
        <v>0.14184569999999999</v>
      </c>
      <c r="D1496" s="5">
        <v>0.20582230000000001</v>
      </c>
      <c r="H1496" s="113" t="s">
        <v>1502</v>
      </c>
      <c r="I1496" s="117">
        <v>0.17383399999999999</v>
      </c>
      <c r="J1496" s="117">
        <v>0.14184569999999999</v>
      </c>
      <c r="K1496" s="117">
        <v>0.20582230000000001</v>
      </c>
      <c r="L1496" s="113" t="str">
        <f t="shared" si="70"/>
        <v>TRUE</v>
      </c>
      <c r="M1496" s="113" t="str">
        <f t="shared" si="71"/>
        <v>TRUE</v>
      </c>
      <c r="N1496" s="113" t="str">
        <f t="shared" si="72"/>
        <v>TRUE</v>
      </c>
    </row>
    <row r="1497" spans="1:14" x14ac:dyDescent="0.25">
      <c r="A1497" t="s">
        <v>1503</v>
      </c>
      <c r="B1497" s="5">
        <v>0.23292689999999999</v>
      </c>
      <c r="C1497" s="5">
        <v>0.20768719999999999</v>
      </c>
      <c r="D1497" s="5">
        <v>0.25816660000000002</v>
      </c>
      <c r="H1497" s="113" t="s">
        <v>1503</v>
      </c>
      <c r="I1497" s="117">
        <v>0.23292689999999999</v>
      </c>
      <c r="J1497" s="117">
        <v>0.20768719999999999</v>
      </c>
      <c r="K1497" s="117">
        <v>0.25816660000000002</v>
      </c>
      <c r="L1497" s="113" t="str">
        <f t="shared" si="70"/>
        <v>TRUE</v>
      </c>
      <c r="M1497" s="113" t="str">
        <f t="shared" si="71"/>
        <v>TRUE</v>
      </c>
      <c r="N1497" s="113" t="str">
        <f t="shared" si="72"/>
        <v>TRUE</v>
      </c>
    </row>
    <row r="1498" spans="1:14" x14ac:dyDescent="0.25">
      <c r="A1498" t="s">
        <v>1504</v>
      </c>
      <c r="B1498" s="5">
        <v>0.1968809</v>
      </c>
      <c r="C1498" s="5">
        <v>0.16166739999999999</v>
      </c>
      <c r="D1498" s="5">
        <v>0.23209440000000001</v>
      </c>
      <c r="H1498" s="113" t="s">
        <v>1504</v>
      </c>
      <c r="I1498" s="117">
        <v>0.1968809</v>
      </c>
      <c r="J1498" s="117">
        <v>0.16166739999999999</v>
      </c>
      <c r="K1498" s="117">
        <v>0.23209440000000001</v>
      </c>
      <c r="L1498" s="113" t="str">
        <f t="shared" si="70"/>
        <v>TRUE</v>
      </c>
      <c r="M1498" s="113" t="str">
        <f t="shared" si="71"/>
        <v>TRUE</v>
      </c>
      <c r="N1498" s="113" t="str">
        <f t="shared" si="72"/>
        <v>TRUE</v>
      </c>
    </row>
    <row r="1499" spans="1:14" x14ac:dyDescent="0.25">
      <c r="A1499" t="s">
        <v>1505</v>
      </c>
      <c r="B1499" s="5">
        <v>0.19582859999999999</v>
      </c>
      <c r="C1499" s="5">
        <v>0.15813749999999999</v>
      </c>
      <c r="D1499" s="5">
        <v>0.23351959999999999</v>
      </c>
      <c r="H1499" s="113" t="s">
        <v>1505</v>
      </c>
      <c r="I1499" s="117">
        <v>0.19582859999999999</v>
      </c>
      <c r="J1499" s="117">
        <v>0.15813749999999999</v>
      </c>
      <c r="K1499" s="117">
        <v>0.23351959999999999</v>
      </c>
      <c r="L1499" s="113" t="str">
        <f t="shared" si="70"/>
        <v>TRUE</v>
      </c>
      <c r="M1499" s="113" t="str">
        <f t="shared" si="71"/>
        <v>TRUE</v>
      </c>
      <c r="N1499" s="113" t="str">
        <f t="shared" si="72"/>
        <v>TRUE</v>
      </c>
    </row>
    <row r="1500" spans="1:14" x14ac:dyDescent="0.25">
      <c r="A1500" t="s">
        <v>1506</v>
      </c>
      <c r="B1500" s="5">
        <v>0.16855020000000001</v>
      </c>
      <c r="C1500" s="5">
        <v>0.13278860000000001</v>
      </c>
      <c r="D1500" s="5">
        <v>0.20431179999999999</v>
      </c>
      <c r="H1500" s="113" t="s">
        <v>1506</v>
      </c>
      <c r="I1500" s="117">
        <v>0.16855020000000001</v>
      </c>
      <c r="J1500" s="117">
        <v>0.13278860000000001</v>
      </c>
      <c r="K1500" s="117">
        <v>0.20431179999999999</v>
      </c>
      <c r="L1500" s="113" t="str">
        <f t="shared" si="70"/>
        <v>TRUE</v>
      </c>
      <c r="M1500" s="113" t="str">
        <f t="shared" si="71"/>
        <v>TRUE</v>
      </c>
      <c r="N1500" s="113" t="str">
        <f t="shared" si="72"/>
        <v>TRUE</v>
      </c>
    </row>
    <row r="1501" spans="1:14" x14ac:dyDescent="0.25">
      <c r="A1501" t="s">
        <v>1507</v>
      </c>
      <c r="B1501" s="5">
        <v>0.17415050000000001</v>
      </c>
      <c r="C1501" s="5">
        <v>0.1382379</v>
      </c>
      <c r="D1501" s="5">
        <v>0.210063</v>
      </c>
      <c r="H1501" s="113" t="s">
        <v>1507</v>
      </c>
      <c r="I1501" s="117">
        <v>0.17415050000000001</v>
      </c>
      <c r="J1501" s="117">
        <v>0.1382379</v>
      </c>
      <c r="K1501" s="117">
        <v>0.210063</v>
      </c>
      <c r="L1501" s="113" t="str">
        <f t="shared" si="70"/>
        <v>TRUE</v>
      </c>
      <c r="M1501" s="113" t="str">
        <f t="shared" si="71"/>
        <v>TRUE</v>
      </c>
      <c r="N1501" s="113" t="str">
        <f t="shared" si="72"/>
        <v>TRUE</v>
      </c>
    </row>
    <row r="1502" spans="1:14" x14ac:dyDescent="0.25">
      <c r="A1502" t="s">
        <v>1508</v>
      </c>
      <c r="B1502" s="5">
        <v>0.20968419999999999</v>
      </c>
      <c r="C1502" s="5">
        <v>0.1730015</v>
      </c>
      <c r="D1502" s="5">
        <v>0.2463668</v>
      </c>
      <c r="H1502" s="113" t="s">
        <v>1508</v>
      </c>
      <c r="I1502" s="117">
        <v>0.20968419999999999</v>
      </c>
      <c r="J1502" s="117">
        <v>0.1730015</v>
      </c>
      <c r="K1502" s="117">
        <v>0.2463668</v>
      </c>
      <c r="L1502" s="113" t="str">
        <f t="shared" si="70"/>
        <v>TRUE</v>
      </c>
      <c r="M1502" s="113" t="str">
        <f t="shared" si="71"/>
        <v>TRUE</v>
      </c>
      <c r="N1502" s="113" t="str">
        <f t="shared" si="72"/>
        <v>TRUE</v>
      </c>
    </row>
    <row r="1503" spans="1:14" x14ac:dyDescent="0.25">
      <c r="A1503" t="s">
        <v>1509</v>
      </c>
      <c r="B1503" s="5">
        <v>0.1868824</v>
      </c>
      <c r="C1503" s="5">
        <v>0.15075140000000001</v>
      </c>
      <c r="D1503" s="5">
        <v>0.2230133</v>
      </c>
      <c r="H1503" s="113" t="s">
        <v>1509</v>
      </c>
      <c r="I1503" s="117">
        <v>0.1868824</v>
      </c>
      <c r="J1503" s="117">
        <v>0.15075140000000001</v>
      </c>
      <c r="K1503" s="117">
        <v>0.2230133</v>
      </c>
      <c r="L1503" s="113" t="str">
        <f t="shared" si="70"/>
        <v>TRUE</v>
      </c>
      <c r="M1503" s="113" t="str">
        <f t="shared" si="71"/>
        <v>TRUE</v>
      </c>
      <c r="N1503" s="113" t="str">
        <f t="shared" si="72"/>
        <v>TRUE</v>
      </c>
    </row>
    <row r="1504" spans="1:14" x14ac:dyDescent="0.25">
      <c r="A1504" t="s">
        <v>1510</v>
      </c>
      <c r="B1504" s="5">
        <v>0.1213762</v>
      </c>
      <c r="C1504" s="5">
        <v>9.1474E-2</v>
      </c>
      <c r="D1504" s="5">
        <v>0.15127850000000001</v>
      </c>
      <c r="H1504" s="113" t="s">
        <v>1510</v>
      </c>
      <c r="I1504" s="117">
        <v>0.1213762</v>
      </c>
      <c r="J1504" s="117">
        <v>9.1474E-2</v>
      </c>
      <c r="K1504" s="117">
        <v>0.15127850000000001</v>
      </c>
      <c r="L1504" s="113" t="str">
        <f t="shared" si="70"/>
        <v>TRUE</v>
      </c>
      <c r="M1504" s="113" t="str">
        <f t="shared" si="71"/>
        <v>TRUE</v>
      </c>
      <c r="N1504" s="113" t="str">
        <f t="shared" si="72"/>
        <v>TRUE</v>
      </c>
    </row>
    <row r="1505" spans="1:14" x14ac:dyDescent="0.25">
      <c r="A1505" t="s">
        <v>1511</v>
      </c>
      <c r="B1505" s="5">
        <v>0.16162979999999999</v>
      </c>
      <c r="C1505" s="5">
        <v>0.12285119999999999</v>
      </c>
      <c r="D1505" s="5">
        <v>0.20040830000000001</v>
      </c>
      <c r="H1505" s="113" t="s">
        <v>1511</v>
      </c>
      <c r="I1505" s="117">
        <v>0.16162979999999999</v>
      </c>
      <c r="J1505" s="117">
        <v>0.12285119999999999</v>
      </c>
      <c r="K1505" s="117">
        <v>0.20040830000000001</v>
      </c>
      <c r="L1505" s="113" t="str">
        <f t="shared" si="70"/>
        <v>TRUE</v>
      </c>
      <c r="M1505" s="113" t="str">
        <f t="shared" si="71"/>
        <v>TRUE</v>
      </c>
      <c r="N1505" s="113" t="str">
        <f t="shared" si="72"/>
        <v>TRUE</v>
      </c>
    </row>
    <row r="1506" spans="1:14" x14ac:dyDescent="0.25">
      <c r="A1506" t="s">
        <v>1512</v>
      </c>
      <c r="B1506" s="5">
        <v>0.2030429</v>
      </c>
      <c r="C1506" s="5">
        <v>0.16483020000000001</v>
      </c>
      <c r="D1506" s="5">
        <v>0.24125550000000001</v>
      </c>
      <c r="H1506" s="113" t="s">
        <v>1512</v>
      </c>
      <c r="I1506" s="117">
        <v>0.2030429</v>
      </c>
      <c r="J1506" s="117">
        <v>0.16483020000000001</v>
      </c>
      <c r="K1506" s="117">
        <v>0.24125550000000001</v>
      </c>
      <c r="L1506" s="113" t="str">
        <f t="shared" si="70"/>
        <v>TRUE</v>
      </c>
      <c r="M1506" s="113" t="str">
        <f t="shared" si="71"/>
        <v>TRUE</v>
      </c>
      <c r="N1506" s="113" t="str">
        <f t="shared" si="72"/>
        <v>TRUE</v>
      </c>
    </row>
    <row r="1507" spans="1:14" x14ac:dyDescent="0.25">
      <c r="A1507" t="s">
        <v>1513</v>
      </c>
      <c r="B1507" s="5">
        <v>0.20558219999999999</v>
      </c>
      <c r="C1507" s="5">
        <v>0.1715507</v>
      </c>
      <c r="D1507" s="5">
        <v>0.23961379999999999</v>
      </c>
      <c r="H1507" s="113" t="s">
        <v>1513</v>
      </c>
      <c r="I1507" s="117">
        <v>0.20558219999999999</v>
      </c>
      <c r="J1507" s="117">
        <v>0.1715507</v>
      </c>
      <c r="K1507" s="117">
        <v>0.23961379999999999</v>
      </c>
      <c r="L1507" s="113" t="str">
        <f t="shared" si="70"/>
        <v>TRUE</v>
      </c>
      <c r="M1507" s="113" t="str">
        <f t="shared" si="71"/>
        <v>TRUE</v>
      </c>
      <c r="N1507" s="113" t="str">
        <f t="shared" si="72"/>
        <v>TRUE</v>
      </c>
    </row>
    <row r="1508" spans="1:14" x14ac:dyDescent="0.25">
      <c r="A1508" t="s">
        <v>1514</v>
      </c>
      <c r="B1508" s="5">
        <v>0.21351120000000001</v>
      </c>
      <c r="C1508" s="5">
        <v>0.18381929999999999</v>
      </c>
      <c r="D1508" s="5">
        <v>0.243203</v>
      </c>
      <c r="H1508" s="113" t="s">
        <v>1514</v>
      </c>
      <c r="I1508" s="117">
        <v>0.21351120000000001</v>
      </c>
      <c r="J1508" s="117">
        <v>0.18381929999999999</v>
      </c>
      <c r="K1508" s="117">
        <v>0.243203</v>
      </c>
      <c r="L1508" s="113" t="str">
        <f t="shared" si="70"/>
        <v>TRUE</v>
      </c>
      <c r="M1508" s="113" t="str">
        <f t="shared" si="71"/>
        <v>TRUE</v>
      </c>
      <c r="N1508" s="113" t="str">
        <f t="shared" si="72"/>
        <v>TRUE</v>
      </c>
    </row>
    <row r="1509" spans="1:14" x14ac:dyDescent="0.25">
      <c r="A1509" t="s">
        <v>1515</v>
      </c>
      <c r="B1509" s="5">
        <v>0.23675689999999999</v>
      </c>
      <c r="C1509" s="5">
        <v>0.19251989999999999</v>
      </c>
      <c r="D1509" s="5">
        <v>0.28099390000000002</v>
      </c>
      <c r="H1509" s="113" t="s">
        <v>1515</v>
      </c>
      <c r="I1509" s="117">
        <v>0.23675689999999999</v>
      </c>
      <c r="J1509" s="117">
        <v>0.19251989999999999</v>
      </c>
      <c r="K1509" s="117">
        <v>0.28099390000000002</v>
      </c>
      <c r="L1509" s="113" t="str">
        <f t="shared" si="70"/>
        <v>TRUE</v>
      </c>
      <c r="M1509" s="113" t="str">
        <f t="shared" si="71"/>
        <v>TRUE</v>
      </c>
      <c r="N1509" s="113" t="str">
        <f t="shared" si="72"/>
        <v>TRUE</v>
      </c>
    </row>
    <row r="1510" spans="1:14" x14ac:dyDescent="0.25">
      <c r="A1510" t="s">
        <v>1516</v>
      </c>
      <c r="B1510" s="5">
        <v>0.23334199999999999</v>
      </c>
      <c r="C1510" s="5">
        <v>0.1872346</v>
      </c>
      <c r="D1510" s="5">
        <v>0.27944940000000001</v>
      </c>
      <c r="H1510" s="113" t="s">
        <v>1516</v>
      </c>
      <c r="I1510" s="117">
        <v>0.23334199999999999</v>
      </c>
      <c r="J1510" s="117">
        <v>0.1872346</v>
      </c>
      <c r="K1510" s="117">
        <v>0.27944940000000001</v>
      </c>
      <c r="L1510" s="113" t="str">
        <f t="shared" si="70"/>
        <v>TRUE</v>
      </c>
      <c r="M1510" s="113" t="str">
        <f t="shared" si="71"/>
        <v>TRUE</v>
      </c>
      <c r="N1510" s="113" t="str">
        <f t="shared" si="72"/>
        <v>TRUE</v>
      </c>
    </row>
    <row r="1511" spans="1:14" x14ac:dyDescent="0.25">
      <c r="A1511" t="s">
        <v>1517</v>
      </c>
      <c r="B1511" s="5">
        <v>0.1647682</v>
      </c>
      <c r="C1511" s="5">
        <v>0.12902810000000001</v>
      </c>
      <c r="D1511" s="5">
        <v>0.2005084</v>
      </c>
      <c r="H1511" s="113" t="s">
        <v>1517</v>
      </c>
      <c r="I1511" s="117">
        <v>0.1647682</v>
      </c>
      <c r="J1511" s="117">
        <v>0.12902810000000001</v>
      </c>
      <c r="K1511" s="117">
        <v>0.2005084</v>
      </c>
      <c r="L1511" s="113" t="str">
        <f t="shared" si="70"/>
        <v>TRUE</v>
      </c>
      <c r="M1511" s="113" t="str">
        <f t="shared" si="71"/>
        <v>TRUE</v>
      </c>
      <c r="N1511" s="113" t="str">
        <f t="shared" si="72"/>
        <v>TRUE</v>
      </c>
    </row>
    <row r="1512" spans="1:14" x14ac:dyDescent="0.25">
      <c r="A1512" t="s">
        <v>1518</v>
      </c>
      <c r="B1512" s="5">
        <v>0.15616630000000001</v>
      </c>
      <c r="C1512" s="5">
        <v>0.12989500000000001</v>
      </c>
      <c r="D1512" s="5">
        <v>0.1824375</v>
      </c>
      <c r="H1512" s="113" t="s">
        <v>1518</v>
      </c>
      <c r="I1512" s="117">
        <v>0.15616630000000001</v>
      </c>
      <c r="J1512" s="117">
        <v>0.12989500000000001</v>
      </c>
      <c r="K1512" s="117">
        <v>0.1824375</v>
      </c>
      <c r="L1512" s="113" t="str">
        <f t="shared" si="70"/>
        <v>TRUE</v>
      </c>
      <c r="M1512" s="113" t="str">
        <f t="shared" si="71"/>
        <v>TRUE</v>
      </c>
      <c r="N1512" s="113" t="str">
        <f t="shared" si="72"/>
        <v>TRUE</v>
      </c>
    </row>
    <row r="1513" spans="1:14" x14ac:dyDescent="0.25">
      <c r="A1513" t="s">
        <v>1519</v>
      </c>
      <c r="B1513" s="5">
        <v>0.26458959999999998</v>
      </c>
      <c r="C1513" s="5">
        <v>0.23636180000000001</v>
      </c>
      <c r="D1513" s="5">
        <v>0.2928173</v>
      </c>
      <c r="H1513" s="113" t="s">
        <v>1519</v>
      </c>
      <c r="I1513" s="117">
        <v>0.26458959999999998</v>
      </c>
      <c r="J1513" s="117">
        <v>0.23636180000000001</v>
      </c>
      <c r="K1513" s="117">
        <v>0.2928173</v>
      </c>
      <c r="L1513" s="113" t="str">
        <f t="shared" si="70"/>
        <v>TRUE</v>
      </c>
      <c r="M1513" s="113" t="str">
        <f t="shared" si="71"/>
        <v>TRUE</v>
      </c>
      <c r="N1513" s="113" t="str">
        <f t="shared" si="72"/>
        <v>TRUE</v>
      </c>
    </row>
    <row r="1514" spans="1:14" x14ac:dyDescent="0.25">
      <c r="A1514" t="s">
        <v>1520</v>
      </c>
      <c r="B1514" s="5">
        <v>0.25455309999999998</v>
      </c>
      <c r="C1514" s="5">
        <v>0.2172433</v>
      </c>
      <c r="D1514" s="5">
        <v>0.29186279999999998</v>
      </c>
      <c r="H1514" s="113" t="s">
        <v>1520</v>
      </c>
      <c r="I1514" s="117">
        <v>0.25455309999999998</v>
      </c>
      <c r="J1514" s="117">
        <v>0.2172433</v>
      </c>
      <c r="K1514" s="117">
        <v>0.29186279999999998</v>
      </c>
      <c r="L1514" s="113" t="str">
        <f t="shared" si="70"/>
        <v>TRUE</v>
      </c>
      <c r="M1514" s="113" t="str">
        <f t="shared" si="71"/>
        <v>TRUE</v>
      </c>
      <c r="N1514" s="113" t="str">
        <f t="shared" si="72"/>
        <v>TRUE</v>
      </c>
    </row>
    <row r="1515" spans="1:14" x14ac:dyDescent="0.25">
      <c r="A1515" t="s">
        <v>1521</v>
      </c>
      <c r="B1515" s="5">
        <v>0.24566099999999999</v>
      </c>
      <c r="C1515" s="5">
        <v>0.2095902</v>
      </c>
      <c r="D1515" s="5">
        <v>0.28173189999999998</v>
      </c>
      <c r="H1515" s="113" t="s">
        <v>1521</v>
      </c>
      <c r="I1515" s="117">
        <v>0.24566099999999999</v>
      </c>
      <c r="J1515" s="117">
        <v>0.2095902</v>
      </c>
      <c r="K1515" s="117">
        <v>0.28173189999999998</v>
      </c>
      <c r="L1515" s="113" t="str">
        <f t="shared" si="70"/>
        <v>TRUE</v>
      </c>
      <c r="M1515" s="113" t="str">
        <f t="shared" si="71"/>
        <v>TRUE</v>
      </c>
      <c r="N1515" s="113" t="str">
        <f t="shared" si="72"/>
        <v>TRUE</v>
      </c>
    </row>
    <row r="1516" spans="1:14" x14ac:dyDescent="0.25">
      <c r="A1516" t="s">
        <v>1522</v>
      </c>
      <c r="B1516" s="5">
        <v>0.27703080000000002</v>
      </c>
      <c r="C1516" s="5">
        <v>0.23934920000000001</v>
      </c>
      <c r="D1516" s="5">
        <v>0.31471250000000001</v>
      </c>
      <c r="H1516" s="113" t="s">
        <v>1522</v>
      </c>
      <c r="I1516" s="117">
        <v>0.27703080000000002</v>
      </c>
      <c r="J1516" s="117">
        <v>0.23934920000000001</v>
      </c>
      <c r="K1516" s="117">
        <v>0.31471250000000001</v>
      </c>
      <c r="L1516" s="113" t="str">
        <f t="shared" si="70"/>
        <v>TRUE</v>
      </c>
      <c r="M1516" s="113" t="str">
        <f t="shared" si="71"/>
        <v>TRUE</v>
      </c>
      <c r="N1516" s="113" t="str">
        <f t="shared" si="72"/>
        <v>TRUE</v>
      </c>
    </row>
    <row r="1517" spans="1:14" x14ac:dyDescent="0.25">
      <c r="A1517" t="s">
        <v>1523</v>
      </c>
      <c r="B1517" s="5">
        <v>0.24735860000000001</v>
      </c>
      <c r="C1517" s="5">
        <v>0.20317180000000001</v>
      </c>
      <c r="D1517" s="5">
        <v>0.29154530000000001</v>
      </c>
      <c r="H1517" s="113" t="s">
        <v>1523</v>
      </c>
      <c r="I1517" s="117">
        <v>0.24735860000000001</v>
      </c>
      <c r="J1517" s="117">
        <v>0.20317180000000001</v>
      </c>
      <c r="K1517" s="117">
        <v>0.29154530000000001</v>
      </c>
      <c r="L1517" s="113" t="str">
        <f t="shared" si="70"/>
        <v>TRUE</v>
      </c>
      <c r="M1517" s="113" t="str">
        <f t="shared" si="71"/>
        <v>TRUE</v>
      </c>
      <c r="N1517" s="113" t="str">
        <f t="shared" si="72"/>
        <v>TRUE</v>
      </c>
    </row>
    <row r="1518" spans="1:14" x14ac:dyDescent="0.25">
      <c r="A1518" t="s">
        <v>1524</v>
      </c>
      <c r="B1518" s="5">
        <v>0.1857115</v>
      </c>
      <c r="C1518" s="5">
        <v>0.14143249999999999</v>
      </c>
      <c r="D1518" s="5">
        <v>0.22999049999999999</v>
      </c>
      <c r="H1518" s="113" t="s">
        <v>1524</v>
      </c>
      <c r="I1518" s="117">
        <v>0.1857115</v>
      </c>
      <c r="J1518" s="117">
        <v>0.14143249999999999</v>
      </c>
      <c r="K1518" s="117">
        <v>0.22999049999999999</v>
      </c>
      <c r="L1518" s="113" t="str">
        <f t="shared" si="70"/>
        <v>TRUE</v>
      </c>
      <c r="M1518" s="113" t="str">
        <f t="shared" si="71"/>
        <v>TRUE</v>
      </c>
      <c r="N1518" s="113" t="str">
        <f t="shared" si="72"/>
        <v>TRUE</v>
      </c>
    </row>
    <row r="1519" spans="1:14" x14ac:dyDescent="0.25">
      <c r="A1519" t="s">
        <v>1525</v>
      </c>
      <c r="B1519" s="5">
        <v>0.228325</v>
      </c>
      <c r="C1519" s="5">
        <v>0.19402649999999999</v>
      </c>
      <c r="D1519" s="5">
        <v>0.26262360000000001</v>
      </c>
      <c r="H1519" s="113" t="s">
        <v>1525</v>
      </c>
      <c r="I1519" s="117">
        <v>0.228325</v>
      </c>
      <c r="J1519" s="117">
        <v>0.19402649999999999</v>
      </c>
      <c r="K1519" s="117">
        <v>0.26262360000000001</v>
      </c>
      <c r="L1519" s="113" t="str">
        <f t="shared" si="70"/>
        <v>TRUE</v>
      </c>
      <c r="M1519" s="113" t="str">
        <f t="shared" si="71"/>
        <v>TRUE</v>
      </c>
      <c r="N1519" s="113" t="str">
        <f t="shared" si="72"/>
        <v>TRUE</v>
      </c>
    </row>
    <row r="1520" spans="1:14" x14ac:dyDescent="0.25">
      <c r="A1520" t="s">
        <v>1526</v>
      </c>
      <c r="B1520" s="5">
        <v>0.17614440000000001</v>
      </c>
      <c r="C1520" s="5">
        <v>0.14067099999999999</v>
      </c>
      <c r="D1520" s="5">
        <v>0.21161779999999999</v>
      </c>
      <c r="H1520" s="113" t="s">
        <v>1526</v>
      </c>
      <c r="I1520" s="117">
        <v>0.17614440000000001</v>
      </c>
      <c r="J1520" s="117">
        <v>0.14067099999999999</v>
      </c>
      <c r="K1520" s="117">
        <v>0.21161779999999999</v>
      </c>
      <c r="L1520" s="113" t="str">
        <f t="shared" si="70"/>
        <v>TRUE</v>
      </c>
      <c r="M1520" s="113" t="str">
        <f t="shared" si="71"/>
        <v>TRUE</v>
      </c>
      <c r="N1520" s="113" t="str">
        <f t="shared" si="72"/>
        <v>TRUE</v>
      </c>
    </row>
    <row r="1521" spans="1:14" x14ac:dyDescent="0.25">
      <c r="A1521" t="s">
        <v>1527</v>
      </c>
      <c r="B1521" s="5">
        <v>0.16446939999999999</v>
      </c>
      <c r="C1521" s="5">
        <v>0.13557710000000001</v>
      </c>
      <c r="D1521" s="5">
        <v>0.1933617</v>
      </c>
      <c r="H1521" s="113" t="s">
        <v>1527</v>
      </c>
      <c r="I1521" s="117">
        <v>0.16446939999999999</v>
      </c>
      <c r="J1521" s="117">
        <v>0.13557710000000001</v>
      </c>
      <c r="K1521" s="117">
        <v>0.1933617</v>
      </c>
      <c r="L1521" s="113" t="str">
        <f t="shared" si="70"/>
        <v>TRUE</v>
      </c>
      <c r="M1521" s="113" t="str">
        <f t="shared" si="71"/>
        <v>TRUE</v>
      </c>
      <c r="N1521" s="113" t="str">
        <f t="shared" si="72"/>
        <v>TRUE</v>
      </c>
    </row>
    <row r="1522" spans="1:14" x14ac:dyDescent="0.25">
      <c r="A1522" t="s">
        <v>1528</v>
      </c>
      <c r="B1522" s="5">
        <v>0.17220659999999999</v>
      </c>
      <c r="C1522" s="5">
        <v>0.1371774</v>
      </c>
      <c r="D1522" s="5">
        <v>0.2072358</v>
      </c>
      <c r="H1522" s="113" t="s">
        <v>1528</v>
      </c>
      <c r="I1522" s="117">
        <v>0.17220659999999999</v>
      </c>
      <c r="J1522" s="117">
        <v>0.1371774</v>
      </c>
      <c r="K1522" s="117">
        <v>0.2072358</v>
      </c>
      <c r="L1522" s="113" t="str">
        <f t="shared" si="70"/>
        <v>TRUE</v>
      </c>
      <c r="M1522" s="113" t="str">
        <f t="shared" si="71"/>
        <v>TRUE</v>
      </c>
      <c r="N1522" s="113" t="str">
        <f t="shared" si="72"/>
        <v>TRUE</v>
      </c>
    </row>
    <row r="1523" spans="1:14" x14ac:dyDescent="0.25">
      <c r="A1523" t="s">
        <v>1529</v>
      </c>
      <c r="B1523" s="5">
        <v>0.19660759999999999</v>
      </c>
      <c r="C1523" s="5">
        <v>0.15874170000000001</v>
      </c>
      <c r="D1523" s="5">
        <v>0.2344735</v>
      </c>
      <c r="H1523" s="113" t="s">
        <v>1529</v>
      </c>
      <c r="I1523" s="117">
        <v>0.19660759999999999</v>
      </c>
      <c r="J1523" s="117">
        <v>0.15874170000000001</v>
      </c>
      <c r="K1523" s="117">
        <v>0.2344735</v>
      </c>
      <c r="L1523" s="113" t="str">
        <f t="shared" si="70"/>
        <v>TRUE</v>
      </c>
      <c r="M1523" s="113" t="str">
        <f t="shared" si="71"/>
        <v>TRUE</v>
      </c>
      <c r="N1523" s="113" t="str">
        <f t="shared" si="72"/>
        <v>TRUE</v>
      </c>
    </row>
    <row r="1524" spans="1:14" x14ac:dyDescent="0.25">
      <c r="A1524" t="s">
        <v>1530</v>
      </c>
      <c r="B1524" s="5">
        <v>0.1636571</v>
      </c>
      <c r="C1524" s="5">
        <v>0.1381452</v>
      </c>
      <c r="D1524" s="5">
        <v>0.189169</v>
      </c>
      <c r="H1524" s="113" t="s">
        <v>1530</v>
      </c>
      <c r="I1524" s="117">
        <v>0.1636571</v>
      </c>
      <c r="J1524" s="117">
        <v>0.1381452</v>
      </c>
      <c r="K1524" s="117">
        <v>0.189169</v>
      </c>
      <c r="L1524" s="113" t="str">
        <f t="shared" si="70"/>
        <v>TRUE</v>
      </c>
      <c r="M1524" s="113" t="str">
        <f t="shared" si="71"/>
        <v>TRUE</v>
      </c>
      <c r="N1524" s="113" t="str">
        <f t="shared" si="72"/>
        <v>TRUE</v>
      </c>
    </row>
    <row r="1525" spans="1:14" x14ac:dyDescent="0.25">
      <c r="A1525" t="s">
        <v>1531</v>
      </c>
      <c r="B1525" s="5">
        <v>0.19393850000000001</v>
      </c>
      <c r="C1525" s="5">
        <v>0.16037390000000001</v>
      </c>
      <c r="D1525" s="5">
        <v>0.22750319999999999</v>
      </c>
      <c r="H1525" s="113" t="s">
        <v>1531</v>
      </c>
      <c r="I1525" s="117">
        <v>0.19393850000000001</v>
      </c>
      <c r="J1525" s="117">
        <v>0.16037390000000001</v>
      </c>
      <c r="K1525" s="117">
        <v>0.22750319999999999</v>
      </c>
      <c r="L1525" s="113" t="str">
        <f t="shared" si="70"/>
        <v>TRUE</v>
      </c>
      <c r="M1525" s="113" t="str">
        <f t="shared" si="71"/>
        <v>TRUE</v>
      </c>
      <c r="N1525" s="113" t="str">
        <f t="shared" si="72"/>
        <v>TRUE</v>
      </c>
    </row>
    <row r="1526" spans="1:14" x14ac:dyDescent="0.25">
      <c r="A1526" t="s">
        <v>1532</v>
      </c>
      <c r="B1526" s="5">
        <v>0.1678839</v>
      </c>
      <c r="C1526" s="5">
        <v>0.13652529999999999</v>
      </c>
      <c r="D1526" s="5">
        <v>0.19924239999999999</v>
      </c>
      <c r="H1526" s="113" t="s">
        <v>1532</v>
      </c>
      <c r="I1526" s="117">
        <v>0.1678839</v>
      </c>
      <c r="J1526" s="117">
        <v>0.13652529999999999</v>
      </c>
      <c r="K1526" s="117">
        <v>0.19924239999999999</v>
      </c>
      <c r="L1526" s="113" t="str">
        <f t="shared" si="70"/>
        <v>TRUE</v>
      </c>
      <c r="M1526" s="113" t="str">
        <f t="shared" si="71"/>
        <v>TRUE</v>
      </c>
      <c r="N1526" s="113" t="str">
        <f t="shared" si="72"/>
        <v>TRUE</v>
      </c>
    </row>
    <row r="1527" spans="1:14" x14ac:dyDescent="0.25">
      <c r="A1527" t="s">
        <v>1533</v>
      </c>
      <c r="B1527" s="5">
        <v>0.1736162</v>
      </c>
      <c r="C1527" s="5">
        <v>0.14049200000000001</v>
      </c>
      <c r="D1527" s="5">
        <v>0.20674049999999999</v>
      </c>
      <c r="H1527" s="113" t="s">
        <v>1533</v>
      </c>
      <c r="I1527" s="117">
        <v>0.1736162</v>
      </c>
      <c r="J1527" s="117">
        <v>0.14049200000000001</v>
      </c>
      <c r="K1527" s="117">
        <v>0.20674049999999999</v>
      </c>
      <c r="L1527" s="113" t="str">
        <f t="shared" si="70"/>
        <v>TRUE</v>
      </c>
      <c r="M1527" s="113" t="str">
        <f t="shared" si="71"/>
        <v>TRUE</v>
      </c>
      <c r="N1527" s="113" t="str">
        <f t="shared" si="72"/>
        <v>TRUE</v>
      </c>
    </row>
    <row r="1528" spans="1:14" x14ac:dyDescent="0.25">
      <c r="A1528" t="s">
        <v>1534</v>
      </c>
      <c r="B1528" s="5">
        <v>0.20337440000000001</v>
      </c>
      <c r="C1528" s="5">
        <v>0.17172509999999999</v>
      </c>
      <c r="D1528" s="5">
        <v>0.2350237</v>
      </c>
      <c r="H1528" s="113" t="s">
        <v>1534</v>
      </c>
      <c r="I1528" s="117">
        <v>0.20337440000000001</v>
      </c>
      <c r="J1528" s="117">
        <v>0.17172509999999999</v>
      </c>
      <c r="K1528" s="117">
        <v>0.2350237</v>
      </c>
      <c r="L1528" s="113" t="str">
        <f t="shared" si="70"/>
        <v>TRUE</v>
      </c>
      <c r="M1528" s="113" t="str">
        <f t="shared" si="71"/>
        <v>TRUE</v>
      </c>
      <c r="N1528" s="113" t="str">
        <f t="shared" si="72"/>
        <v>TRUE</v>
      </c>
    </row>
    <row r="1529" spans="1:14" x14ac:dyDescent="0.25">
      <c r="A1529" t="s">
        <v>1535</v>
      </c>
      <c r="B1529" s="5">
        <v>0.2233792</v>
      </c>
      <c r="C1529" s="5">
        <v>0.1854568</v>
      </c>
      <c r="D1529" s="5">
        <v>0.26130170000000003</v>
      </c>
      <c r="H1529" s="113" t="s">
        <v>1535</v>
      </c>
      <c r="I1529" s="117">
        <v>0.2233792</v>
      </c>
      <c r="J1529" s="117">
        <v>0.1854568</v>
      </c>
      <c r="K1529" s="117">
        <v>0.26130170000000003</v>
      </c>
      <c r="L1529" s="113" t="str">
        <f t="shared" si="70"/>
        <v>TRUE</v>
      </c>
      <c r="M1529" s="113" t="str">
        <f t="shared" si="71"/>
        <v>TRUE</v>
      </c>
      <c r="N1529" s="113" t="str">
        <f t="shared" si="72"/>
        <v>TRUE</v>
      </c>
    </row>
    <row r="1530" spans="1:14" x14ac:dyDescent="0.25">
      <c r="A1530" t="s">
        <v>1536</v>
      </c>
      <c r="B1530" s="5">
        <v>0.22797690000000001</v>
      </c>
      <c r="C1530" s="5">
        <v>0.1979215</v>
      </c>
      <c r="D1530" s="5">
        <v>0.25803219999999999</v>
      </c>
      <c r="H1530" s="113" t="s">
        <v>1536</v>
      </c>
      <c r="I1530" s="117">
        <v>0.22797690000000001</v>
      </c>
      <c r="J1530" s="117">
        <v>0.1979215</v>
      </c>
      <c r="K1530" s="117">
        <v>0.25803219999999999</v>
      </c>
      <c r="L1530" s="113" t="str">
        <f t="shared" si="70"/>
        <v>TRUE</v>
      </c>
      <c r="M1530" s="113" t="str">
        <f t="shared" si="71"/>
        <v>TRUE</v>
      </c>
      <c r="N1530" s="113" t="str">
        <f t="shared" si="72"/>
        <v>TRUE</v>
      </c>
    </row>
    <row r="1531" spans="1:14" x14ac:dyDescent="0.25">
      <c r="A1531" t="s">
        <v>1537</v>
      </c>
      <c r="B1531" s="5">
        <v>0.23259949999999999</v>
      </c>
      <c r="C1531" s="5">
        <v>0.196576</v>
      </c>
      <c r="D1531" s="5">
        <v>0.2686231</v>
      </c>
      <c r="H1531" s="113" t="s">
        <v>1537</v>
      </c>
      <c r="I1531" s="117">
        <v>0.23259949999999999</v>
      </c>
      <c r="J1531" s="117">
        <v>0.196576</v>
      </c>
      <c r="K1531" s="117">
        <v>0.2686231</v>
      </c>
      <c r="L1531" s="113" t="str">
        <f t="shared" si="70"/>
        <v>TRUE</v>
      </c>
      <c r="M1531" s="113" t="str">
        <f t="shared" si="71"/>
        <v>TRUE</v>
      </c>
      <c r="N1531" s="113" t="str">
        <f t="shared" si="72"/>
        <v>TRUE</v>
      </c>
    </row>
    <row r="1532" spans="1:14" x14ac:dyDescent="0.25">
      <c r="A1532" t="s">
        <v>1538</v>
      </c>
      <c r="B1532" s="5">
        <v>0.19792470000000001</v>
      </c>
      <c r="C1532" s="5">
        <v>0.16649949999999999</v>
      </c>
      <c r="D1532" s="5">
        <v>0.22934979999999999</v>
      </c>
      <c r="H1532" s="113" t="s">
        <v>1538</v>
      </c>
      <c r="I1532" s="117">
        <v>0.19792470000000001</v>
      </c>
      <c r="J1532" s="117">
        <v>0.16649949999999999</v>
      </c>
      <c r="K1532" s="117">
        <v>0.22934979999999999</v>
      </c>
      <c r="L1532" s="113" t="str">
        <f t="shared" si="70"/>
        <v>TRUE</v>
      </c>
      <c r="M1532" s="113" t="str">
        <f t="shared" si="71"/>
        <v>TRUE</v>
      </c>
      <c r="N1532" s="113" t="str">
        <f t="shared" si="72"/>
        <v>TRUE</v>
      </c>
    </row>
    <row r="1533" spans="1:14" x14ac:dyDescent="0.25">
      <c r="A1533" t="s">
        <v>1539</v>
      </c>
      <c r="B1533" s="5">
        <v>0.1710264</v>
      </c>
      <c r="C1533" s="5">
        <v>0.13948279999999999</v>
      </c>
      <c r="D1533" s="5">
        <v>0.2025699</v>
      </c>
      <c r="H1533" s="113" t="s">
        <v>1539</v>
      </c>
      <c r="I1533" s="117">
        <v>0.1710264</v>
      </c>
      <c r="J1533" s="117">
        <v>0.13948279999999999</v>
      </c>
      <c r="K1533" s="117">
        <v>0.2025699</v>
      </c>
      <c r="L1533" s="113" t="str">
        <f t="shared" si="70"/>
        <v>TRUE</v>
      </c>
      <c r="M1533" s="113" t="str">
        <f t="shared" si="71"/>
        <v>TRUE</v>
      </c>
      <c r="N1533" s="113" t="str">
        <f t="shared" si="72"/>
        <v>TRUE</v>
      </c>
    </row>
    <row r="1534" spans="1:14" x14ac:dyDescent="0.25">
      <c r="A1534" t="s">
        <v>1540</v>
      </c>
      <c r="B1534" s="5">
        <v>0.197189</v>
      </c>
      <c r="C1534" s="5">
        <v>0.16783480000000001</v>
      </c>
      <c r="D1534" s="5">
        <v>0.2265433</v>
      </c>
      <c r="H1534" s="113" t="s">
        <v>1540</v>
      </c>
      <c r="I1534" s="117">
        <v>0.197189</v>
      </c>
      <c r="J1534" s="117">
        <v>0.16783480000000001</v>
      </c>
      <c r="K1534" s="117">
        <v>0.2265433</v>
      </c>
      <c r="L1534" s="113" t="str">
        <f t="shared" si="70"/>
        <v>TRUE</v>
      </c>
      <c r="M1534" s="113" t="str">
        <f t="shared" si="71"/>
        <v>TRUE</v>
      </c>
      <c r="N1534" s="113" t="str">
        <f t="shared" si="72"/>
        <v>TRUE</v>
      </c>
    </row>
    <row r="1535" spans="1:14" x14ac:dyDescent="0.25">
      <c r="A1535" t="s">
        <v>1541</v>
      </c>
      <c r="B1535" s="5">
        <v>0.27666069999999998</v>
      </c>
      <c r="C1535" s="5">
        <v>0.2460686</v>
      </c>
      <c r="D1535" s="5">
        <v>0.30725279999999999</v>
      </c>
      <c r="H1535" s="113" t="s">
        <v>1541</v>
      </c>
      <c r="I1535" s="117">
        <v>0.27666069999999998</v>
      </c>
      <c r="J1535" s="117">
        <v>0.2460686</v>
      </c>
      <c r="K1535" s="117">
        <v>0.30725279999999999</v>
      </c>
      <c r="L1535" s="113" t="str">
        <f t="shared" si="70"/>
        <v>TRUE</v>
      </c>
      <c r="M1535" s="113" t="str">
        <f t="shared" si="71"/>
        <v>TRUE</v>
      </c>
      <c r="N1535" s="113" t="str">
        <f t="shared" si="72"/>
        <v>TRUE</v>
      </c>
    </row>
    <row r="1536" spans="1:14" x14ac:dyDescent="0.25">
      <c r="A1536" t="s">
        <v>1542</v>
      </c>
      <c r="B1536" s="5">
        <v>0.2174277</v>
      </c>
      <c r="C1536" s="5">
        <v>0.1801982</v>
      </c>
      <c r="D1536" s="5">
        <v>0.25465710000000003</v>
      </c>
      <c r="H1536" s="113" t="s">
        <v>1542</v>
      </c>
      <c r="I1536" s="117">
        <v>0.2174277</v>
      </c>
      <c r="J1536" s="117">
        <v>0.1801982</v>
      </c>
      <c r="K1536" s="117">
        <v>0.25465710000000003</v>
      </c>
      <c r="L1536" s="113" t="str">
        <f t="shared" si="70"/>
        <v>TRUE</v>
      </c>
      <c r="M1536" s="113" t="str">
        <f t="shared" si="71"/>
        <v>TRUE</v>
      </c>
      <c r="N1536" s="113" t="str">
        <f t="shared" si="72"/>
        <v>TRUE</v>
      </c>
    </row>
    <row r="1537" spans="1:14" x14ac:dyDescent="0.25">
      <c r="A1537" t="s">
        <v>1543</v>
      </c>
      <c r="B1537" s="5">
        <v>0.25472939999999999</v>
      </c>
      <c r="C1537" s="5">
        <v>0.21901960000000001</v>
      </c>
      <c r="D1537" s="5">
        <v>0.29043910000000001</v>
      </c>
      <c r="H1537" s="113" t="s">
        <v>1543</v>
      </c>
      <c r="I1537" s="117">
        <v>0.25472939999999999</v>
      </c>
      <c r="J1537" s="117">
        <v>0.21901960000000001</v>
      </c>
      <c r="K1537" s="117">
        <v>0.29043910000000001</v>
      </c>
      <c r="L1537" s="113" t="str">
        <f t="shared" si="70"/>
        <v>TRUE</v>
      </c>
      <c r="M1537" s="113" t="str">
        <f t="shared" si="71"/>
        <v>TRUE</v>
      </c>
      <c r="N1537" s="113" t="str">
        <f t="shared" si="72"/>
        <v>TRUE</v>
      </c>
    </row>
    <row r="1538" spans="1:14" x14ac:dyDescent="0.25">
      <c r="A1538" t="s">
        <v>1544</v>
      </c>
      <c r="B1538" s="5">
        <v>0.30409150000000001</v>
      </c>
      <c r="C1538" s="5">
        <v>0.2666309</v>
      </c>
      <c r="D1538" s="5">
        <v>0.34155210000000003</v>
      </c>
      <c r="H1538" s="113" t="s">
        <v>1544</v>
      </c>
      <c r="I1538" s="117">
        <v>0.30409150000000001</v>
      </c>
      <c r="J1538" s="117">
        <v>0.2666309</v>
      </c>
      <c r="K1538" s="117">
        <v>0.34155210000000003</v>
      </c>
      <c r="L1538" s="113" t="str">
        <f t="shared" si="70"/>
        <v>TRUE</v>
      </c>
      <c r="M1538" s="113" t="str">
        <f t="shared" si="71"/>
        <v>TRUE</v>
      </c>
      <c r="N1538" s="113" t="str">
        <f t="shared" si="72"/>
        <v>TRUE</v>
      </c>
    </row>
    <row r="1539" spans="1:14" x14ac:dyDescent="0.25">
      <c r="A1539" t="s">
        <v>1545</v>
      </c>
      <c r="B1539" s="5">
        <v>0.25778649999999997</v>
      </c>
      <c r="C1539" s="5">
        <v>0.2171884</v>
      </c>
      <c r="D1539" s="5">
        <v>0.2983847</v>
      </c>
      <c r="H1539" s="113" t="s">
        <v>1545</v>
      </c>
      <c r="I1539" s="117">
        <v>0.25778649999999997</v>
      </c>
      <c r="J1539" s="117">
        <v>0.2171884</v>
      </c>
      <c r="K1539" s="117">
        <v>0.2983847</v>
      </c>
      <c r="L1539" s="113" t="str">
        <f t="shared" si="70"/>
        <v>TRUE</v>
      </c>
      <c r="M1539" s="113" t="str">
        <f t="shared" si="71"/>
        <v>TRUE</v>
      </c>
      <c r="N1539" s="113" t="str">
        <f t="shared" si="72"/>
        <v>TRUE</v>
      </c>
    </row>
    <row r="1540" spans="1:14" x14ac:dyDescent="0.25">
      <c r="A1540" t="s">
        <v>1546</v>
      </c>
      <c r="B1540" s="5">
        <v>0.16587389999999999</v>
      </c>
      <c r="C1540" s="5">
        <v>0.12977230000000001</v>
      </c>
      <c r="D1540" s="5">
        <v>0.20197560000000001</v>
      </c>
      <c r="H1540" s="113" t="s">
        <v>1546</v>
      </c>
      <c r="I1540" s="117">
        <v>0.16587389999999999</v>
      </c>
      <c r="J1540" s="117">
        <v>0.12977230000000001</v>
      </c>
      <c r="K1540" s="117">
        <v>0.20197560000000001</v>
      </c>
      <c r="L1540" s="113" t="str">
        <f t="shared" ref="L1540:L1603" si="73">IF(B1540=I1540,"TRUE","FALSE………………….")</f>
        <v>TRUE</v>
      </c>
      <c r="M1540" s="113" t="str">
        <f t="shared" ref="M1540:M1603" si="74">IF(C1540=J1540,"TRUE","FALSE………………….")</f>
        <v>TRUE</v>
      </c>
      <c r="N1540" s="113" t="str">
        <f t="shared" ref="N1540:N1603" si="75">IF(D1540=K1540,"TRUE","FALSE………………….")</f>
        <v>TRUE</v>
      </c>
    </row>
    <row r="1541" spans="1:14" x14ac:dyDescent="0.25">
      <c r="A1541" t="s">
        <v>1547</v>
      </c>
      <c r="B1541" s="5">
        <v>0.23722779999999999</v>
      </c>
      <c r="C1541" s="5">
        <v>0.2010265</v>
      </c>
      <c r="D1541" s="5">
        <v>0.27342909999999998</v>
      </c>
      <c r="H1541" s="113" t="s">
        <v>1547</v>
      </c>
      <c r="I1541" s="117">
        <v>0.23722779999999999</v>
      </c>
      <c r="J1541" s="117">
        <v>0.2010265</v>
      </c>
      <c r="K1541" s="117">
        <v>0.27342909999999998</v>
      </c>
      <c r="L1541" s="113" t="str">
        <f t="shared" si="73"/>
        <v>TRUE</v>
      </c>
      <c r="M1541" s="113" t="str">
        <f t="shared" si="74"/>
        <v>TRUE</v>
      </c>
      <c r="N1541" s="113" t="str">
        <f t="shared" si="75"/>
        <v>TRUE</v>
      </c>
    </row>
    <row r="1542" spans="1:14" x14ac:dyDescent="0.25">
      <c r="A1542" t="s">
        <v>1548</v>
      </c>
      <c r="B1542" s="5">
        <v>0.1835601</v>
      </c>
      <c r="C1542" s="5">
        <v>0.1726231</v>
      </c>
      <c r="D1542" s="5">
        <v>0.19449710000000001</v>
      </c>
      <c r="H1542" s="113" t="s">
        <v>1548</v>
      </c>
      <c r="I1542" s="117">
        <v>0.1835601</v>
      </c>
      <c r="J1542" s="117">
        <v>0.1726231</v>
      </c>
      <c r="K1542" s="117">
        <v>0.19449710000000001</v>
      </c>
      <c r="L1542" s="113" t="str">
        <f t="shared" si="73"/>
        <v>TRUE</v>
      </c>
      <c r="M1542" s="113" t="str">
        <f t="shared" si="74"/>
        <v>TRUE</v>
      </c>
      <c r="N1542" s="113" t="str">
        <f t="shared" si="75"/>
        <v>TRUE</v>
      </c>
    </row>
    <row r="1543" spans="1:14" x14ac:dyDescent="0.25">
      <c r="A1543" t="s">
        <v>1549</v>
      </c>
      <c r="B1543" s="5">
        <v>0.20185120000000001</v>
      </c>
      <c r="C1543" s="5">
        <v>0.185784</v>
      </c>
      <c r="D1543" s="5">
        <v>0.21791840000000001</v>
      </c>
      <c r="H1543" s="113" t="s">
        <v>1549</v>
      </c>
      <c r="I1543" s="117">
        <v>0.20185120000000001</v>
      </c>
      <c r="J1543" s="117">
        <v>0.185784</v>
      </c>
      <c r="K1543" s="117">
        <v>0.21791840000000001</v>
      </c>
      <c r="L1543" s="113" t="str">
        <f t="shared" si="73"/>
        <v>TRUE</v>
      </c>
      <c r="M1543" s="113" t="str">
        <f t="shared" si="74"/>
        <v>TRUE</v>
      </c>
      <c r="N1543" s="113" t="str">
        <f t="shared" si="75"/>
        <v>TRUE</v>
      </c>
    </row>
    <row r="1544" spans="1:14" x14ac:dyDescent="0.25">
      <c r="A1544" t="s">
        <v>1550</v>
      </c>
      <c r="B1544" s="5">
        <v>0.14402039999999999</v>
      </c>
      <c r="C1544" s="5">
        <v>0.1226404</v>
      </c>
      <c r="D1544" s="5">
        <v>0.1654004</v>
      </c>
      <c r="H1544" s="113" t="s">
        <v>1550</v>
      </c>
      <c r="I1544" s="117">
        <v>0.14402039999999999</v>
      </c>
      <c r="J1544" s="117">
        <v>0.1226404</v>
      </c>
      <c r="K1544" s="117">
        <v>0.1654004</v>
      </c>
      <c r="L1544" s="113" t="str">
        <f t="shared" si="73"/>
        <v>TRUE</v>
      </c>
      <c r="M1544" s="113" t="str">
        <f t="shared" si="74"/>
        <v>TRUE</v>
      </c>
      <c r="N1544" s="113" t="str">
        <f t="shared" si="75"/>
        <v>TRUE</v>
      </c>
    </row>
    <row r="1545" spans="1:14" x14ac:dyDescent="0.25">
      <c r="A1545" t="s">
        <v>1551</v>
      </c>
      <c r="B1545" s="5">
        <v>0.22331119999999999</v>
      </c>
      <c r="C1545" s="5">
        <v>0.2077629</v>
      </c>
      <c r="D1545" s="5">
        <v>0.23885960000000001</v>
      </c>
      <c r="H1545" s="113" t="s">
        <v>1551</v>
      </c>
      <c r="I1545" s="117">
        <v>0.22331119999999999</v>
      </c>
      <c r="J1545" s="117">
        <v>0.2077629</v>
      </c>
      <c r="K1545" s="117">
        <v>0.23885960000000001</v>
      </c>
      <c r="L1545" s="113" t="str">
        <f t="shared" si="73"/>
        <v>TRUE</v>
      </c>
      <c r="M1545" s="113" t="str">
        <f t="shared" si="74"/>
        <v>TRUE</v>
      </c>
      <c r="N1545" s="113" t="str">
        <f t="shared" si="75"/>
        <v>TRUE</v>
      </c>
    </row>
    <row r="1546" spans="1:14" x14ac:dyDescent="0.25">
      <c r="A1546" t="s">
        <v>1552</v>
      </c>
      <c r="B1546" s="5">
        <v>0.26247039999999999</v>
      </c>
      <c r="C1546" s="5">
        <v>0.24385419999999999</v>
      </c>
      <c r="D1546" s="5">
        <v>0.28108660000000002</v>
      </c>
      <c r="H1546" s="113" t="s">
        <v>1552</v>
      </c>
      <c r="I1546" s="117">
        <v>0.26247039999999999</v>
      </c>
      <c r="J1546" s="117">
        <v>0.24385419999999999</v>
      </c>
      <c r="K1546" s="117">
        <v>0.28108660000000002</v>
      </c>
      <c r="L1546" s="113" t="str">
        <f t="shared" si="73"/>
        <v>TRUE</v>
      </c>
      <c r="M1546" s="113" t="str">
        <f t="shared" si="74"/>
        <v>TRUE</v>
      </c>
      <c r="N1546" s="113" t="str">
        <f t="shared" si="75"/>
        <v>TRUE</v>
      </c>
    </row>
    <row r="1547" spans="1:14" x14ac:dyDescent="0.25">
      <c r="A1547" t="s">
        <v>1553</v>
      </c>
      <c r="B1547" s="5">
        <v>0.17511869999999999</v>
      </c>
      <c r="C1547" s="5">
        <v>0.1586322</v>
      </c>
      <c r="D1547" s="5">
        <v>0.1916052</v>
      </c>
      <c r="H1547" s="113" t="s">
        <v>1553</v>
      </c>
      <c r="I1547" s="117">
        <v>0.17511869999999999</v>
      </c>
      <c r="J1547" s="117">
        <v>0.1586322</v>
      </c>
      <c r="K1547" s="117">
        <v>0.1916052</v>
      </c>
      <c r="L1547" s="113" t="str">
        <f t="shared" si="73"/>
        <v>TRUE</v>
      </c>
      <c r="M1547" s="113" t="str">
        <f t="shared" si="74"/>
        <v>TRUE</v>
      </c>
      <c r="N1547" s="113" t="str">
        <f t="shared" si="75"/>
        <v>TRUE</v>
      </c>
    </row>
    <row r="1548" spans="1:14" x14ac:dyDescent="0.25">
      <c r="A1548" t="s">
        <v>1554</v>
      </c>
      <c r="B1548" s="5">
        <v>0.23922489999999999</v>
      </c>
      <c r="C1548" s="5">
        <v>0.225356</v>
      </c>
      <c r="D1548" s="5">
        <v>0.25309379999999998</v>
      </c>
      <c r="H1548" s="113" t="s">
        <v>1554</v>
      </c>
      <c r="I1548" s="117">
        <v>0.23922489999999999</v>
      </c>
      <c r="J1548" s="117">
        <v>0.225356</v>
      </c>
      <c r="K1548" s="117">
        <v>0.25309379999999998</v>
      </c>
      <c r="L1548" s="113" t="str">
        <f t="shared" si="73"/>
        <v>TRUE</v>
      </c>
      <c r="M1548" s="113" t="str">
        <f t="shared" si="74"/>
        <v>TRUE</v>
      </c>
      <c r="N1548" s="113" t="str">
        <f t="shared" si="75"/>
        <v>TRUE</v>
      </c>
    </row>
    <row r="1549" spans="1:14" x14ac:dyDescent="0.25">
      <c r="A1549" t="s">
        <v>1555</v>
      </c>
      <c r="B1549" s="5">
        <v>0.19061829999999999</v>
      </c>
      <c r="C1549" s="5">
        <v>0.1751489</v>
      </c>
      <c r="D1549" s="5">
        <v>0.20608770000000001</v>
      </c>
      <c r="H1549" s="113" t="s">
        <v>1555</v>
      </c>
      <c r="I1549" s="117">
        <v>0.19061829999999999</v>
      </c>
      <c r="J1549" s="117">
        <v>0.1751489</v>
      </c>
      <c r="K1549" s="117">
        <v>0.20608770000000001</v>
      </c>
      <c r="L1549" s="113" t="str">
        <f t="shared" si="73"/>
        <v>TRUE</v>
      </c>
      <c r="M1549" s="113" t="str">
        <f t="shared" si="74"/>
        <v>TRUE</v>
      </c>
      <c r="N1549" s="113" t="str">
        <f t="shared" si="75"/>
        <v>TRUE</v>
      </c>
    </row>
    <row r="1550" spans="1:14" x14ac:dyDescent="0.25">
      <c r="A1550" t="s">
        <v>1556</v>
      </c>
      <c r="B1550" s="5">
        <v>0.19799240000000001</v>
      </c>
      <c r="C1550" s="5">
        <v>0.1762426</v>
      </c>
      <c r="D1550" s="5">
        <v>0.2197422</v>
      </c>
      <c r="H1550" s="113" t="s">
        <v>1556</v>
      </c>
      <c r="I1550" s="117">
        <v>0.19799240000000001</v>
      </c>
      <c r="J1550" s="117">
        <v>0.1762426</v>
      </c>
      <c r="K1550" s="117">
        <v>0.2197422</v>
      </c>
      <c r="L1550" s="113" t="str">
        <f t="shared" si="73"/>
        <v>TRUE</v>
      </c>
      <c r="M1550" s="113" t="str">
        <f t="shared" si="74"/>
        <v>TRUE</v>
      </c>
      <c r="N1550" s="113" t="str">
        <f t="shared" si="75"/>
        <v>TRUE</v>
      </c>
    </row>
    <row r="1551" spans="1:14" x14ac:dyDescent="0.25">
      <c r="A1551" t="s">
        <v>1557</v>
      </c>
      <c r="B1551" s="5">
        <v>0.1213762</v>
      </c>
      <c r="C1551" s="5">
        <v>9.1474E-2</v>
      </c>
      <c r="D1551" s="5">
        <v>0.15127850000000001</v>
      </c>
      <c r="H1551" s="113" t="s">
        <v>1557</v>
      </c>
      <c r="I1551" s="117">
        <v>0.1213762</v>
      </c>
      <c r="J1551" s="117">
        <v>9.1474E-2</v>
      </c>
      <c r="K1551" s="117">
        <v>0.15127850000000001</v>
      </c>
      <c r="L1551" s="113" t="str">
        <f t="shared" si="73"/>
        <v>TRUE</v>
      </c>
      <c r="M1551" s="113" t="str">
        <f t="shared" si="74"/>
        <v>TRUE</v>
      </c>
      <c r="N1551" s="113" t="str">
        <f t="shared" si="75"/>
        <v>TRUE</v>
      </c>
    </row>
    <row r="1552" spans="1:14" x14ac:dyDescent="0.25">
      <c r="A1552" t="s">
        <v>1558</v>
      </c>
      <c r="B1552" s="5">
        <v>0.22591710000000001</v>
      </c>
      <c r="C1552" s="5">
        <v>0.203872</v>
      </c>
      <c r="D1552" s="5">
        <v>0.24796219999999999</v>
      </c>
      <c r="H1552" s="113" t="s">
        <v>1558</v>
      </c>
      <c r="I1552" s="117">
        <v>0.22591710000000001</v>
      </c>
      <c r="J1552" s="117">
        <v>0.203872</v>
      </c>
      <c r="K1552" s="117">
        <v>0.24796219999999999</v>
      </c>
      <c r="L1552" s="113" t="str">
        <f t="shared" si="73"/>
        <v>TRUE</v>
      </c>
      <c r="M1552" s="113" t="str">
        <f t="shared" si="74"/>
        <v>TRUE</v>
      </c>
      <c r="N1552" s="113" t="str">
        <f t="shared" si="75"/>
        <v>TRUE</v>
      </c>
    </row>
    <row r="1553" spans="1:14" x14ac:dyDescent="0.25">
      <c r="A1553" t="s">
        <v>1559</v>
      </c>
      <c r="B1553" s="5">
        <v>0.26249990000000001</v>
      </c>
      <c r="C1553" s="5">
        <v>0.23848630000000001</v>
      </c>
      <c r="D1553" s="5">
        <v>0.28651349999999998</v>
      </c>
      <c r="H1553" s="113" t="s">
        <v>1559</v>
      </c>
      <c r="I1553" s="117">
        <v>0.26249990000000001</v>
      </c>
      <c r="J1553" s="117">
        <v>0.23848630000000001</v>
      </c>
      <c r="K1553" s="117">
        <v>0.28651349999999998</v>
      </c>
      <c r="L1553" s="113" t="str">
        <f t="shared" si="73"/>
        <v>TRUE</v>
      </c>
      <c r="M1553" s="113" t="str">
        <f t="shared" si="74"/>
        <v>TRUE</v>
      </c>
      <c r="N1553" s="113" t="str">
        <f t="shared" si="75"/>
        <v>TRUE</v>
      </c>
    </row>
    <row r="1554" spans="1:14" x14ac:dyDescent="0.25">
      <c r="A1554" t="s">
        <v>1560</v>
      </c>
      <c r="B1554" s="5">
        <v>0.15919620000000001</v>
      </c>
      <c r="C1554" s="5">
        <v>0.13794300000000001</v>
      </c>
      <c r="D1554" s="5">
        <v>0.18044940000000001</v>
      </c>
      <c r="H1554" s="113" t="s">
        <v>1560</v>
      </c>
      <c r="I1554" s="117">
        <v>0.15919620000000001</v>
      </c>
      <c r="J1554" s="117">
        <v>0.13794300000000001</v>
      </c>
      <c r="K1554" s="117">
        <v>0.18044940000000001</v>
      </c>
      <c r="L1554" s="113" t="str">
        <f t="shared" si="73"/>
        <v>TRUE</v>
      </c>
      <c r="M1554" s="113" t="str">
        <f t="shared" si="74"/>
        <v>TRUE</v>
      </c>
      <c r="N1554" s="113" t="str">
        <f t="shared" si="75"/>
        <v>TRUE</v>
      </c>
    </row>
    <row r="1555" spans="1:14" x14ac:dyDescent="0.25">
      <c r="A1555" t="s">
        <v>1561</v>
      </c>
      <c r="B1555" s="5">
        <v>0.23621600000000001</v>
      </c>
      <c r="C1555" s="5">
        <v>0.2177973</v>
      </c>
      <c r="D1555" s="5">
        <v>0.25463479999999999</v>
      </c>
      <c r="H1555" s="113" t="s">
        <v>1561</v>
      </c>
      <c r="I1555" s="117">
        <v>0.23621600000000001</v>
      </c>
      <c r="J1555" s="117">
        <v>0.2177973</v>
      </c>
      <c r="K1555" s="117">
        <v>0.25463479999999999</v>
      </c>
      <c r="L1555" s="113" t="str">
        <f t="shared" si="73"/>
        <v>TRUE</v>
      </c>
      <c r="M1555" s="113" t="str">
        <f t="shared" si="74"/>
        <v>TRUE</v>
      </c>
      <c r="N1555" s="113" t="str">
        <f t="shared" si="75"/>
        <v>TRUE</v>
      </c>
    </row>
    <row r="1556" spans="1:14" x14ac:dyDescent="0.25">
      <c r="A1556" t="s">
        <v>1562</v>
      </c>
      <c r="B1556" s="5">
        <v>0.17591879999999999</v>
      </c>
      <c r="C1556" s="5">
        <v>0.1626426</v>
      </c>
      <c r="D1556" s="5">
        <v>0.189195</v>
      </c>
      <c r="H1556" s="113" t="s">
        <v>1562</v>
      </c>
      <c r="I1556" s="117">
        <v>0.17591879999999999</v>
      </c>
      <c r="J1556" s="117">
        <v>0.1626426</v>
      </c>
      <c r="K1556" s="117">
        <v>0.189195</v>
      </c>
      <c r="L1556" s="113" t="str">
        <f t="shared" si="73"/>
        <v>TRUE</v>
      </c>
      <c r="M1556" s="113" t="str">
        <f t="shared" si="74"/>
        <v>TRUE</v>
      </c>
      <c r="N1556" s="113" t="str">
        <f t="shared" si="75"/>
        <v>TRUE</v>
      </c>
    </row>
    <row r="1557" spans="1:14" x14ac:dyDescent="0.25">
      <c r="A1557" t="s">
        <v>1563</v>
      </c>
      <c r="B1557" s="5">
        <v>0.20673240000000001</v>
      </c>
      <c r="C1557" s="5">
        <v>0.18513930000000001</v>
      </c>
      <c r="D1557" s="5">
        <v>0.22832549999999999</v>
      </c>
      <c r="H1557" s="113" t="s">
        <v>1563</v>
      </c>
      <c r="I1557" s="117">
        <v>0.20673240000000001</v>
      </c>
      <c r="J1557" s="117">
        <v>0.18513930000000001</v>
      </c>
      <c r="K1557" s="117">
        <v>0.22832549999999999</v>
      </c>
      <c r="L1557" s="113" t="str">
        <f t="shared" si="73"/>
        <v>TRUE</v>
      </c>
      <c r="M1557" s="113" t="str">
        <f t="shared" si="74"/>
        <v>TRUE</v>
      </c>
      <c r="N1557" s="113" t="str">
        <f t="shared" si="75"/>
        <v>TRUE</v>
      </c>
    </row>
    <row r="1558" spans="1:14" x14ac:dyDescent="0.25">
      <c r="A1558" t="s">
        <v>1564</v>
      </c>
      <c r="B1558" s="5">
        <v>0.1678839</v>
      </c>
      <c r="C1558" s="5">
        <v>0.13652529999999999</v>
      </c>
      <c r="D1558" s="5">
        <v>0.19924239999999999</v>
      </c>
      <c r="H1558" s="113" t="s">
        <v>1564</v>
      </c>
      <c r="I1558" s="117">
        <v>0.1678839</v>
      </c>
      <c r="J1558" s="117">
        <v>0.13652529999999999</v>
      </c>
      <c r="K1558" s="117">
        <v>0.19924239999999999</v>
      </c>
      <c r="L1558" s="113" t="str">
        <f t="shared" si="73"/>
        <v>TRUE</v>
      </c>
      <c r="M1558" s="113" t="str">
        <f t="shared" si="74"/>
        <v>TRUE</v>
      </c>
      <c r="N1558" s="113" t="str">
        <f t="shared" si="75"/>
        <v>TRUE</v>
      </c>
    </row>
    <row r="1559" spans="1:14" x14ac:dyDescent="0.25">
      <c r="A1559" t="s">
        <v>1565</v>
      </c>
      <c r="B1559" s="5">
        <v>0.22027089999999999</v>
      </c>
      <c r="C1559" s="5">
        <v>0.20141410000000001</v>
      </c>
      <c r="D1559" s="5">
        <v>0.2391277</v>
      </c>
      <c r="H1559" s="113" t="s">
        <v>1565</v>
      </c>
      <c r="I1559" s="117">
        <v>0.22027089999999999</v>
      </c>
      <c r="J1559" s="117">
        <v>0.20141410000000001</v>
      </c>
      <c r="K1559" s="117">
        <v>0.2391277</v>
      </c>
      <c r="L1559" s="113" t="str">
        <f t="shared" si="73"/>
        <v>TRUE</v>
      </c>
      <c r="M1559" s="113" t="str">
        <f t="shared" si="74"/>
        <v>TRUE</v>
      </c>
      <c r="N1559" s="113" t="str">
        <f t="shared" si="75"/>
        <v>TRUE</v>
      </c>
    </row>
    <row r="1560" spans="1:14" x14ac:dyDescent="0.25">
      <c r="A1560" t="s">
        <v>1566</v>
      </c>
      <c r="B1560" s="5">
        <v>0.26483770000000001</v>
      </c>
      <c r="C1560" s="5">
        <v>0.23930689999999999</v>
      </c>
      <c r="D1560" s="5">
        <v>0.29036859999999998</v>
      </c>
      <c r="H1560" s="113" t="s">
        <v>1566</v>
      </c>
      <c r="I1560" s="117">
        <v>0.26483770000000001</v>
      </c>
      <c r="J1560" s="117">
        <v>0.23930689999999999</v>
      </c>
      <c r="K1560" s="117">
        <v>0.29036859999999998</v>
      </c>
      <c r="L1560" s="113" t="str">
        <f t="shared" si="73"/>
        <v>TRUE</v>
      </c>
      <c r="M1560" s="113" t="str">
        <f t="shared" si="74"/>
        <v>TRUE</v>
      </c>
      <c r="N1560" s="113" t="str">
        <f t="shared" si="75"/>
        <v>TRUE</v>
      </c>
    </row>
    <row r="1561" spans="1:14" x14ac:dyDescent="0.25">
      <c r="A1561" t="s">
        <v>1567</v>
      </c>
      <c r="B1561" s="5">
        <v>0.18910009999999999</v>
      </c>
      <c r="C1561" s="5">
        <v>0.16661909999999999</v>
      </c>
      <c r="D1561" s="5">
        <v>0.2115812</v>
      </c>
      <c r="H1561" s="113" t="s">
        <v>1567</v>
      </c>
      <c r="I1561" s="117">
        <v>0.18910009999999999</v>
      </c>
      <c r="J1561" s="117">
        <v>0.16661909999999999</v>
      </c>
      <c r="K1561" s="117">
        <v>0.2115812</v>
      </c>
      <c r="L1561" s="113" t="str">
        <f t="shared" si="73"/>
        <v>TRUE</v>
      </c>
      <c r="M1561" s="113" t="str">
        <f t="shared" si="74"/>
        <v>TRUE</v>
      </c>
      <c r="N1561" s="113" t="str">
        <f t="shared" si="75"/>
        <v>TRUE</v>
      </c>
    </row>
    <row r="1562" spans="1:14" x14ac:dyDescent="0.25">
      <c r="A1562" t="s">
        <v>1568</v>
      </c>
      <c r="B1562" s="5">
        <v>0.24212159999999999</v>
      </c>
      <c r="C1562" s="5">
        <v>0.22444520000000001</v>
      </c>
      <c r="D1562" s="5">
        <v>0.25979799999999997</v>
      </c>
      <c r="H1562" s="113" t="s">
        <v>1568</v>
      </c>
      <c r="I1562" s="117">
        <v>0.24212159999999999</v>
      </c>
      <c r="J1562" s="117">
        <v>0.22444520000000001</v>
      </c>
      <c r="K1562" s="117">
        <v>0.25979799999999997</v>
      </c>
      <c r="L1562" s="113" t="str">
        <f t="shared" si="73"/>
        <v>TRUE</v>
      </c>
      <c r="M1562" s="113" t="str">
        <f t="shared" si="74"/>
        <v>TRUE</v>
      </c>
      <c r="N1562" s="113" t="str">
        <f t="shared" si="75"/>
        <v>TRUE</v>
      </c>
    </row>
    <row r="1563" spans="1:14" x14ac:dyDescent="0.25">
      <c r="A1563" t="s">
        <v>1569</v>
      </c>
      <c r="B1563" s="5">
        <v>0.2069897</v>
      </c>
      <c r="C1563" s="5">
        <v>0.2009852</v>
      </c>
      <c r="D1563" s="5">
        <v>0.21299409999999999</v>
      </c>
      <c r="H1563" s="113" t="s">
        <v>1569</v>
      </c>
      <c r="I1563" s="117">
        <v>0.2069897</v>
      </c>
      <c r="J1563" s="117">
        <v>0.2009852</v>
      </c>
      <c r="K1563" s="117">
        <v>0.21299409999999999</v>
      </c>
      <c r="L1563" s="113" t="str">
        <f t="shared" si="73"/>
        <v>TRUE</v>
      </c>
      <c r="M1563" s="113" t="str">
        <f t="shared" si="74"/>
        <v>TRUE</v>
      </c>
      <c r="N1563" s="113" t="str">
        <f t="shared" si="75"/>
        <v>TRUE</v>
      </c>
    </row>
    <row r="1564" spans="1:14" x14ac:dyDescent="0.25">
      <c r="A1564" t="s">
        <v>1570</v>
      </c>
      <c r="B1564" s="5">
        <v>0.2048816</v>
      </c>
      <c r="C1564" s="5">
        <v>0.1967566</v>
      </c>
      <c r="D1564" s="5">
        <v>0.21300659999999999</v>
      </c>
      <c r="H1564" s="113" t="s">
        <v>1570</v>
      </c>
      <c r="I1564" s="117">
        <v>0.2048816</v>
      </c>
      <c r="J1564" s="117">
        <v>0.1967566</v>
      </c>
      <c r="K1564" s="117">
        <v>0.21300659999999999</v>
      </c>
      <c r="L1564" s="113" t="str">
        <f t="shared" si="73"/>
        <v>TRUE</v>
      </c>
      <c r="M1564" s="113" t="str">
        <f t="shared" si="74"/>
        <v>TRUE</v>
      </c>
      <c r="N1564" s="113" t="str">
        <f t="shared" si="75"/>
        <v>TRUE</v>
      </c>
    </row>
    <row r="1565" spans="1:14" x14ac:dyDescent="0.25">
      <c r="A1565" t="s">
        <v>1571</v>
      </c>
      <c r="B1565" s="5">
        <v>0.2086847</v>
      </c>
      <c r="C1565" s="5">
        <v>0.2011394</v>
      </c>
      <c r="D1565" s="5">
        <v>0.21623010000000001</v>
      </c>
      <c r="H1565" s="113" t="s">
        <v>1571</v>
      </c>
      <c r="I1565" s="117">
        <v>0.2086847</v>
      </c>
      <c r="J1565" s="117">
        <v>0.2011394</v>
      </c>
      <c r="K1565" s="117">
        <v>0.21623010000000001</v>
      </c>
      <c r="L1565" s="113" t="str">
        <f t="shared" si="73"/>
        <v>TRUE</v>
      </c>
      <c r="M1565" s="113" t="str">
        <f t="shared" si="74"/>
        <v>TRUE</v>
      </c>
      <c r="N1565" s="113" t="str">
        <f t="shared" si="75"/>
        <v>TRUE</v>
      </c>
    </row>
    <row r="1566" spans="1:14" x14ac:dyDescent="0.25">
      <c r="A1566" t="s">
        <v>1572</v>
      </c>
      <c r="B1566" s="5">
        <v>0.2029754</v>
      </c>
      <c r="C1566" s="5">
        <v>0.1757244</v>
      </c>
      <c r="D1566" s="5">
        <v>0.2302265</v>
      </c>
      <c r="H1566" s="113" t="s">
        <v>1572</v>
      </c>
      <c r="I1566" s="117">
        <v>0.2029754</v>
      </c>
      <c r="J1566" s="117">
        <v>0.1757244</v>
      </c>
      <c r="K1566" s="117">
        <v>0.2302265</v>
      </c>
      <c r="L1566" s="113" t="str">
        <f t="shared" si="73"/>
        <v>TRUE</v>
      </c>
      <c r="M1566" s="113" t="str">
        <f t="shared" si="74"/>
        <v>TRUE</v>
      </c>
      <c r="N1566" s="113" t="str">
        <f t="shared" si="75"/>
        <v>TRUE</v>
      </c>
    </row>
    <row r="1567" spans="1:14" x14ac:dyDescent="0.25">
      <c r="A1567" t="s">
        <v>1573</v>
      </c>
      <c r="B1567" s="5">
        <v>0.1921012</v>
      </c>
      <c r="C1567" s="5">
        <v>0.16747190000000001</v>
      </c>
      <c r="D1567" s="5">
        <v>0.21673049999999999</v>
      </c>
      <c r="H1567" s="113" t="s">
        <v>1573</v>
      </c>
      <c r="I1567" s="117">
        <v>0.1921012</v>
      </c>
      <c r="J1567" s="117">
        <v>0.16747190000000001</v>
      </c>
      <c r="K1567" s="117">
        <v>0.21673049999999999</v>
      </c>
      <c r="L1567" s="113" t="str">
        <f t="shared" si="73"/>
        <v>TRUE</v>
      </c>
      <c r="M1567" s="113" t="str">
        <f t="shared" si="74"/>
        <v>TRUE</v>
      </c>
      <c r="N1567" s="113" t="str">
        <f t="shared" si="75"/>
        <v>TRUE</v>
      </c>
    </row>
    <row r="1568" spans="1:14" x14ac:dyDescent="0.25">
      <c r="A1568" t="s">
        <v>1574</v>
      </c>
      <c r="B1568" s="5">
        <v>0.16710349999999999</v>
      </c>
      <c r="C1568" s="5">
        <v>0.1445718</v>
      </c>
      <c r="D1568" s="5">
        <v>0.1896352</v>
      </c>
      <c r="H1568" s="113" t="s">
        <v>1574</v>
      </c>
      <c r="I1568" s="117">
        <v>0.16710349999999999</v>
      </c>
      <c r="J1568" s="117">
        <v>0.1445718</v>
      </c>
      <c r="K1568" s="117">
        <v>0.1896352</v>
      </c>
      <c r="L1568" s="113" t="str">
        <f t="shared" si="73"/>
        <v>TRUE</v>
      </c>
      <c r="M1568" s="113" t="str">
        <f t="shared" si="74"/>
        <v>TRUE</v>
      </c>
      <c r="N1568" s="113" t="str">
        <f t="shared" si="75"/>
        <v>TRUE</v>
      </c>
    </row>
    <row r="1569" spans="1:14" x14ac:dyDescent="0.25">
      <c r="A1569" t="s">
        <v>1575</v>
      </c>
      <c r="B1569" s="5">
        <v>0.17375479999999999</v>
      </c>
      <c r="C1569" s="5">
        <v>0.15161859999999999</v>
      </c>
      <c r="D1569" s="5">
        <v>0.19589110000000001</v>
      </c>
      <c r="H1569" s="113" t="s">
        <v>1575</v>
      </c>
      <c r="I1569" s="117">
        <v>0.17375479999999999</v>
      </c>
      <c r="J1569" s="117">
        <v>0.15161859999999999</v>
      </c>
      <c r="K1569" s="117">
        <v>0.19589110000000001</v>
      </c>
      <c r="L1569" s="113" t="str">
        <f t="shared" si="73"/>
        <v>TRUE</v>
      </c>
      <c r="M1569" s="113" t="str">
        <f t="shared" si="74"/>
        <v>TRUE</v>
      </c>
      <c r="N1569" s="113" t="str">
        <f t="shared" si="75"/>
        <v>TRUE</v>
      </c>
    </row>
    <row r="1570" spans="1:14" x14ac:dyDescent="0.25">
      <c r="A1570" t="s">
        <v>1576</v>
      </c>
      <c r="B1570" s="5">
        <v>0.18132229999999999</v>
      </c>
      <c r="C1570" s="5">
        <v>0.1587808</v>
      </c>
      <c r="D1570" s="5">
        <v>0.20386380000000001</v>
      </c>
      <c r="H1570" s="113" t="s">
        <v>1576</v>
      </c>
      <c r="I1570" s="117">
        <v>0.18132229999999999</v>
      </c>
      <c r="J1570" s="117">
        <v>0.1587808</v>
      </c>
      <c r="K1570" s="117">
        <v>0.20386380000000001</v>
      </c>
      <c r="L1570" s="113" t="str">
        <f t="shared" si="73"/>
        <v>TRUE</v>
      </c>
      <c r="M1570" s="113" t="str">
        <f t="shared" si="74"/>
        <v>TRUE</v>
      </c>
      <c r="N1570" s="113" t="str">
        <f t="shared" si="75"/>
        <v>TRUE</v>
      </c>
    </row>
    <row r="1571" spans="1:14" x14ac:dyDescent="0.25">
      <c r="A1571" t="s">
        <v>1577</v>
      </c>
      <c r="B1571" s="5">
        <v>0.16122929999999999</v>
      </c>
      <c r="C1571" s="5">
        <v>0.14066890000000001</v>
      </c>
      <c r="D1571" s="5">
        <v>0.1817896</v>
      </c>
      <c r="H1571" s="113" t="s">
        <v>1577</v>
      </c>
      <c r="I1571" s="117">
        <v>0.16122929999999999</v>
      </c>
      <c r="J1571" s="117">
        <v>0.14066890000000001</v>
      </c>
      <c r="K1571" s="117">
        <v>0.1817896</v>
      </c>
      <c r="L1571" s="113" t="str">
        <f t="shared" si="73"/>
        <v>TRUE</v>
      </c>
      <c r="M1571" s="113" t="str">
        <f t="shared" si="74"/>
        <v>TRUE</v>
      </c>
      <c r="N1571" s="113" t="str">
        <f t="shared" si="75"/>
        <v>TRUE</v>
      </c>
    </row>
    <row r="1572" spans="1:14" x14ac:dyDescent="0.25">
      <c r="A1572" t="s">
        <v>1578</v>
      </c>
      <c r="B1572" s="5">
        <v>0.16362099999999999</v>
      </c>
      <c r="C1572" s="5">
        <v>0.1389157</v>
      </c>
      <c r="D1572" s="5">
        <v>0.1883264</v>
      </c>
      <c r="H1572" s="113" t="s">
        <v>1578</v>
      </c>
      <c r="I1572" s="117">
        <v>0.16362099999999999</v>
      </c>
      <c r="J1572" s="117">
        <v>0.1389157</v>
      </c>
      <c r="K1572" s="117">
        <v>0.1883264</v>
      </c>
      <c r="L1572" s="113" t="str">
        <f t="shared" si="73"/>
        <v>TRUE</v>
      </c>
      <c r="M1572" s="113" t="str">
        <f t="shared" si="74"/>
        <v>TRUE</v>
      </c>
      <c r="N1572" s="113" t="str">
        <f t="shared" si="75"/>
        <v>TRUE</v>
      </c>
    </row>
    <row r="1573" spans="1:14" x14ac:dyDescent="0.25">
      <c r="A1573" t="s">
        <v>1579</v>
      </c>
      <c r="B1573" s="5">
        <v>0.20618030000000001</v>
      </c>
      <c r="C1573" s="5">
        <v>0.17887990000000001</v>
      </c>
      <c r="D1573" s="5">
        <v>0.23348070000000001</v>
      </c>
      <c r="H1573" s="113" t="s">
        <v>1579</v>
      </c>
      <c r="I1573" s="117">
        <v>0.20618030000000001</v>
      </c>
      <c r="J1573" s="117">
        <v>0.17887990000000001</v>
      </c>
      <c r="K1573" s="117">
        <v>0.23348070000000001</v>
      </c>
      <c r="L1573" s="113" t="str">
        <f t="shared" si="73"/>
        <v>TRUE</v>
      </c>
      <c r="M1573" s="113" t="str">
        <f t="shared" si="74"/>
        <v>TRUE</v>
      </c>
      <c r="N1573" s="113" t="str">
        <f t="shared" si="75"/>
        <v>TRUE</v>
      </c>
    </row>
    <row r="1574" spans="1:14" x14ac:dyDescent="0.25">
      <c r="A1574" t="s">
        <v>1580</v>
      </c>
      <c r="B1574" s="5">
        <v>0.2399674</v>
      </c>
      <c r="C1574" s="5">
        <v>0.20902970000000001</v>
      </c>
      <c r="D1574" s="5">
        <v>0.27090500000000001</v>
      </c>
      <c r="H1574" s="113" t="s">
        <v>1580</v>
      </c>
      <c r="I1574" s="117">
        <v>0.2399674</v>
      </c>
      <c r="J1574" s="117">
        <v>0.20902970000000001</v>
      </c>
      <c r="K1574" s="117">
        <v>0.27090500000000001</v>
      </c>
      <c r="L1574" s="113" t="str">
        <f t="shared" si="73"/>
        <v>TRUE</v>
      </c>
      <c r="M1574" s="113" t="str">
        <f t="shared" si="74"/>
        <v>TRUE</v>
      </c>
      <c r="N1574" s="113" t="str">
        <f t="shared" si="75"/>
        <v>TRUE</v>
      </c>
    </row>
    <row r="1575" spans="1:14" x14ac:dyDescent="0.25">
      <c r="A1575" t="s">
        <v>1581</v>
      </c>
      <c r="B1575" s="5">
        <v>0.20791609999999999</v>
      </c>
      <c r="C1575" s="5">
        <v>0.18484680000000001</v>
      </c>
      <c r="D1575" s="5">
        <v>0.23098540000000001</v>
      </c>
      <c r="H1575" s="113" t="s">
        <v>1581</v>
      </c>
      <c r="I1575" s="117">
        <v>0.20791609999999999</v>
      </c>
      <c r="J1575" s="117">
        <v>0.18484680000000001</v>
      </c>
      <c r="K1575" s="117">
        <v>0.23098540000000001</v>
      </c>
      <c r="L1575" s="113" t="str">
        <f t="shared" si="73"/>
        <v>TRUE</v>
      </c>
      <c r="M1575" s="113" t="str">
        <f t="shared" si="74"/>
        <v>TRUE</v>
      </c>
      <c r="N1575" s="113" t="str">
        <f t="shared" si="75"/>
        <v>TRUE</v>
      </c>
    </row>
    <row r="1576" spans="1:14" x14ac:dyDescent="0.25">
      <c r="A1576" t="s">
        <v>1582</v>
      </c>
      <c r="B1576" s="5">
        <v>0.22983680000000001</v>
      </c>
      <c r="C1576" s="5">
        <v>0.20664070000000001</v>
      </c>
      <c r="D1576" s="5">
        <v>0.25303290000000001</v>
      </c>
      <c r="H1576" s="113" t="s">
        <v>1582</v>
      </c>
      <c r="I1576" s="117">
        <v>0.22983680000000001</v>
      </c>
      <c r="J1576" s="117">
        <v>0.20664070000000001</v>
      </c>
      <c r="K1576" s="117">
        <v>0.25303290000000001</v>
      </c>
      <c r="L1576" s="113" t="str">
        <f t="shared" si="73"/>
        <v>TRUE</v>
      </c>
      <c r="M1576" s="113" t="str">
        <f t="shared" si="74"/>
        <v>TRUE</v>
      </c>
      <c r="N1576" s="113" t="str">
        <f t="shared" si="75"/>
        <v>TRUE</v>
      </c>
    </row>
    <row r="1577" spans="1:14" x14ac:dyDescent="0.25">
      <c r="A1577" t="s">
        <v>1583</v>
      </c>
      <c r="B1577" s="5">
        <v>0.20963119999999999</v>
      </c>
      <c r="C1577" s="5">
        <v>0.18491270000000001</v>
      </c>
      <c r="D1577" s="5">
        <v>0.23434969999999999</v>
      </c>
      <c r="H1577" s="113" t="s">
        <v>1583</v>
      </c>
      <c r="I1577" s="117">
        <v>0.20963119999999999</v>
      </c>
      <c r="J1577" s="117">
        <v>0.18491270000000001</v>
      </c>
      <c r="K1577" s="117">
        <v>0.23434969999999999</v>
      </c>
      <c r="L1577" s="113" t="str">
        <f t="shared" si="73"/>
        <v>TRUE</v>
      </c>
      <c r="M1577" s="113" t="str">
        <f t="shared" si="74"/>
        <v>TRUE</v>
      </c>
      <c r="N1577" s="113" t="str">
        <f t="shared" si="75"/>
        <v>TRUE</v>
      </c>
    </row>
    <row r="1578" spans="1:14" x14ac:dyDescent="0.25">
      <c r="A1578" t="s">
        <v>1584</v>
      </c>
      <c r="B1578" s="5">
        <v>0.24325330000000001</v>
      </c>
      <c r="C1578" s="5">
        <v>0.2165369</v>
      </c>
      <c r="D1578" s="5">
        <v>0.26996959999999998</v>
      </c>
      <c r="H1578" s="113" t="s">
        <v>1584</v>
      </c>
      <c r="I1578" s="117">
        <v>0.24325330000000001</v>
      </c>
      <c r="J1578" s="117">
        <v>0.2165369</v>
      </c>
      <c r="K1578" s="117">
        <v>0.26996959999999998</v>
      </c>
      <c r="L1578" s="113" t="str">
        <f t="shared" si="73"/>
        <v>TRUE</v>
      </c>
      <c r="M1578" s="113" t="str">
        <f t="shared" si="74"/>
        <v>TRUE</v>
      </c>
      <c r="N1578" s="113" t="str">
        <f t="shared" si="75"/>
        <v>TRUE</v>
      </c>
    </row>
    <row r="1579" spans="1:14" x14ac:dyDescent="0.25">
      <c r="A1579" t="s">
        <v>1585</v>
      </c>
      <c r="B1579" s="5">
        <v>0.19762360000000001</v>
      </c>
      <c r="C1579" s="5">
        <v>0.1708529</v>
      </c>
      <c r="D1579" s="5">
        <v>0.22439419999999999</v>
      </c>
      <c r="H1579" s="113" t="s">
        <v>1585</v>
      </c>
      <c r="I1579" s="117">
        <v>0.19762360000000001</v>
      </c>
      <c r="J1579" s="117">
        <v>0.1708529</v>
      </c>
      <c r="K1579" s="117">
        <v>0.22439419999999999</v>
      </c>
      <c r="L1579" s="113" t="str">
        <f t="shared" si="73"/>
        <v>TRUE</v>
      </c>
      <c r="M1579" s="113" t="str">
        <f t="shared" si="74"/>
        <v>TRUE</v>
      </c>
      <c r="N1579" s="113" t="str">
        <f t="shared" si="75"/>
        <v>TRUE</v>
      </c>
    </row>
    <row r="1580" spans="1:14" x14ac:dyDescent="0.25">
      <c r="A1580" t="s">
        <v>1586</v>
      </c>
      <c r="B1580" s="5">
        <v>0.19749079999999999</v>
      </c>
      <c r="C1580" s="5">
        <v>0.17730760000000001</v>
      </c>
      <c r="D1580" s="5">
        <v>0.21767400000000001</v>
      </c>
      <c r="H1580" s="113" t="s">
        <v>1586</v>
      </c>
      <c r="I1580" s="117">
        <v>0.19749079999999999</v>
      </c>
      <c r="J1580" s="117">
        <v>0.17730760000000001</v>
      </c>
      <c r="K1580" s="117">
        <v>0.21767400000000001</v>
      </c>
      <c r="L1580" s="113" t="str">
        <f t="shared" si="73"/>
        <v>TRUE</v>
      </c>
      <c r="M1580" s="113" t="str">
        <f t="shared" si="74"/>
        <v>TRUE</v>
      </c>
      <c r="N1580" s="113" t="str">
        <f t="shared" si="75"/>
        <v>TRUE</v>
      </c>
    </row>
    <row r="1581" spans="1:14" x14ac:dyDescent="0.25">
      <c r="A1581" t="s">
        <v>1587</v>
      </c>
      <c r="B1581" s="5">
        <v>0.26187379999999999</v>
      </c>
      <c r="C1581" s="5">
        <v>0.23778859999999999</v>
      </c>
      <c r="D1581" s="5">
        <v>0.28595900000000002</v>
      </c>
      <c r="H1581" s="113" t="s">
        <v>1587</v>
      </c>
      <c r="I1581" s="117">
        <v>0.26187379999999999</v>
      </c>
      <c r="J1581" s="117">
        <v>0.23778859999999999</v>
      </c>
      <c r="K1581" s="117">
        <v>0.28595900000000002</v>
      </c>
      <c r="L1581" s="113" t="str">
        <f t="shared" si="73"/>
        <v>TRUE</v>
      </c>
      <c r="M1581" s="113" t="str">
        <f t="shared" si="74"/>
        <v>TRUE</v>
      </c>
      <c r="N1581" s="113" t="str">
        <f t="shared" si="75"/>
        <v>TRUE</v>
      </c>
    </row>
    <row r="1582" spans="1:14" x14ac:dyDescent="0.25">
      <c r="A1582" t="s">
        <v>1588</v>
      </c>
      <c r="B1582" s="5">
        <v>0.24389189999999999</v>
      </c>
      <c r="C1582" s="5">
        <v>0.21667339999999999</v>
      </c>
      <c r="D1582" s="5">
        <v>0.27111030000000003</v>
      </c>
      <c r="H1582" s="113" t="s">
        <v>1588</v>
      </c>
      <c r="I1582" s="117">
        <v>0.24389189999999999</v>
      </c>
      <c r="J1582" s="117">
        <v>0.21667339999999999</v>
      </c>
      <c r="K1582" s="117">
        <v>0.27111030000000003</v>
      </c>
      <c r="L1582" s="113" t="str">
        <f t="shared" si="73"/>
        <v>TRUE</v>
      </c>
      <c r="M1582" s="113" t="str">
        <f t="shared" si="74"/>
        <v>TRUE</v>
      </c>
      <c r="N1582" s="113" t="str">
        <f t="shared" si="75"/>
        <v>TRUE</v>
      </c>
    </row>
    <row r="1583" spans="1:14" x14ac:dyDescent="0.25">
      <c r="A1583" t="s">
        <v>1589</v>
      </c>
      <c r="B1583" s="5">
        <v>0.24954870000000001</v>
      </c>
      <c r="C1583" s="5">
        <v>0.2233078</v>
      </c>
      <c r="D1583" s="5">
        <v>0.27578970000000003</v>
      </c>
      <c r="H1583" s="113" t="s">
        <v>1589</v>
      </c>
      <c r="I1583" s="117">
        <v>0.24954870000000001</v>
      </c>
      <c r="J1583" s="117">
        <v>0.2233078</v>
      </c>
      <c r="K1583" s="117">
        <v>0.27578970000000003</v>
      </c>
      <c r="L1583" s="113" t="str">
        <f t="shared" si="73"/>
        <v>TRUE</v>
      </c>
      <c r="M1583" s="113" t="str">
        <f t="shared" si="74"/>
        <v>TRUE</v>
      </c>
      <c r="N1583" s="113" t="str">
        <f t="shared" si="75"/>
        <v>TRUE</v>
      </c>
    </row>
    <row r="1584" spans="1:14" x14ac:dyDescent="0.25">
      <c r="A1584" t="s">
        <v>1590</v>
      </c>
      <c r="B1584" s="5">
        <v>0.27738370000000001</v>
      </c>
      <c r="C1584" s="5">
        <v>0.2489007</v>
      </c>
      <c r="D1584" s="5">
        <v>0.30586669999999999</v>
      </c>
      <c r="H1584" s="113" t="s">
        <v>1590</v>
      </c>
      <c r="I1584" s="117">
        <v>0.27738370000000001</v>
      </c>
      <c r="J1584" s="117">
        <v>0.2489007</v>
      </c>
      <c r="K1584" s="117">
        <v>0.30586669999999999</v>
      </c>
      <c r="L1584" s="113" t="str">
        <f t="shared" si="73"/>
        <v>TRUE</v>
      </c>
      <c r="M1584" s="113" t="str">
        <f t="shared" si="74"/>
        <v>TRUE</v>
      </c>
      <c r="N1584" s="113" t="str">
        <f t="shared" si="75"/>
        <v>TRUE</v>
      </c>
    </row>
    <row r="1585" spans="1:14" x14ac:dyDescent="0.25">
      <c r="A1585" t="s">
        <v>1591</v>
      </c>
      <c r="B1585" s="5">
        <v>0.23697260000000001</v>
      </c>
      <c r="C1585" s="5">
        <v>0.2103535</v>
      </c>
      <c r="D1585" s="5">
        <v>0.26359159999999998</v>
      </c>
      <c r="H1585" s="113" t="s">
        <v>1591</v>
      </c>
      <c r="I1585" s="117">
        <v>0.23697260000000001</v>
      </c>
      <c r="J1585" s="117">
        <v>0.2103535</v>
      </c>
      <c r="K1585" s="117">
        <v>0.26359159999999998</v>
      </c>
      <c r="L1585" s="113" t="str">
        <f t="shared" si="73"/>
        <v>TRUE</v>
      </c>
      <c r="M1585" s="113" t="str">
        <f t="shared" si="74"/>
        <v>TRUE</v>
      </c>
      <c r="N1585" s="113" t="str">
        <f t="shared" si="75"/>
        <v>TRUE</v>
      </c>
    </row>
    <row r="1586" spans="1:14" x14ac:dyDescent="0.25">
      <c r="A1586" t="s">
        <v>1592</v>
      </c>
      <c r="B1586" s="5">
        <v>0.1754599</v>
      </c>
      <c r="C1586" s="5">
        <v>0.1495418</v>
      </c>
      <c r="D1586" s="5">
        <v>0.2013781</v>
      </c>
      <c r="H1586" s="113" t="s">
        <v>1592</v>
      </c>
      <c r="I1586" s="117">
        <v>0.1754599</v>
      </c>
      <c r="J1586" s="117">
        <v>0.1495418</v>
      </c>
      <c r="K1586" s="117">
        <v>0.2013781</v>
      </c>
      <c r="L1586" s="113" t="str">
        <f t="shared" si="73"/>
        <v>TRUE</v>
      </c>
      <c r="M1586" s="113" t="str">
        <f t="shared" si="74"/>
        <v>TRUE</v>
      </c>
      <c r="N1586" s="113" t="str">
        <f t="shared" si="75"/>
        <v>TRUE</v>
      </c>
    </row>
    <row r="1587" spans="1:14" x14ac:dyDescent="0.25">
      <c r="A1587" t="s">
        <v>1593</v>
      </c>
      <c r="B1587" s="5">
        <v>0.2285604</v>
      </c>
      <c r="C1587" s="5">
        <v>0.20161190000000001</v>
      </c>
      <c r="D1587" s="5">
        <v>0.25550889999999998</v>
      </c>
      <c r="H1587" s="113" t="s">
        <v>1593</v>
      </c>
      <c r="I1587" s="117">
        <v>0.2285604</v>
      </c>
      <c r="J1587" s="117">
        <v>0.20161190000000001</v>
      </c>
      <c r="K1587" s="117">
        <v>0.25550889999999998</v>
      </c>
      <c r="L1587" s="113" t="str">
        <f t="shared" si="73"/>
        <v>TRUE</v>
      </c>
      <c r="M1587" s="113" t="str">
        <f t="shared" si="74"/>
        <v>TRUE</v>
      </c>
      <c r="N1587" s="113" t="str">
        <f t="shared" si="75"/>
        <v>TRUE</v>
      </c>
    </row>
    <row r="1588" spans="1:14" x14ac:dyDescent="0.25">
      <c r="A1588" t="s">
        <v>1594</v>
      </c>
      <c r="B1588" s="5">
        <v>0.20169429999999999</v>
      </c>
      <c r="C1588" s="5">
        <v>0.16596839999999999</v>
      </c>
      <c r="D1588" s="5">
        <v>0.2374202</v>
      </c>
      <c r="H1588" s="113" t="s">
        <v>1594</v>
      </c>
      <c r="I1588" s="117">
        <v>0.20169429999999999</v>
      </c>
      <c r="J1588" s="117">
        <v>0.16596839999999999</v>
      </c>
      <c r="K1588" s="117">
        <v>0.2374202</v>
      </c>
      <c r="L1588" s="113" t="str">
        <f t="shared" si="73"/>
        <v>TRUE</v>
      </c>
      <c r="M1588" s="113" t="str">
        <f t="shared" si="74"/>
        <v>TRUE</v>
      </c>
      <c r="N1588" s="113" t="str">
        <f t="shared" si="75"/>
        <v>TRUE</v>
      </c>
    </row>
    <row r="1589" spans="1:14" x14ac:dyDescent="0.25">
      <c r="A1589" t="s">
        <v>1595</v>
      </c>
      <c r="B1589" s="5">
        <v>0.19577539999999999</v>
      </c>
      <c r="C1589" s="5">
        <v>0.16046640000000001</v>
      </c>
      <c r="D1589" s="5">
        <v>0.2310844</v>
      </c>
      <c r="H1589" s="113" t="s">
        <v>1595</v>
      </c>
      <c r="I1589" s="117">
        <v>0.19577539999999999</v>
      </c>
      <c r="J1589" s="117">
        <v>0.16046640000000001</v>
      </c>
      <c r="K1589" s="117">
        <v>0.2310844</v>
      </c>
      <c r="L1589" s="113" t="str">
        <f t="shared" si="73"/>
        <v>TRUE</v>
      </c>
      <c r="M1589" s="113" t="str">
        <f t="shared" si="74"/>
        <v>TRUE</v>
      </c>
      <c r="N1589" s="113" t="str">
        <f t="shared" si="75"/>
        <v>TRUE</v>
      </c>
    </row>
    <row r="1590" spans="1:14" x14ac:dyDescent="0.25">
      <c r="A1590" t="s">
        <v>1596</v>
      </c>
      <c r="B1590" s="5">
        <v>0.17906929999999999</v>
      </c>
      <c r="C1590" s="5">
        <v>0.14666860000000001</v>
      </c>
      <c r="D1590" s="5">
        <v>0.21146999999999999</v>
      </c>
      <c r="H1590" s="113" t="s">
        <v>1596</v>
      </c>
      <c r="I1590" s="117">
        <v>0.17906929999999999</v>
      </c>
      <c r="J1590" s="117">
        <v>0.14666860000000001</v>
      </c>
      <c r="K1590" s="117">
        <v>0.21146999999999999</v>
      </c>
      <c r="L1590" s="113" t="str">
        <f t="shared" si="73"/>
        <v>TRUE</v>
      </c>
      <c r="M1590" s="113" t="str">
        <f t="shared" si="74"/>
        <v>TRUE</v>
      </c>
      <c r="N1590" s="113" t="str">
        <f t="shared" si="75"/>
        <v>TRUE</v>
      </c>
    </row>
    <row r="1591" spans="1:14" x14ac:dyDescent="0.25">
      <c r="A1591" t="s">
        <v>1597</v>
      </c>
      <c r="B1591" s="5">
        <v>0.16032489999999999</v>
      </c>
      <c r="C1591" s="5">
        <v>0.13086890000000001</v>
      </c>
      <c r="D1591" s="5">
        <v>0.1897808</v>
      </c>
      <c r="H1591" s="113" t="s">
        <v>1597</v>
      </c>
      <c r="I1591" s="117">
        <v>0.16032489999999999</v>
      </c>
      <c r="J1591" s="117">
        <v>0.13086890000000001</v>
      </c>
      <c r="K1591" s="117">
        <v>0.1897808</v>
      </c>
      <c r="L1591" s="113" t="str">
        <f t="shared" si="73"/>
        <v>TRUE</v>
      </c>
      <c r="M1591" s="113" t="str">
        <f t="shared" si="74"/>
        <v>TRUE</v>
      </c>
      <c r="N1591" s="113" t="str">
        <f t="shared" si="75"/>
        <v>TRUE</v>
      </c>
    </row>
    <row r="1592" spans="1:14" x14ac:dyDescent="0.25">
      <c r="A1592" t="s">
        <v>1598</v>
      </c>
      <c r="B1592" s="5">
        <v>0.20359730000000001</v>
      </c>
      <c r="C1592" s="5">
        <v>0.17128009999999999</v>
      </c>
      <c r="D1592" s="5">
        <v>0.2359146</v>
      </c>
      <c r="H1592" s="113" t="s">
        <v>1598</v>
      </c>
      <c r="I1592" s="117">
        <v>0.20359730000000001</v>
      </c>
      <c r="J1592" s="117">
        <v>0.17128009999999999</v>
      </c>
      <c r="K1592" s="117">
        <v>0.2359146</v>
      </c>
      <c r="L1592" s="113" t="str">
        <f t="shared" si="73"/>
        <v>TRUE</v>
      </c>
      <c r="M1592" s="113" t="str">
        <f t="shared" si="74"/>
        <v>TRUE</v>
      </c>
      <c r="N1592" s="113" t="str">
        <f t="shared" si="75"/>
        <v>TRUE</v>
      </c>
    </row>
    <row r="1593" spans="1:14" x14ac:dyDescent="0.25">
      <c r="A1593" t="s">
        <v>1599</v>
      </c>
      <c r="B1593" s="5">
        <v>0.1630616</v>
      </c>
      <c r="C1593" s="5">
        <v>0.13437379999999999</v>
      </c>
      <c r="D1593" s="5">
        <v>0.19174930000000001</v>
      </c>
      <c r="H1593" s="113" t="s">
        <v>1599</v>
      </c>
      <c r="I1593" s="117">
        <v>0.1630616</v>
      </c>
      <c r="J1593" s="117">
        <v>0.13437379999999999</v>
      </c>
      <c r="K1593" s="117">
        <v>0.19174930000000001</v>
      </c>
      <c r="L1593" s="113" t="str">
        <f t="shared" si="73"/>
        <v>TRUE</v>
      </c>
      <c r="M1593" s="113" t="str">
        <f t="shared" si="74"/>
        <v>TRUE</v>
      </c>
      <c r="N1593" s="113" t="str">
        <f t="shared" si="75"/>
        <v>TRUE</v>
      </c>
    </row>
    <row r="1594" spans="1:14" x14ac:dyDescent="0.25">
      <c r="A1594" t="s">
        <v>1600</v>
      </c>
      <c r="B1594" s="5">
        <v>0.15835350000000001</v>
      </c>
      <c r="C1594" s="5">
        <v>0.1244339</v>
      </c>
      <c r="D1594" s="5">
        <v>0.19227320000000001</v>
      </c>
      <c r="H1594" s="113" t="s">
        <v>1600</v>
      </c>
      <c r="I1594" s="117">
        <v>0.15835350000000001</v>
      </c>
      <c r="J1594" s="117">
        <v>0.1244339</v>
      </c>
      <c r="K1594" s="117">
        <v>0.19227320000000001</v>
      </c>
      <c r="L1594" s="113" t="str">
        <f t="shared" si="73"/>
        <v>TRUE</v>
      </c>
      <c r="M1594" s="113" t="str">
        <f t="shared" si="74"/>
        <v>TRUE</v>
      </c>
      <c r="N1594" s="113" t="str">
        <f t="shared" si="75"/>
        <v>TRUE</v>
      </c>
    </row>
    <row r="1595" spans="1:14" x14ac:dyDescent="0.25">
      <c r="A1595" t="s">
        <v>1601</v>
      </c>
      <c r="B1595" s="5">
        <v>0.2166073</v>
      </c>
      <c r="C1595" s="5">
        <v>0.1771279</v>
      </c>
      <c r="D1595" s="5">
        <v>0.2560867</v>
      </c>
      <c r="H1595" s="113" t="s">
        <v>1601</v>
      </c>
      <c r="I1595" s="117">
        <v>0.2166073</v>
      </c>
      <c r="J1595" s="117">
        <v>0.1771279</v>
      </c>
      <c r="K1595" s="117">
        <v>0.2560867</v>
      </c>
      <c r="L1595" s="113" t="str">
        <f t="shared" si="73"/>
        <v>TRUE</v>
      </c>
      <c r="M1595" s="113" t="str">
        <f t="shared" si="74"/>
        <v>TRUE</v>
      </c>
      <c r="N1595" s="113" t="str">
        <f t="shared" si="75"/>
        <v>TRUE</v>
      </c>
    </row>
    <row r="1596" spans="1:14" x14ac:dyDescent="0.25">
      <c r="A1596" t="s">
        <v>1602</v>
      </c>
      <c r="B1596" s="5">
        <v>0.2437607</v>
      </c>
      <c r="C1596" s="5">
        <v>0.20343269999999999</v>
      </c>
      <c r="D1596" s="5">
        <v>0.28408860000000002</v>
      </c>
      <c r="H1596" s="113" t="s">
        <v>1602</v>
      </c>
      <c r="I1596" s="117">
        <v>0.2437607</v>
      </c>
      <c r="J1596" s="117">
        <v>0.20343269999999999</v>
      </c>
      <c r="K1596" s="117">
        <v>0.28408860000000002</v>
      </c>
      <c r="L1596" s="113" t="str">
        <f t="shared" si="73"/>
        <v>TRUE</v>
      </c>
      <c r="M1596" s="113" t="str">
        <f t="shared" si="74"/>
        <v>TRUE</v>
      </c>
      <c r="N1596" s="113" t="str">
        <f t="shared" si="75"/>
        <v>TRUE</v>
      </c>
    </row>
    <row r="1597" spans="1:14" x14ac:dyDescent="0.25">
      <c r="A1597" t="s">
        <v>1603</v>
      </c>
      <c r="B1597" s="5">
        <v>0.19058849999999999</v>
      </c>
      <c r="C1597" s="5">
        <v>0.15958169999999999</v>
      </c>
      <c r="D1597" s="5">
        <v>0.2215953</v>
      </c>
      <c r="H1597" s="113" t="s">
        <v>1603</v>
      </c>
      <c r="I1597" s="117">
        <v>0.19058849999999999</v>
      </c>
      <c r="J1597" s="117">
        <v>0.15958169999999999</v>
      </c>
      <c r="K1597" s="117">
        <v>0.2215953</v>
      </c>
      <c r="L1597" s="113" t="str">
        <f t="shared" si="73"/>
        <v>TRUE</v>
      </c>
      <c r="M1597" s="113" t="str">
        <f t="shared" si="74"/>
        <v>TRUE</v>
      </c>
      <c r="N1597" s="113" t="str">
        <f t="shared" si="75"/>
        <v>TRUE</v>
      </c>
    </row>
    <row r="1598" spans="1:14" x14ac:dyDescent="0.25">
      <c r="A1598" t="s">
        <v>1604</v>
      </c>
      <c r="B1598" s="5">
        <v>0.2378122</v>
      </c>
      <c r="C1598" s="5">
        <v>0.20523230000000001</v>
      </c>
      <c r="D1598" s="5">
        <v>0.27039220000000003</v>
      </c>
      <c r="H1598" s="113" t="s">
        <v>1604</v>
      </c>
      <c r="I1598" s="117">
        <v>0.2378122</v>
      </c>
      <c r="J1598" s="117">
        <v>0.20523230000000001</v>
      </c>
      <c r="K1598" s="117">
        <v>0.27039220000000003</v>
      </c>
      <c r="L1598" s="113" t="str">
        <f t="shared" si="73"/>
        <v>TRUE</v>
      </c>
      <c r="M1598" s="113" t="str">
        <f t="shared" si="74"/>
        <v>TRUE</v>
      </c>
      <c r="N1598" s="113" t="str">
        <f t="shared" si="75"/>
        <v>TRUE</v>
      </c>
    </row>
    <row r="1599" spans="1:14" x14ac:dyDescent="0.25">
      <c r="A1599" t="s">
        <v>1605</v>
      </c>
      <c r="B1599" s="5">
        <v>0.2061886</v>
      </c>
      <c r="C1599" s="5">
        <v>0.1731636</v>
      </c>
      <c r="D1599" s="5">
        <v>0.2392137</v>
      </c>
      <c r="H1599" s="113" t="s">
        <v>1605</v>
      </c>
      <c r="I1599" s="117">
        <v>0.2061886</v>
      </c>
      <c r="J1599" s="117">
        <v>0.1731636</v>
      </c>
      <c r="K1599" s="117">
        <v>0.2392137</v>
      </c>
      <c r="L1599" s="113" t="str">
        <f t="shared" si="73"/>
        <v>TRUE</v>
      </c>
      <c r="M1599" s="113" t="str">
        <f t="shared" si="74"/>
        <v>TRUE</v>
      </c>
      <c r="N1599" s="113" t="str">
        <f t="shared" si="75"/>
        <v>TRUE</v>
      </c>
    </row>
    <row r="1600" spans="1:14" x14ac:dyDescent="0.25">
      <c r="A1600" t="s">
        <v>1606</v>
      </c>
      <c r="B1600" s="5">
        <v>0.24157629999999999</v>
      </c>
      <c r="C1600" s="5">
        <v>0.2044377</v>
      </c>
      <c r="D1600" s="5">
        <v>0.27871489999999999</v>
      </c>
      <c r="H1600" s="113" t="s">
        <v>1606</v>
      </c>
      <c r="I1600" s="117">
        <v>0.24157629999999999</v>
      </c>
      <c r="J1600" s="117">
        <v>0.2044377</v>
      </c>
      <c r="K1600" s="117">
        <v>0.27871489999999999</v>
      </c>
      <c r="L1600" s="113" t="str">
        <f t="shared" si="73"/>
        <v>TRUE</v>
      </c>
      <c r="M1600" s="113" t="str">
        <f t="shared" si="74"/>
        <v>TRUE</v>
      </c>
      <c r="N1600" s="113" t="str">
        <f t="shared" si="75"/>
        <v>TRUE</v>
      </c>
    </row>
    <row r="1601" spans="1:14" x14ac:dyDescent="0.25">
      <c r="A1601" t="s">
        <v>1607</v>
      </c>
      <c r="B1601" s="5">
        <v>0.18764990000000001</v>
      </c>
      <c r="C1601" s="5">
        <v>0.1517289</v>
      </c>
      <c r="D1601" s="5">
        <v>0.22357079999999999</v>
      </c>
      <c r="H1601" s="113" t="s">
        <v>1607</v>
      </c>
      <c r="I1601" s="117">
        <v>0.18764990000000001</v>
      </c>
      <c r="J1601" s="117">
        <v>0.1517289</v>
      </c>
      <c r="K1601" s="117">
        <v>0.22357079999999999</v>
      </c>
      <c r="L1601" s="113" t="str">
        <f t="shared" si="73"/>
        <v>TRUE</v>
      </c>
      <c r="M1601" s="113" t="str">
        <f t="shared" si="74"/>
        <v>TRUE</v>
      </c>
      <c r="N1601" s="113" t="str">
        <f t="shared" si="75"/>
        <v>TRUE</v>
      </c>
    </row>
    <row r="1602" spans="1:14" x14ac:dyDescent="0.25">
      <c r="A1602" t="s">
        <v>1608</v>
      </c>
      <c r="B1602" s="5">
        <v>0.1810898</v>
      </c>
      <c r="C1602" s="5">
        <v>0.15422920000000001</v>
      </c>
      <c r="D1602" s="5">
        <v>0.20795040000000001</v>
      </c>
      <c r="H1602" s="113" t="s">
        <v>1608</v>
      </c>
      <c r="I1602" s="117">
        <v>0.1810898</v>
      </c>
      <c r="J1602" s="117">
        <v>0.15422920000000001</v>
      </c>
      <c r="K1602" s="117">
        <v>0.20795040000000001</v>
      </c>
      <c r="L1602" s="113" t="str">
        <f t="shared" si="73"/>
        <v>TRUE</v>
      </c>
      <c r="M1602" s="113" t="str">
        <f t="shared" si="74"/>
        <v>TRUE</v>
      </c>
      <c r="N1602" s="113" t="str">
        <f t="shared" si="75"/>
        <v>TRUE</v>
      </c>
    </row>
    <row r="1603" spans="1:14" x14ac:dyDescent="0.25">
      <c r="A1603" t="s">
        <v>1609</v>
      </c>
      <c r="B1603" s="5">
        <v>0.25238909999999998</v>
      </c>
      <c r="C1603" s="5">
        <v>0.219495</v>
      </c>
      <c r="D1603" s="5">
        <v>0.28528330000000002</v>
      </c>
      <c r="H1603" s="113" t="s">
        <v>1609</v>
      </c>
      <c r="I1603" s="117">
        <v>0.25238909999999998</v>
      </c>
      <c r="J1603" s="117">
        <v>0.219495</v>
      </c>
      <c r="K1603" s="117">
        <v>0.28528330000000002</v>
      </c>
      <c r="L1603" s="113" t="str">
        <f t="shared" si="73"/>
        <v>TRUE</v>
      </c>
      <c r="M1603" s="113" t="str">
        <f t="shared" si="74"/>
        <v>TRUE</v>
      </c>
      <c r="N1603" s="113" t="str">
        <f t="shared" si="75"/>
        <v>TRUE</v>
      </c>
    </row>
    <row r="1604" spans="1:14" x14ac:dyDescent="0.25">
      <c r="A1604" t="s">
        <v>1610</v>
      </c>
      <c r="B1604" s="5">
        <v>0.266318</v>
      </c>
      <c r="C1604" s="5">
        <v>0.22783149999999999</v>
      </c>
      <c r="D1604" s="5">
        <v>0.30480439999999998</v>
      </c>
      <c r="H1604" s="113" t="s">
        <v>1610</v>
      </c>
      <c r="I1604" s="117">
        <v>0.266318</v>
      </c>
      <c r="J1604" s="117">
        <v>0.22783149999999999</v>
      </c>
      <c r="K1604" s="117">
        <v>0.30480439999999998</v>
      </c>
      <c r="L1604" s="113" t="str">
        <f t="shared" ref="L1604:L1667" si="76">IF(B1604=I1604,"TRUE","FALSE………………….")</f>
        <v>TRUE</v>
      </c>
      <c r="M1604" s="113" t="str">
        <f t="shared" ref="M1604:M1667" si="77">IF(C1604=J1604,"TRUE","FALSE………………….")</f>
        <v>TRUE</v>
      </c>
      <c r="N1604" s="113" t="str">
        <f t="shared" ref="N1604:N1667" si="78">IF(D1604=K1604,"TRUE","FALSE………………….")</f>
        <v>TRUE</v>
      </c>
    </row>
    <row r="1605" spans="1:14" x14ac:dyDescent="0.25">
      <c r="A1605" t="s">
        <v>1611</v>
      </c>
      <c r="B1605" s="5">
        <v>0.25358570000000002</v>
      </c>
      <c r="C1605" s="5">
        <v>0.21759600000000001</v>
      </c>
      <c r="D1605" s="5">
        <v>0.28957529999999998</v>
      </c>
      <c r="H1605" s="113" t="s">
        <v>1611</v>
      </c>
      <c r="I1605" s="117">
        <v>0.25358570000000002</v>
      </c>
      <c r="J1605" s="117">
        <v>0.21759600000000001</v>
      </c>
      <c r="K1605" s="117">
        <v>0.28957529999999998</v>
      </c>
      <c r="L1605" s="113" t="str">
        <f t="shared" si="76"/>
        <v>TRUE</v>
      </c>
      <c r="M1605" s="113" t="str">
        <f t="shared" si="77"/>
        <v>TRUE</v>
      </c>
      <c r="N1605" s="113" t="str">
        <f t="shared" si="78"/>
        <v>TRUE</v>
      </c>
    </row>
    <row r="1606" spans="1:14" x14ac:dyDescent="0.25">
      <c r="A1606" t="s">
        <v>1612</v>
      </c>
      <c r="B1606" s="5">
        <v>0.25826919999999998</v>
      </c>
      <c r="C1606" s="5">
        <v>0.21907009999999999</v>
      </c>
      <c r="D1606" s="5">
        <v>0.29746820000000002</v>
      </c>
      <c r="H1606" s="113" t="s">
        <v>1612</v>
      </c>
      <c r="I1606" s="117">
        <v>0.25826919999999998</v>
      </c>
      <c r="J1606" s="117">
        <v>0.21907009999999999</v>
      </c>
      <c r="K1606" s="117">
        <v>0.29746820000000002</v>
      </c>
      <c r="L1606" s="113" t="str">
        <f t="shared" si="76"/>
        <v>TRUE</v>
      </c>
      <c r="M1606" s="113" t="str">
        <f t="shared" si="77"/>
        <v>TRUE</v>
      </c>
      <c r="N1606" s="113" t="str">
        <f t="shared" si="78"/>
        <v>TRUE</v>
      </c>
    </row>
    <row r="1607" spans="1:14" x14ac:dyDescent="0.25">
      <c r="A1607" t="s">
        <v>1613</v>
      </c>
      <c r="B1607" s="5">
        <v>0.24618970000000001</v>
      </c>
      <c r="C1607" s="5">
        <v>0.20973729999999999</v>
      </c>
      <c r="D1607" s="5">
        <v>0.282642</v>
      </c>
      <c r="H1607" s="113" t="s">
        <v>1613</v>
      </c>
      <c r="I1607" s="117">
        <v>0.24618970000000001</v>
      </c>
      <c r="J1607" s="117">
        <v>0.20973729999999999</v>
      </c>
      <c r="K1607" s="117">
        <v>0.282642</v>
      </c>
      <c r="L1607" s="113" t="str">
        <f t="shared" si="76"/>
        <v>TRUE</v>
      </c>
      <c r="M1607" s="113" t="str">
        <f t="shared" si="77"/>
        <v>TRUE</v>
      </c>
      <c r="N1607" s="113" t="str">
        <f t="shared" si="78"/>
        <v>TRUE</v>
      </c>
    </row>
    <row r="1608" spans="1:14" x14ac:dyDescent="0.25">
      <c r="A1608" t="s">
        <v>1614</v>
      </c>
      <c r="B1608" s="5">
        <v>0.19084329999999999</v>
      </c>
      <c r="C1608" s="5">
        <v>0.1570705</v>
      </c>
      <c r="D1608" s="5">
        <v>0.22461610000000001</v>
      </c>
      <c r="H1608" s="113" t="s">
        <v>1614</v>
      </c>
      <c r="I1608" s="117">
        <v>0.19084329999999999</v>
      </c>
      <c r="J1608" s="117">
        <v>0.1570705</v>
      </c>
      <c r="K1608" s="117">
        <v>0.22461610000000001</v>
      </c>
      <c r="L1608" s="113" t="str">
        <f t="shared" si="76"/>
        <v>TRUE</v>
      </c>
      <c r="M1608" s="113" t="str">
        <f t="shared" si="77"/>
        <v>TRUE</v>
      </c>
      <c r="N1608" s="113" t="str">
        <f t="shared" si="78"/>
        <v>TRUE</v>
      </c>
    </row>
    <row r="1609" spans="1:14" x14ac:dyDescent="0.25">
      <c r="A1609" t="s">
        <v>1615</v>
      </c>
      <c r="B1609" s="5">
        <v>0.2284014</v>
      </c>
      <c r="C1609" s="5">
        <v>0.19168869999999999</v>
      </c>
      <c r="D1609" s="5">
        <v>0.26511420000000002</v>
      </c>
      <c r="H1609" s="113" t="s">
        <v>1615</v>
      </c>
      <c r="I1609" s="117">
        <v>0.2284014</v>
      </c>
      <c r="J1609" s="117">
        <v>0.19168869999999999</v>
      </c>
      <c r="K1609" s="117">
        <v>0.26511420000000002</v>
      </c>
      <c r="L1609" s="113" t="str">
        <f t="shared" si="76"/>
        <v>TRUE</v>
      </c>
      <c r="M1609" s="113" t="str">
        <f t="shared" si="77"/>
        <v>TRUE</v>
      </c>
      <c r="N1609" s="113" t="str">
        <f t="shared" si="78"/>
        <v>TRUE</v>
      </c>
    </row>
    <row r="1610" spans="1:14" x14ac:dyDescent="0.25">
      <c r="A1610" t="s">
        <v>1616</v>
      </c>
      <c r="B1610" s="5">
        <v>0.2023578</v>
      </c>
      <c r="C1610" s="5">
        <v>0.1677032</v>
      </c>
      <c r="D1610" s="5">
        <v>0.23701240000000001</v>
      </c>
      <c r="H1610" s="113" t="s">
        <v>1616</v>
      </c>
      <c r="I1610" s="117">
        <v>0.2023578</v>
      </c>
      <c r="J1610" s="117">
        <v>0.1677032</v>
      </c>
      <c r="K1610" s="117">
        <v>0.23701240000000001</v>
      </c>
      <c r="L1610" s="113" t="str">
        <f t="shared" si="76"/>
        <v>TRUE</v>
      </c>
      <c r="M1610" s="113" t="str">
        <f t="shared" si="77"/>
        <v>TRUE</v>
      </c>
      <c r="N1610" s="113" t="str">
        <f t="shared" si="78"/>
        <v>TRUE</v>
      </c>
    </row>
    <row r="1611" spans="1:14" x14ac:dyDescent="0.25">
      <c r="A1611" t="s">
        <v>1617</v>
      </c>
      <c r="B1611" s="5">
        <v>0.19098100000000001</v>
      </c>
      <c r="C1611" s="5">
        <v>0.15933459999999999</v>
      </c>
      <c r="D1611" s="5">
        <v>0.2226274</v>
      </c>
      <c r="H1611" s="113" t="s">
        <v>1617</v>
      </c>
      <c r="I1611" s="117">
        <v>0.19098100000000001</v>
      </c>
      <c r="J1611" s="117">
        <v>0.15933459999999999</v>
      </c>
      <c r="K1611" s="117">
        <v>0.2226274</v>
      </c>
      <c r="L1611" s="113" t="str">
        <f t="shared" si="76"/>
        <v>TRUE</v>
      </c>
      <c r="M1611" s="113" t="str">
        <f t="shared" si="77"/>
        <v>TRUE</v>
      </c>
      <c r="N1611" s="113" t="str">
        <f t="shared" si="78"/>
        <v>TRUE</v>
      </c>
    </row>
    <row r="1612" spans="1:14" x14ac:dyDescent="0.25">
      <c r="A1612" t="s">
        <v>1618</v>
      </c>
      <c r="B1612" s="5">
        <v>0.1568869</v>
      </c>
      <c r="C1612" s="5">
        <v>0.12900539999999999</v>
      </c>
      <c r="D1612" s="5">
        <v>0.1847684</v>
      </c>
      <c r="H1612" s="113" t="s">
        <v>1618</v>
      </c>
      <c r="I1612" s="117">
        <v>0.1568869</v>
      </c>
      <c r="J1612" s="117">
        <v>0.12900539999999999</v>
      </c>
      <c r="K1612" s="117">
        <v>0.1847684</v>
      </c>
      <c r="L1612" s="113" t="str">
        <f t="shared" si="76"/>
        <v>TRUE</v>
      </c>
      <c r="M1612" s="113" t="str">
        <f t="shared" si="77"/>
        <v>TRUE</v>
      </c>
      <c r="N1612" s="113" t="str">
        <f t="shared" si="78"/>
        <v>TRUE</v>
      </c>
    </row>
    <row r="1613" spans="1:14" x14ac:dyDescent="0.25">
      <c r="A1613" t="s">
        <v>1619</v>
      </c>
      <c r="B1613" s="5">
        <v>0.18373909999999999</v>
      </c>
      <c r="C1613" s="5">
        <v>0.1549673</v>
      </c>
      <c r="D1613" s="5">
        <v>0.2125108</v>
      </c>
      <c r="H1613" s="113" t="s">
        <v>1619</v>
      </c>
      <c r="I1613" s="117">
        <v>0.18373909999999999</v>
      </c>
      <c r="J1613" s="117">
        <v>0.1549673</v>
      </c>
      <c r="K1613" s="117">
        <v>0.2125108</v>
      </c>
      <c r="L1613" s="113" t="str">
        <f t="shared" si="76"/>
        <v>TRUE</v>
      </c>
      <c r="M1613" s="113" t="str">
        <f t="shared" si="77"/>
        <v>TRUE</v>
      </c>
      <c r="N1613" s="113" t="str">
        <f t="shared" si="78"/>
        <v>TRUE</v>
      </c>
    </row>
    <row r="1614" spans="1:14" x14ac:dyDescent="0.25">
      <c r="A1614" t="s">
        <v>1620</v>
      </c>
      <c r="B1614" s="5">
        <v>0.1595656</v>
      </c>
      <c r="C1614" s="5">
        <v>0.1316783</v>
      </c>
      <c r="D1614" s="5">
        <v>0.18745290000000001</v>
      </c>
      <c r="H1614" s="113" t="s">
        <v>1620</v>
      </c>
      <c r="I1614" s="117">
        <v>0.1595656</v>
      </c>
      <c r="J1614" s="117">
        <v>0.1316783</v>
      </c>
      <c r="K1614" s="117">
        <v>0.18745290000000001</v>
      </c>
      <c r="L1614" s="113" t="str">
        <f t="shared" si="76"/>
        <v>TRUE</v>
      </c>
      <c r="M1614" s="113" t="str">
        <f t="shared" si="77"/>
        <v>TRUE</v>
      </c>
      <c r="N1614" s="113" t="str">
        <f t="shared" si="78"/>
        <v>TRUE</v>
      </c>
    </row>
    <row r="1615" spans="1:14" x14ac:dyDescent="0.25">
      <c r="A1615" t="s">
        <v>1621</v>
      </c>
      <c r="B1615" s="5">
        <v>0.1628193</v>
      </c>
      <c r="C1615" s="5">
        <v>0.13397970000000001</v>
      </c>
      <c r="D1615" s="5">
        <v>0.19165889999999999</v>
      </c>
      <c r="H1615" s="113" t="s">
        <v>1621</v>
      </c>
      <c r="I1615" s="117">
        <v>0.1628193</v>
      </c>
      <c r="J1615" s="117">
        <v>0.13397970000000001</v>
      </c>
      <c r="K1615" s="117">
        <v>0.19165889999999999</v>
      </c>
      <c r="L1615" s="113" t="str">
        <f t="shared" si="76"/>
        <v>TRUE</v>
      </c>
      <c r="M1615" s="113" t="str">
        <f t="shared" si="77"/>
        <v>TRUE</v>
      </c>
      <c r="N1615" s="113" t="str">
        <f t="shared" si="78"/>
        <v>TRUE</v>
      </c>
    </row>
    <row r="1616" spans="1:14" x14ac:dyDescent="0.25">
      <c r="A1616" t="s">
        <v>1622</v>
      </c>
      <c r="B1616" s="5">
        <v>0.16762469999999999</v>
      </c>
      <c r="C1616" s="5">
        <v>0.13535639999999999</v>
      </c>
      <c r="D1616" s="5">
        <v>0.19989290000000001</v>
      </c>
      <c r="H1616" s="113" t="s">
        <v>1622</v>
      </c>
      <c r="I1616" s="117">
        <v>0.16762469999999999</v>
      </c>
      <c r="J1616" s="117">
        <v>0.13535639999999999</v>
      </c>
      <c r="K1616" s="117">
        <v>0.19989290000000001</v>
      </c>
      <c r="L1616" s="113" t="str">
        <f t="shared" si="76"/>
        <v>TRUE</v>
      </c>
      <c r="M1616" s="113" t="str">
        <f t="shared" si="77"/>
        <v>TRUE</v>
      </c>
      <c r="N1616" s="113" t="str">
        <f t="shared" si="78"/>
        <v>TRUE</v>
      </c>
    </row>
    <row r="1617" spans="1:14" x14ac:dyDescent="0.25">
      <c r="A1617" t="s">
        <v>1623</v>
      </c>
      <c r="B1617" s="5">
        <v>0.19249720000000001</v>
      </c>
      <c r="C1617" s="5">
        <v>0.1596795</v>
      </c>
      <c r="D1617" s="5">
        <v>0.22531490000000001</v>
      </c>
      <c r="H1617" s="113" t="s">
        <v>1623</v>
      </c>
      <c r="I1617" s="117">
        <v>0.19249720000000001</v>
      </c>
      <c r="J1617" s="117">
        <v>0.1596795</v>
      </c>
      <c r="K1617" s="117">
        <v>0.22531490000000001</v>
      </c>
      <c r="L1617" s="113" t="str">
        <f t="shared" si="76"/>
        <v>TRUE</v>
      </c>
      <c r="M1617" s="113" t="str">
        <f t="shared" si="77"/>
        <v>TRUE</v>
      </c>
      <c r="N1617" s="113" t="str">
        <f t="shared" si="78"/>
        <v>TRUE</v>
      </c>
    </row>
    <row r="1618" spans="1:14" x14ac:dyDescent="0.25">
      <c r="A1618" t="s">
        <v>1624</v>
      </c>
      <c r="B1618" s="5">
        <v>0.23456750000000001</v>
      </c>
      <c r="C1618" s="5">
        <v>0.19303719999999999</v>
      </c>
      <c r="D1618" s="5">
        <v>0.27609790000000001</v>
      </c>
      <c r="H1618" s="113" t="s">
        <v>1624</v>
      </c>
      <c r="I1618" s="117">
        <v>0.23456750000000001</v>
      </c>
      <c r="J1618" s="117">
        <v>0.19303719999999999</v>
      </c>
      <c r="K1618" s="117">
        <v>0.27609790000000001</v>
      </c>
      <c r="L1618" s="113" t="str">
        <f t="shared" si="76"/>
        <v>TRUE</v>
      </c>
      <c r="M1618" s="113" t="str">
        <f t="shared" si="77"/>
        <v>TRUE</v>
      </c>
      <c r="N1618" s="113" t="str">
        <f t="shared" si="78"/>
        <v>TRUE</v>
      </c>
    </row>
    <row r="1619" spans="1:14" x14ac:dyDescent="0.25">
      <c r="A1619" t="s">
        <v>1625</v>
      </c>
      <c r="B1619" s="5">
        <v>0.2274149</v>
      </c>
      <c r="C1619" s="5">
        <v>0.19431180000000001</v>
      </c>
      <c r="D1619" s="5">
        <v>0.26051790000000002</v>
      </c>
      <c r="H1619" s="113" t="s">
        <v>1625</v>
      </c>
      <c r="I1619" s="117">
        <v>0.2274149</v>
      </c>
      <c r="J1619" s="117">
        <v>0.19431180000000001</v>
      </c>
      <c r="K1619" s="117">
        <v>0.26051790000000002</v>
      </c>
      <c r="L1619" s="113" t="str">
        <f t="shared" si="76"/>
        <v>TRUE</v>
      </c>
      <c r="M1619" s="113" t="str">
        <f t="shared" si="77"/>
        <v>TRUE</v>
      </c>
      <c r="N1619" s="113" t="str">
        <f t="shared" si="78"/>
        <v>TRUE</v>
      </c>
    </row>
    <row r="1620" spans="1:14" x14ac:dyDescent="0.25">
      <c r="A1620" t="s">
        <v>1626</v>
      </c>
      <c r="B1620" s="5">
        <v>0.2210377</v>
      </c>
      <c r="C1620" s="5">
        <v>0.19091569999999999</v>
      </c>
      <c r="D1620" s="5">
        <v>0.25115979999999999</v>
      </c>
      <c r="H1620" s="113" t="s">
        <v>1626</v>
      </c>
      <c r="I1620" s="117">
        <v>0.2210377</v>
      </c>
      <c r="J1620" s="117">
        <v>0.19091569999999999</v>
      </c>
      <c r="K1620" s="117">
        <v>0.25115979999999999</v>
      </c>
      <c r="L1620" s="113" t="str">
        <f t="shared" si="76"/>
        <v>TRUE</v>
      </c>
      <c r="M1620" s="113" t="str">
        <f t="shared" si="77"/>
        <v>TRUE</v>
      </c>
      <c r="N1620" s="113" t="str">
        <f t="shared" si="78"/>
        <v>TRUE</v>
      </c>
    </row>
    <row r="1621" spans="1:14" x14ac:dyDescent="0.25">
      <c r="A1621" t="s">
        <v>1627</v>
      </c>
      <c r="B1621" s="5">
        <v>0.21415529999999999</v>
      </c>
      <c r="C1621" s="5">
        <v>0.1814461</v>
      </c>
      <c r="D1621" s="5">
        <v>0.24686459999999999</v>
      </c>
      <c r="H1621" s="113" t="s">
        <v>1627</v>
      </c>
      <c r="I1621" s="117">
        <v>0.21415529999999999</v>
      </c>
      <c r="J1621" s="117">
        <v>0.1814461</v>
      </c>
      <c r="K1621" s="117">
        <v>0.24686459999999999</v>
      </c>
      <c r="L1621" s="113" t="str">
        <f t="shared" si="76"/>
        <v>TRUE</v>
      </c>
      <c r="M1621" s="113" t="str">
        <f t="shared" si="77"/>
        <v>TRUE</v>
      </c>
      <c r="N1621" s="113" t="str">
        <f t="shared" si="78"/>
        <v>TRUE</v>
      </c>
    </row>
    <row r="1622" spans="1:14" x14ac:dyDescent="0.25">
      <c r="A1622" t="s">
        <v>1628</v>
      </c>
      <c r="B1622" s="5">
        <v>0.24474280000000001</v>
      </c>
      <c r="C1622" s="5">
        <v>0.21077660000000001</v>
      </c>
      <c r="D1622" s="5">
        <v>0.27870899999999998</v>
      </c>
      <c r="H1622" s="113" t="s">
        <v>1628</v>
      </c>
      <c r="I1622" s="117">
        <v>0.24474280000000001</v>
      </c>
      <c r="J1622" s="117">
        <v>0.21077660000000001</v>
      </c>
      <c r="K1622" s="117">
        <v>0.27870899999999998</v>
      </c>
      <c r="L1622" s="113" t="str">
        <f t="shared" si="76"/>
        <v>TRUE</v>
      </c>
      <c r="M1622" s="113" t="str">
        <f t="shared" si="77"/>
        <v>TRUE</v>
      </c>
      <c r="N1622" s="113" t="str">
        <f t="shared" si="78"/>
        <v>TRUE</v>
      </c>
    </row>
    <row r="1623" spans="1:14" x14ac:dyDescent="0.25">
      <c r="A1623" t="s">
        <v>1629</v>
      </c>
      <c r="B1623" s="5">
        <v>0.2068777</v>
      </c>
      <c r="C1623" s="5">
        <v>0.1750825</v>
      </c>
      <c r="D1623" s="5">
        <v>0.23867289999999999</v>
      </c>
      <c r="H1623" s="113" t="s">
        <v>1629</v>
      </c>
      <c r="I1623" s="117">
        <v>0.2068777</v>
      </c>
      <c r="J1623" s="117">
        <v>0.1750825</v>
      </c>
      <c r="K1623" s="117">
        <v>0.23867289999999999</v>
      </c>
      <c r="L1623" s="113" t="str">
        <f t="shared" si="76"/>
        <v>TRUE</v>
      </c>
      <c r="M1623" s="113" t="str">
        <f t="shared" si="77"/>
        <v>TRUE</v>
      </c>
      <c r="N1623" s="113" t="str">
        <f t="shared" si="78"/>
        <v>TRUE</v>
      </c>
    </row>
    <row r="1624" spans="1:14" x14ac:dyDescent="0.25">
      <c r="A1624" t="s">
        <v>1630</v>
      </c>
      <c r="B1624" s="5">
        <v>0.2100254</v>
      </c>
      <c r="C1624" s="5">
        <v>0.18375130000000001</v>
      </c>
      <c r="D1624" s="5">
        <v>0.23629939999999999</v>
      </c>
      <c r="H1624" s="113" t="s">
        <v>1630</v>
      </c>
      <c r="I1624" s="117">
        <v>0.2100254</v>
      </c>
      <c r="J1624" s="117">
        <v>0.18375130000000001</v>
      </c>
      <c r="K1624" s="117">
        <v>0.23629939999999999</v>
      </c>
      <c r="L1624" s="113" t="str">
        <f t="shared" si="76"/>
        <v>TRUE</v>
      </c>
      <c r="M1624" s="113" t="str">
        <f t="shared" si="77"/>
        <v>TRUE</v>
      </c>
      <c r="N1624" s="113" t="str">
        <f t="shared" si="78"/>
        <v>TRUE</v>
      </c>
    </row>
    <row r="1625" spans="1:14" x14ac:dyDescent="0.25">
      <c r="A1625" t="s">
        <v>1631</v>
      </c>
      <c r="B1625" s="5">
        <v>0.2691981</v>
      </c>
      <c r="C1625" s="5">
        <v>0.23907600000000001</v>
      </c>
      <c r="D1625" s="5">
        <v>0.29932029999999998</v>
      </c>
      <c r="H1625" s="113" t="s">
        <v>1631</v>
      </c>
      <c r="I1625" s="117">
        <v>0.2691981</v>
      </c>
      <c r="J1625" s="117">
        <v>0.23907600000000001</v>
      </c>
      <c r="K1625" s="117">
        <v>0.29932029999999998</v>
      </c>
      <c r="L1625" s="113" t="str">
        <f t="shared" si="76"/>
        <v>TRUE</v>
      </c>
      <c r="M1625" s="113" t="str">
        <f t="shared" si="77"/>
        <v>TRUE</v>
      </c>
      <c r="N1625" s="113" t="str">
        <f t="shared" si="78"/>
        <v>TRUE</v>
      </c>
    </row>
    <row r="1626" spans="1:14" x14ac:dyDescent="0.25">
      <c r="A1626" t="s">
        <v>1632</v>
      </c>
      <c r="B1626" s="5">
        <v>0.22475719999999999</v>
      </c>
      <c r="C1626" s="5">
        <v>0.18914980000000001</v>
      </c>
      <c r="D1626" s="5">
        <v>0.2603646</v>
      </c>
      <c r="H1626" s="113" t="s">
        <v>1632</v>
      </c>
      <c r="I1626" s="117">
        <v>0.22475719999999999</v>
      </c>
      <c r="J1626" s="117">
        <v>0.18914980000000001</v>
      </c>
      <c r="K1626" s="117">
        <v>0.2603646</v>
      </c>
      <c r="L1626" s="113" t="str">
        <f t="shared" si="76"/>
        <v>TRUE</v>
      </c>
      <c r="M1626" s="113" t="str">
        <f t="shared" si="77"/>
        <v>TRUE</v>
      </c>
      <c r="N1626" s="113" t="str">
        <f t="shared" si="78"/>
        <v>TRUE</v>
      </c>
    </row>
    <row r="1627" spans="1:14" x14ac:dyDescent="0.25">
      <c r="A1627" t="s">
        <v>1633</v>
      </c>
      <c r="B1627" s="5">
        <v>0.24577779999999999</v>
      </c>
      <c r="C1627" s="5">
        <v>0.2121432</v>
      </c>
      <c r="D1627" s="5">
        <v>0.27941250000000001</v>
      </c>
      <c r="H1627" s="113" t="s">
        <v>1633</v>
      </c>
      <c r="I1627" s="117">
        <v>0.24577779999999999</v>
      </c>
      <c r="J1627" s="117">
        <v>0.2121432</v>
      </c>
      <c r="K1627" s="117">
        <v>0.27941250000000001</v>
      </c>
      <c r="L1627" s="113" t="str">
        <f t="shared" si="76"/>
        <v>TRUE</v>
      </c>
      <c r="M1627" s="113" t="str">
        <f t="shared" si="77"/>
        <v>TRUE</v>
      </c>
      <c r="N1627" s="113" t="str">
        <f t="shared" si="78"/>
        <v>TRUE</v>
      </c>
    </row>
    <row r="1628" spans="1:14" x14ac:dyDescent="0.25">
      <c r="A1628" t="s">
        <v>1634</v>
      </c>
      <c r="B1628" s="5">
        <v>0.29380600000000001</v>
      </c>
      <c r="C1628" s="5">
        <v>0.25502019999999997</v>
      </c>
      <c r="D1628" s="5">
        <v>0.33259169999999999</v>
      </c>
      <c r="H1628" s="113" t="s">
        <v>1634</v>
      </c>
      <c r="I1628" s="117">
        <v>0.29380600000000001</v>
      </c>
      <c r="J1628" s="117">
        <v>0.25502019999999997</v>
      </c>
      <c r="K1628" s="117">
        <v>0.33259169999999999</v>
      </c>
      <c r="L1628" s="113" t="str">
        <f t="shared" si="76"/>
        <v>TRUE</v>
      </c>
      <c r="M1628" s="113" t="str">
        <f t="shared" si="77"/>
        <v>TRUE</v>
      </c>
      <c r="N1628" s="113" t="str">
        <f t="shared" si="78"/>
        <v>TRUE</v>
      </c>
    </row>
    <row r="1629" spans="1:14" x14ac:dyDescent="0.25">
      <c r="A1629" t="s">
        <v>1635</v>
      </c>
      <c r="B1629" s="5">
        <v>0.22916919999999999</v>
      </c>
      <c r="C1629" s="5">
        <v>0.1937856</v>
      </c>
      <c r="D1629" s="5">
        <v>0.26455279999999998</v>
      </c>
      <c r="H1629" s="113" t="s">
        <v>1635</v>
      </c>
      <c r="I1629" s="117">
        <v>0.22916919999999999</v>
      </c>
      <c r="J1629" s="117">
        <v>0.1937856</v>
      </c>
      <c r="K1629" s="117">
        <v>0.26455279999999998</v>
      </c>
      <c r="L1629" s="113" t="str">
        <f t="shared" si="76"/>
        <v>TRUE</v>
      </c>
      <c r="M1629" s="113" t="str">
        <f t="shared" si="77"/>
        <v>TRUE</v>
      </c>
      <c r="N1629" s="113" t="str">
        <f t="shared" si="78"/>
        <v>TRUE</v>
      </c>
    </row>
    <row r="1630" spans="1:14" x14ac:dyDescent="0.25">
      <c r="A1630" t="s">
        <v>1636</v>
      </c>
      <c r="B1630" s="5">
        <v>0.1538736</v>
      </c>
      <c r="C1630" s="5">
        <v>0.1217626</v>
      </c>
      <c r="D1630" s="5">
        <v>0.1859846</v>
      </c>
      <c r="H1630" s="113" t="s">
        <v>1636</v>
      </c>
      <c r="I1630" s="117">
        <v>0.1538736</v>
      </c>
      <c r="J1630" s="117">
        <v>0.1217626</v>
      </c>
      <c r="K1630" s="117">
        <v>0.1859846</v>
      </c>
      <c r="L1630" s="113" t="str">
        <f t="shared" si="76"/>
        <v>TRUE</v>
      </c>
      <c r="M1630" s="113" t="str">
        <f t="shared" si="77"/>
        <v>TRUE</v>
      </c>
      <c r="N1630" s="113" t="str">
        <f t="shared" si="78"/>
        <v>TRUE</v>
      </c>
    </row>
    <row r="1631" spans="1:14" x14ac:dyDescent="0.25">
      <c r="A1631" t="s">
        <v>1637</v>
      </c>
      <c r="B1631" s="5">
        <v>0.2278056</v>
      </c>
      <c r="C1631" s="5">
        <v>0.19282650000000001</v>
      </c>
      <c r="D1631" s="5">
        <v>0.26278459999999998</v>
      </c>
      <c r="H1631" s="113" t="s">
        <v>1637</v>
      </c>
      <c r="I1631" s="117">
        <v>0.2278056</v>
      </c>
      <c r="J1631" s="117">
        <v>0.19282650000000001</v>
      </c>
      <c r="K1631" s="117">
        <v>0.26278459999999998</v>
      </c>
      <c r="L1631" s="113" t="str">
        <f t="shared" si="76"/>
        <v>TRUE</v>
      </c>
      <c r="M1631" s="113" t="str">
        <f t="shared" si="77"/>
        <v>TRUE</v>
      </c>
      <c r="N1631" s="113" t="str">
        <f t="shared" si="78"/>
        <v>TRUE</v>
      </c>
    </row>
    <row r="1632" spans="1:14" x14ac:dyDescent="0.25">
      <c r="A1632" t="s">
        <v>1638</v>
      </c>
      <c r="B1632" s="5">
        <v>0.17852229999999999</v>
      </c>
      <c r="C1632" s="5">
        <v>0.16896539999999999</v>
      </c>
      <c r="D1632" s="5">
        <v>0.1880793</v>
      </c>
      <c r="H1632" s="113" t="s">
        <v>1638</v>
      </c>
      <c r="I1632" s="117">
        <v>0.17852229999999999</v>
      </c>
      <c r="J1632" s="117">
        <v>0.16896539999999999</v>
      </c>
      <c r="K1632" s="117">
        <v>0.1880793</v>
      </c>
      <c r="L1632" s="113" t="str">
        <f t="shared" si="76"/>
        <v>TRUE</v>
      </c>
      <c r="M1632" s="113" t="str">
        <f t="shared" si="77"/>
        <v>TRUE</v>
      </c>
      <c r="N1632" s="113" t="str">
        <f t="shared" si="78"/>
        <v>TRUE</v>
      </c>
    </row>
    <row r="1633" spans="1:14" x14ac:dyDescent="0.25">
      <c r="A1633" t="s">
        <v>1639</v>
      </c>
      <c r="B1633" s="5">
        <v>0.21743390000000001</v>
      </c>
      <c r="C1633" s="5">
        <v>0.20172290000000001</v>
      </c>
      <c r="D1633" s="5">
        <v>0.23314489999999999</v>
      </c>
      <c r="H1633" s="113" t="s">
        <v>1639</v>
      </c>
      <c r="I1633" s="117">
        <v>0.21743390000000001</v>
      </c>
      <c r="J1633" s="117">
        <v>0.20172290000000001</v>
      </c>
      <c r="K1633" s="117">
        <v>0.23314489999999999</v>
      </c>
      <c r="L1633" s="113" t="str">
        <f t="shared" si="76"/>
        <v>TRUE</v>
      </c>
      <c r="M1633" s="113" t="str">
        <f t="shared" si="77"/>
        <v>TRUE</v>
      </c>
      <c r="N1633" s="113" t="str">
        <f t="shared" si="78"/>
        <v>TRUE</v>
      </c>
    </row>
    <row r="1634" spans="1:14" x14ac:dyDescent="0.25">
      <c r="A1634" t="s">
        <v>1640</v>
      </c>
      <c r="B1634" s="5">
        <v>0.16362099999999999</v>
      </c>
      <c r="C1634" s="5">
        <v>0.1389157</v>
      </c>
      <c r="D1634" s="5">
        <v>0.1883264</v>
      </c>
      <c r="H1634" s="113" t="s">
        <v>1640</v>
      </c>
      <c r="I1634" s="117">
        <v>0.16362099999999999</v>
      </c>
      <c r="J1634" s="117">
        <v>0.1389157</v>
      </c>
      <c r="K1634" s="117">
        <v>0.1883264</v>
      </c>
      <c r="L1634" s="113" t="str">
        <f t="shared" si="76"/>
        <v>TRUE</v>
      </c>
      <c r="M1634" s="113" t="str">
        <f t="shared" si="77"/>
        <v>TRUE</v>
      </c>
      <c r="N1634" s="113" t="str">
        <f t="shared" si="78"/>
        <v>TRUE</v>
      </c>
    </row>
    <row r="1635" spans="1:14" x14ac:dyDescent="0.25">
      <c r="A1635" t="s">
        <v>1641</v>
      </c>
      <c r="B1635" s="5">
        <v>0.22825799999999999</v>
      </c>
      <c r="C1635" s="5">
        <v>0.2136825</v>
      </c>
      <c r="D1635" s="5">
        <v>0.2428334</v>
      </c>
      <c r="H1635" s="113" t="s">
        <v>1641</v>
      </c>
      <c r="I1635" s="117">
        <v>0.22825799999999999</v>
      </c>
      <c r="J1635" s="117">
        <v>0.2136825</v>
      </c>
      <c r="K1635" s="117">
        <v>0.2428334</v>
      </c>
      <c r="L1635" s="113" t="str">
        <f t="shared" si="76"/>
        <v>TRUE</v>
      </c>
      <c r="M1635" s="113" t="str">
        <f t="shared" si="77"/>
        <v>TRUE</v>
      </c>
      <c r="N1635" s="113" t="str">
        <f t="shared" si="78"/>
        <v>TRUE</v>
      </c>
    </row>
    <row r="1636" spans="1:14" x14ac:dyDescent="0.25">
      <c r="A1636" t="s">
        <v>1642</v>
      </c>
      <c r="B1636" s="5">
        <v>0.25839689999999998</v>
      </c>
      <c r="C1636" s="5">
        <v>0.23815939999999999</v>
      </c>
      <c r="D1636" s="5">
        <v>0.27863450000000001</v>
      </c>
      <c r="H1636" s="113" t="s">
        <v>1642</v>
      </c>
      <c r="I1636" s="117">
        <v>0.25839689999999998</v>
      </c>
      <c r="J1636" s="117">
        <v>0.23815939999999999</v>
      </c>
      <c r="K1636" s="117">
        <v>0.27863450000000001</v>
      </c>
      <c r="L1636" s="113" t="str">
        <f t="shared" si="76"/>
        <v>TRUE</v>
      </c>
      <c r="M1636" s="113" t="str">
        <f t="shared" si="77"/>
        <v>TRUE</v>
      </c>
      <c r="N1636" s="113" t="str">
        <f t="shared" si="78"/>
        <v>TRUE</v>
      </c>
    </row>
    <row r="1637" spans="1:14" x14ac:dyDescent="0.25">
      <c r="A1637" t="s">
        <v>1643</v>
      </c>
      <c r="B1637" s="5">
        <v>0.19676969999999999</v>
      </c>
      <c r="C1637" s="5">
        <v>0.1807974</v>
      </c>
      <c r="D1637" s="5">
        <v>0.21274209999999999</v>
      </c>
      <c r="H1637" s="113" t="s">
        <v>1643</v>
      </c>
      <c r="I1637" s="117">
        <v>0.19676969999999999</v>
      </c>
      <c r="J1637" s="117">
        <v>0.1807974</v>
      </c>
      <c r="K1637" s="117">
        <v>0.21274209999999999</v>
      </c>
      <c r="L1637" s="113" t="str">
        <f t="shared" si="76"/>
        <v>TRUE</v>
      </c>
      <c r="M1637" s="113" t="str">
        <f t="shared" si="77"/>
        <v>TRUE</v>
      </c>
      <c r="N1637" s="113" t="str">
        <f t="shared" si="78"/>
        <v>TRUE</v>
      </c>
    </row>
    <row r="1638" spans="1:14" x14ac:dyDescent="0.25">
      <c r="A1638" t="s">
        <v>1644</v>
      </c>
      <c r="B1638" s="5">
        <v>0.2340515</v>
      </c>
      <c r="C1638" s="5">
        <v>0.2214508</v>
      </c>
      <c r="D1638" s="5">
        <v>0.24665210000000001</v>
      </c>
      <c r="H1638" s="113" t="s">
        <v>1644</v>
      </c>
      <c r="I1638" s="117">
        <v>0.2340515</v>
      </c>
      <c r="J1638" s="117">
        <v>0.2214508</v>
      </c>
      <c r="K1638" s="117">
        <v>0.24665210000000001</v>
      </c>
      <c r="L1638" s="113" t="str">
        <f t="shared" si="76"/>
        <v>TRUE</v>
      </c>
      <c r="M1638" s="113" t="str">
        <f t="shared" si="77"/>
        <v>TRUE</v>
      </c>
      <c r="N1638" s="113" t="str">
        <f t="shared" si="78"/>
        <v>TRUE</v>
      </c>
    </row>
    <row r="1639" spans="1:14" x14ac:dyDescent="0.25">
      <c r="A1639" t="s">
        <v>1645</v>
      </c>
      <c r="B1639" s="5">
        <v>0.18462390000000001</v>
      </c>
      <c r="C1639" s="5">
        <v>0.17118630000000001</v>
      </c>
      <c r="D1639" s="5">
        <v>0.1980614</v>
      </c>
      <c r="H1639" s="113" t="s">
        <v>1645</v>
      </c>
      <c r="I1639" s="117">
        <v>0.18462390000000001</v>
      </c>
      <c r="J1639" s="117">
        <v>0.17118630000000001</v>
      </c>
      <c r="K1639" s="117">
        <v>0.1980614</v>
      </c>
      <c r="L1639" s="113" t="str">
        <f t="shared" si="76"/>
        <v>TRUE</v>
      </c>
      <c r="M1639" s="113" t="str">
        <f t="shared" si="77"/>
        <v>TRUE</v>
      </c>
      <c r="N1639" s="113" t="str">
        <f t="shared" si="78"/>
        <v>TRUE</v>
      </c>
    </row>
    <row r="1640" spans="1:14" x14ac:dyDescent="0.25">
      <c r="A1640" t="s">
        <v>1646</v>
      </c>
      <c r="B1640" s="5">
        <v>0.21290790000000001</v>
      </c>
      <c r="C1640" s="5">
        <v>0.191693</v>
      </c>
      <c r="D1640" s="5">
        <v>0.23412269999999999</v>
      </c>
      <c r="H1640" s="113" t="s">
        <v>1646</v>
      </c>
      <c r="I1640" s="117">
        <v>0.21290790000000001</v>
      </c>
      <c r="J1640" s="117">
        <v>0.191693</v>
      </c>
      <c r="K1640" s="117">
        <v>0.23412269999999999</v>
      </c>
      <c r="L1640" s="113" t="str">
        <f t="shared" si="76"/>
        <v>TRUE</v>
      </c>
      <c r="M1640" s="113" t="str">
        <f t="shared" si="77"/>
        <v>TRUE</v>
      </c>
      <c r="N1640" s="113" t="str">
        <f t="shared" si="78"/>
        <v>TRUE</v>
      </c>
    </row>
    <row r="1641" spans="1:14" x14ac:dyDescent="0.25">
      <c r="A1641" t="s">
        <v>1647</v>
      </c>
      <c r="B1641" s="5">
        <v>0.15835350000000001</v>
      </c>
      <c r="C1641" s="5">
        <v>0.1244339</v>
      </c>
      <c r="D1641" s="5">
        <v>0.19227320000000001</v>
      </c>
      <c r="H1641" s="113" t="s">
        <v>1647</v>
      </c>
      <c r="I1641" s="117">
        <v>0.15835350000000001</v>
      </c>
      <c r="J1641" s="117">
        <v>0.1244339</v>
      </c>
      <c r="K1641" s="117">
        <v>0.19227320000000001</v>
      </c>
      <c r="L1641" s="113" t="str">
        <f t="shared" si="76"/>
        <v>TRUE</v>
      </c>
      <c r="M1641" s="113" t="str">
        <f t="shared" si="77"/>
        <v>TRUE</v>
      </c>
      <c r="N1641" s="113" t="str">
        <f t="shared" si="78"/>
        <v>TRUE</v>
      </c>
    </row>
    <row r="1642" spans="1:14" x14ac:dyDescent="0.25">
      <c r="A1642" t="s">
        <v>1648</v>
      </c>
      <c r="B1642" s="5">
        <v>0.2310845</v>
      </c>
      <c r="C1642" s="5">
        <v>0.21083099999999999</v>
      </c>
      <c r="D1642" s="5">
        <v>0.25133810000000001</v>
      </c>
      <c r="H1642" s="113" t="s">
        <v>1648</v>
      </c>
      <c r="I1642" s="117">
        <v>0.2310845</v>
      </c>
      <c r="J1642" s="117">
        <v>0.21083099999999999</v>
      </c>
      <c r="K1642" s="117">
        <v>0.25133810000000001</v>
      </c>
      <c r="L1642" s="113" t="str">
        <f t="shared" si="76"/>
        <v>TRUE</v>
      </c>
      <c r="M1642" s="113" t="str">
        <f t="shared" si="77"/>
        <v>TRUE</v>
      </c>
      <c r="N1642" s="113" t="str">
        <f t="shared" si="78"/>
        <v>TRUE</v>
      </c>
    </row>
    <row r="1643" spans="1:14" x14ac:dyDescent="0.25">
      <c r="A1643" t="s">
        <v>1649</v>
      </c>
      <c r="B1643" s="5">
        <v>0.25516870000000003</v>
      </c>
      <c r="C1643" s="5">
        <v>0.22765489999999999</v>
      </c>
      <c r="D1643" s="5">
        <v>0.28268260000000001</v>
      </c>
      <c r="H1643" s="113" t="s">
        <v>1649</v>
      </c>
      <c r="I1643" s="117">
        <v>0.25516870000000003</v>
      </c>
      <c r="J1643" s="117">
        <v>0.22765489999999999</v>
      </c>
      <c r="K1643" s="117">
        <v>0.28268260000000001</v>
      </c>
      <c r="L1643" s="113" t="str">
        <f t="shared" si="76"/>
        <v>TRUE</v>
      </c>
      <c r="M1643" s="113" t="str">
        <f t="shared" si="77"/>
        <v>TRUE</v>
      </c>
      <c r="N1643" s="113" t="str">
        <f t="shared" si="78"/>
        <v>TRUE</v>
      </c>
    </row>
    <row r="1644" spans="1:14" x14ac:dyDescent="0.25">
      <c r="A1644" t="s">
        <v>1650</v>
      </c>
      <c r="B1644" s="5">
        <v>0.1831053</v>
      </c>
      <c r="C1644" s="5">
        <v>0.16173699999999999</v>
      </c>
      <c r="D1644" s="5">
        <v>0.20447360000000001</v>
      </c>
      <c r="H1644" s="113" t="s">
        <v>1650</v>
      </c>
      <c r="I1644" s="117">
        <v>0.1831053</v>
      </c>
      <c r="J1644" s="117">
        <v>0.16173699999999999</v>
      </c>
      <c r="K1644" s="117">
        <v>0.20447360000000001</v>
      </c>
      <c r="L1644" s="113" t="str">
        <f t="shared" si="76"/>
        <v>TRUE</v>
      </c>
      <c r="M1644" s="113" t="str">
        <f t="shared" si="77"/>
        <v>TRUE</v>
      </c>
      <c r="N1644" s="113" t="str">
        <f t="shared" si="78"/>
        <v>TRUE</v>
      </c>
    </row>
    <row r="1645" spans="1:14" x14ac:dyDescent="0.25">
      <c r="A1645" t="s">
        <v>1651</v>
      </c>
      <c r="B1645" s="5">
        <v>0.23826149999999999</v>
      </c>
      <c r="C1645" s="5">
        <v>0.2209633</v>
      </c>
      <c r="D1645" s="5">
        <v>0.2555597</v>
      </c>
      <c r="H1645" s="113" t="s">
        <v>1651</v>
      </c>
      <c r="I1645" s="117">
        <v>0.23826149999999999</v>
      </c>
      <c r="J1645" s="117">
        <v>0.2209633</v>
      </c>
      <c r="K1645" s="117">
        <v>0.2555597</v>
      </c>
      <c r="L1645" s="113" t="str">
        <f t="shared" si="76"/>
        <v>TRUE</v>
      </c>
      <c r="M1645" s="113" t="str">
        <f t="shared" si="77"/>
        <v>TRUE</v>
      </c>
      <c r="N1645" s="113" t="str">
        <f t="shared" si="78"/>
        <v>TRUE</v>
      </c>
    </row>
    <row r="1646" spans="1:14" x14ac:dyDescent="0.25">
      <c r="A1646" t="s">
        <v>1652</v>
      </c>
      <c r="B1646" s="5">
        <v>0.1727988</v>
      </c>
      <c r="C1646" s="5">
        <v>0.16053629999999999</v>
      </c>
      <c r="D1646" s="5">
        <v>0.18506130000000001</v>
      </c>
      <c r="H1646" s="113" t="s">
        <v>1652</v>
      </c>
      <c r="I1646" s="117">
        <v>0.1727988</v>
      </c>
      <c r="J1646" s="117">
        <v>0.16053629999999999</v>
      </c>
      <c r="K1646" s="117">
        <v>0.18506130000000001</v>
      </c>
      <c r="L1646" s="113" t="str">
        <f t="shared" si="76"/>
        <v>TRUE</v>
      </c>
      <c r="M1646" s="113" t="str">
        <f t="shared" si="77"/>
        <v>TRUE</v>
      </c>
      <c r="N1646" s="113" t="str">
        <f t="shared" si="78"/>
        <v>TRUE</v>
      </c>
    </row>
    <row r="1647" spans="1:14" x14ac:dyDescent="0.25">
      <c r="A1647" t="s">
        <v>1653</v>
      </c>
      <c r="B1647" s="5">
        <v>0.22229860000000001</v>
      </c>
      <c r="C1647" s="5">
        <v>0.2007584</v>
      </c>
      <c r="D1647" s="5">
        <v>0.2438389</v>
      </c>
      <c r="H1647" s="113" t="s">
        <v>1653</v>
      </c>
      <c r="I1647" s="117">
        <v>0.22229860000000001</v>
      </c>
      <c r="J1647" s="117">
        <v>0.2007584</v>
      </c>
      <c r="K1647" s="117">
        <v>0.2438389</v>
      </c>
      <c r="L1647" s="113" t="str">
        <f t="shared" si="76"/>
        <v>TRUE</v>
      </c>
      <c r="M1647" s="113" t="str">
        <f t="shared" si="77"/>
        <v>TRUE</v>
      </c>
      <c r="N1647" s="113" t="str">
        <f t="shared" si="78"/>
        <v>TRUE</v>
      </c>
    </row>
    <row r="1648" spans="1:14" x14ac:dyDescent="0.25">
      <c r="A1648" t="s">
        <v>1654</v>
      </c>
      <c r="B1648" s="5">
        <v>0.16762469999999999</v>
      </c>
      <c r="C1648" s="5">
        <v>0.13535639999999999</v>
      </c>
      <c r="D1648" s="5">
        <v>0.19989290000000001</v>
      </c>
      <c r="H1648" s="113" t="s">
        <v>1654</v>
      </c>
      <c r="I1648" s="117">
        <v>0.16762469999999999</v>
      </c>
      <c r="J1648" s="117">
        <v>0.13535639999999999</v>
      </c>
      <c r="K1648" s="117">
        <v>0.19989290000000001</v>
      </c>
      <c r="L1648" s="113" t="str">
        <f t="shared" si="76"/>
        <v>TRUE</v>
      </c>
      <c r="M1648" s="113" t="str">
        <f t="shared" si="77"/>
        <v>TRUE</v>
      </c>
      <c r="N1648" s="113" t="str">
        <f t="shared" si="78"/>
        <v>TRUE</v>
      </c>
    </row>
    <row r="1649" spans="1:14" x14ac:dyDescent="0.25">
      <c r="A1649" t="s">
        <v>1655</v>
      </c>
      <c r="B1649" s="5">
        <v>0.22523670000000001</v>
      </c>
      <c r="C1649" s="5">
        <v>0.20639060000000001</v>
      </c>
      <c r="D1649" s="5">
        <v>0.24408289999999999</v>
      </c>
      <c r="H1649" s="113" t="s">
        <v>1655</v>
      </c>
      <c r="I1649" s="117">
        <v>0.22523670000000001</v>
      </c>
      <c r="J1649" s="117">
        <v>0.20639060000000001</v>
      </c>
      <c r="K1649" s="117">
        <v>0.24408289999999999</v>
      </c>
      <c r="L1649" s="113" t="str">
        <f t="shared" si="76"/>
        <v>TRUE</v>
      </c>
      <c r="M1649" s="113" t="str">
        <f t="shared" si="77"/>
        <v>TRUE</v>
      </c>
      <c r="N1649" s="113" t="str">
        <f t="shared" si="78"/>
        <v>TRUE</v>
      </c>
    </row>
    <row r="1650" spans="1:14" x14ac:dyDescent="0.25">
      <c r="A1650" t="s">
        <v>1656</v>
      </c>
      <c r="B1650" s="5">
        <v>0.25951940000000001</v>
      </c>
      <c r="C1650" s="5">
        <v>0.23408970000000001</v>
      </c>
      <c r="D1650" s="5">
        <v>0.28494900000000001</v>
      </c>
      <c r="H1650" s="113" t="s">
        <v>1656</v>
      </c>
      <c r="I1650" s="117">
        <v>0.25951940000000001</v>
      </c>
      <c r="J1650" s="117">
        <v>0.23408970000000001</v>
      </c>
      <c r="K1650" s="117">
        <v>0.28494900000000001</v>
      </c>
      <c r="L1650" s="113" t="str">
        <f t="shared" si="76"/>
        <v>TRUE</v>
      </c>
      <c r="M1650" s="113" t="str">
        <f t="shared" si="77"/>
        <v>TRUE</v>
      </c>
      <c r="N1650" s="113" t="str">
        <f t="shared" si="78"/>
        <v>TRUE</v>
      </c>
    </row>
    <row r="1651" spans="1:14" x14ac:dyDescent="0.25">
      <c r="A1651" t="s">
        <v>1657</v>
      </c>
      <c r="B1651" s="5">
        <v>0.20740529999999999</v>
      </c>
      <c r="C1651" s="5">
        <v>0.18695059999999999</v>
      </c>
      <c r="D1651" s="5">
        <v>0.22786000000000001</v>
      </c>
      <c r="H1651" s="113" t="s">
        <v>1657</v>
      </c>
      <c r="I1651" s="117">
        <v>0.20740529999999999</v>
      </c>
      <c r="J1651" s="117">
        <v>0.18695059999999999</v>
      </c>
      <c r="K1651" s="117">
        <v>0.22786000000000001</v>
      </c>
      <c r="L1651" s="113" t="str">
        <f t="shared" si="76"/>
        <v>TRUE</v>
      </c>
      <c r="M1651" s="113" t="str">
        <f t="shared" si="77"/>
        <v>TRUE</v>
      </c>
      <c r="N1651" s="113" t="str">
        <f t="shared" si="78"/>
        <v>TRUE</v>
      </c>
    </row>
    <row r="1652" spans="1:14" x14ac:dyDescent="0.25">
      <c r="A1652" t="s">
        <v>1658</v>
      </c>
      <c r="B1652" s="5">
        <v>0.23</v>
      </c>
      <c r="C1652" s="5">
        <v>0.213702</v>
      </c>
      <c r="D1652" s="5">
        <v>0.24629809999999999</v>
      </c>
      <c r="H1652" s="113" t="s">
        <v>1658</v>
      </c>
      <c r="I1652" s="117">
        <v>0.23</v>
      </c>
      <c r="J1652" s="117">
        <v>0.213702</v>
      </c>
      <c r="K1652" s="117">
        <v>0.24629809999999999</v>
      </c>
      <c r="L1652" s="113" t="str">
        <f t="shared" si="76"/>
        <v>TRUE</v>
      </c>
      <c r="M1652" s="113" t="str">
        <f t="shared" si="77"/>
        <v>TRUE</v>
      </c>
      <c r="N1652" s="113" t="str">
        <f t="shared" si="78"/>
        <v>TRUE</v>
      </c>
    </row>
    <row r="1653" spans="1:14" x14ac:dyDescent="0.25">
      <c r="A1653" t="s">
        <v>1659</v>
      </c>
      <c r="B1653" s="5">
        <v>0.2111499</v>
      </c>
      <c r="C1653" s="5">
        <v>0.20559659999999999</v>
      </c>
      <c r="D1653" s="5">
        <v>0.21670320000000001</v>
      </c>
      <c r="H1653" s="113" t="s">
        <v>1659</v>
      </c>
      <c r="I1653" s="117">
        <v>0.2111499</v>
      </c>
      <c r="J1653" s="117">
        <v>0.20559659999999999</v>
      </c>
      <c r="K1653" s="117">
        <v>0.21670320000000001</v>
      </c>
      <c r="L1653" s="113" t="str">
        <f t="shared" si="76"/>
        <v>TRUE</v>
      </c>
      <c r="M1653" s="113" t="str">
        <f t="shared" si="77"/>
        <v>TRUE</v>
      </c>
      <c r="N1653" s="113" t="str">
        <f t="shared" si="78"/>
        <v>TRUE</v>
      </c>
    </row>
    <row r="1654" spans="1:14" x14ac:dyDescent="0.25">
      <c r="A1654" t="s">
        <v>1660</v>
      </c>
      <c r="B1654" s="5">
        <v>0.21070759999999999</v>
      </c>
      <c r="C1654" s="5">
        <v>0.20310690000000001</v>
      </c>
      <c r="D1654" s="5">
        <v>0.21830840000000001</v>
      </c>
      <c r="H1654" s="113" t="s">
        <v>1660</v>
      </c>
      <c r="I1654" s="117">
        <v>0.21070759999999999</v>
      </c>
      <c r="J1654" s="117">
        <v>0.20310690000000001</v>
      </c>
      <c r="K1654" s="117">
        <v>0.21830840000000001</v>
      </c>
      <c r="L1654" s="113" t="str">
        <f t="shared" si="76"/>
        <v>TRUE</v>
      </c>
      <c r="M1654" s="113" t="str">
        <f t="shared" si="77"/>
        <v>TRUE</v>
      </c>
      <c r="N1654" s="113" t="str">
        <f t="shared" si="78"/>
        <v>TRUE</v>
      </c>
    </row>
    <row r="1655" spans="1:14" x14ac:dyDescent="0.25">
      <c r="A1655" t="s">
        <v>1661</v>
      </c>
      <c r="B1655" s="5">
        <v>0.21089169999999999</v>
      </c>
      <c r="C1655" s="5">
        <v>0.20371939999999999</v>
      </c>
      <c r="D1655" s="5">
        <v>0.21806400000000001</v>
      </c>
      <c r="H1655" s="113" t="s">
        <v>1661</v>
      </c>
      <c r="I1655" s="117">
        <v>0.21089169999999999</v>
      </c>
      <c r="J1655" s="117">
        <v>0.20371939999999999</v>
      </c>
      <c r="K1655" s="117">
        <v>0.21806400000000001</v>
      </c>
      <c r="L1655" s="113" t="str">
        <f t="shared" si="76"/>
        <v>TRUE</v>
      </c>
      <c r="M1655" s="113" t="str">
        <f t="shared" si="77"/>
        <v>TRUE</v>
      </c>
      <c r="N1655" s="113" t="str">
        <f t="shared" si="78"/>
        <v>TRUE</v>
      </c>
    </row>
    <row r="1656" spans="1:14" x14ac:dyDescent="0.25">
      <c r="A1656" t="s">
        <v>1662</v>
      </c>
      <c r="B1656" s="5">
        <v>0.20709320000000001</v>
      </c>
      <c r="C1656" s="5">
        <v>0.1801508</v>
      </c>
      <c r="D1656" s="5">
        <v>0.23403570000000001</v>
      </c>
      <c r="H1656" s="113" t="s">
        <v>1662</v>
      </c>
      <c r="I1656" s="117">
        <v>0.20709320000000001</v>
      </c>
      <c r="J1656" s="117">
        <v>0.1801508</v>
      </c>
      <c r="K1656" s="117">
        <v>0.23403570000000001</v>
      </c>
      <c r="L1656" s="113" t="str">
        <f t="shared" si="76"/>
        <v>TRUE</v>
      </c>
      <c r="M1656" s="113" t="str">
        <f t="shared" si="77"/>
        <v>TRUE</v>
      </c>
      <c r="N1656" s="113" t="str">
        <f t="shared" si="78"/>
        <v>TRUE</v>
      </c>
    </row>
    <row r="1657" spans="1:14" x14ac:dyDescent="0.25">
      <c r="A1657" t="s">
        <v>1663</v>
      </c>
      <c r="B1657" s="5">
        <v>0.18846299999999999</v>
      </c>
      <c r="C1657" s="5">
        <v>0.16221440000000001</v>
      </c>
      <c r="D1657" s="5">
        <v>0.2147116</v>
      </c>
      <c r="H1657" s="113" t="s">
        <v>1663</v>
      </c>
      <c r="I1657" s="117">
        <v>0.18846299999999999</v>
      </c>
      <c r="J1657" s="117">
        <v>0.16221440000000001</v>
      </c>
      <c r="K1657" s="117">
        <v>0.2147116</v>
      </c>
      <c r="L1657" s="113" t="str">
        <f t="shared" si="76"/>
        <v>TRUE</v>
      </c>
      <c r="M1657" s="113" t="str">
        <f t="shared" si="77"/>
        <v>TRUE</v>
      </c>
      <c r="N1657" s="113" t="str">
        <f t="shared" si="78"/>
        <v>TRUE</v>
      </c>
    </row>
    <row r="1658" spans="1:14" x14ac:dyDescent="0.25">
      <c r="A1658" t="s">
        <v>1664</v>
      </c>
      <c r="B1658" s="5">
        <v>0.1763217</v>
      </c>
      <c r="C1658" s="5">
        <v>0.15394849999999999</v>
      </c>
      <c r="D1658" s="5">
        <v>0.1986948</v>
      </c>
      <c r="H1658" s="113" t="s">
        <v>1664</v>
      </c>
      <c r="I1658" s="117">
        <v>0.1763217</v>
      </c>
      <c r="J1658" s="117">
        <v>0.15394849999999999</v>
      </c>
      <c r="K1658" s="117">
        <v>0.1986948</v>
      </c>
      <c r="L1658" s="113" t="str">
        <f t="shared" si="76"/>
        <v>TRUE</v>
      </c>
      <c r="M1658" s="113" t="str">
        <f t="shared" si="77"/>
        <v>TRUE</v>
      </c>
      <c r="N1658" s="113" t="str">
        <f t="shared" si="78"/>
        <v>TRUE</v>
      </c>
    </row>
    <row r="1659" spans="1:14" x14ac:dyDescent="0.25">
      <c r="A1659" t="s">
        <v>1665</v>
      </c>
      <c r="B1659" s="5">
        <v>0.1755312</v>
      </c>
      <c r="C1659" s="5">
        <v>0.15408569999999999</v>
      </c>
      <c r="D1659" s="5">
        <v>0.1969767</v>
      </c>
      <c r="H1659" s="113" t="s">
        <v>1665</v>
      </c>
      <c r="I1659" s="117">
        <v>0.1755312</v>
      </c>
      <c r="J1659" s="117">
        <v>0.15408569999999999</v>
      </c>
      <c r="K1659" s="117">
        <v>0.1969767</v>
      </c>
      <c r="L1659" s="113" t="str">
        <f t="shared" si="76"/>
        <v>TRUE</v>
      </c>
      <c r="M1659" s="113" t="str">
        <f t="shared" si="77"/>
        <v>TRUE</v>
      </c>
      <c r="N1659" s="113" t="str">
        <f t="shared" si="78"/>
        <v>TRUE</v>
      </c>
    </row>
    <row r="1660" spans="1:14" x14ac:dyDescent="0.25">
      <c r="A1660" t="s">
        <v>1666</v>
      </c>
      <c r="B1660" s="5">
        <v>0.19286349999999999</v>
      </c>
      <c r="C1660" s="5">
        <v>0.1711945</v>
      </c>
      <c r="D1660" s="5">
        <v>0.21453249999999999</v>
      </c>
      <c r="H1660" s="113" t="s">
        <v>1666</v>
      </c>
      <c r="I1660" s="117">
        <v>0.19286349999999999</v>
      </c>
      <c r="J1660" s="117">
        <v>0.1711945</v>
      </c>
      <c r="K1660" s="117">
        <v>0.21453249999999999</v>
      </c>
      <c r="L1660" s="113" t="str">
        <f t="shared" si="76"/>
        <v>TRUE</v>
      </c>
      <c r="M1660" s="113" t="str">
        <f t="shared" si="77"/>
        <v>TRUE</v>
      </c>
      <c r="N1660" s="113" t="str">
        <f t="shared" si="78"/>
        <v>TRUE</v>
      </c>
    </row>
    <row r="1661" spans="1:14" x14ac:dyDescent="0.25">
      <c r="A1661" t="s">
        <v>1667</v>
      </c>
      <c r="B1661" s="5">
        <v>0.1838398</v>
      </c>
      <c r="C1661" s="5">
        <v>0.16122249999999999</v>
      </c>
      <c r="D1661" s="5">
        <v>0.2064571</v>
      </c>
      <c r="H1661" s="113" t="s">
        <v>1667</v>
      </c>
      <c r="I1661" s="117">
        <v>0.1838398</v>
      </c>
      <c r="J1661" s="117">
        <v>0.16122249999999999</v>
      </c>
      <c r="K1661" s="117">
        <v>0.2064571</v>
      </c>
      <c r="L1661" s="113" t="str">
        <f t="shared" si="76"/>
        <v>TRUE</v>
      </c>
      <c r="M1661" s="113" t="str">
        <f t="shared" si="77"/>
        <v>TRUE</v>
      </c>
      <c r="N1661" s="113" t="str">
        <f t="shared" si="78"/>
        <v>TRUE</v>
      </c>
    </row>
    <row r="1662" spans="1:14" x14ac:dyDescent="0.25">
      <c r="A1662" t="s">
        <v>1668</v>
      </c>
      <c r="B1662" s="5">
        <v>0.1741018</v>
      </c>
      <c r="C1662" s="5">
        <v>0.15015899999999999</v>
      </c>
      <c r="D1662" s="5">
        <v>0.19804469999999999</v>
      </c>
      <c r="H1662" s="113" t="s">
        <v>1668</v>
      </c>
      <c r="I1662" s="117">
        <v>0.1741018</v>
      </c>
      <c r="J1662" s="117">
        <v>0.15015899999999999</v>
      </c>
      <c r="K1662" s="117">
        <v>0.19804469999999999</v>
      </c>
      <c r="L1662" s="113" t="str">
        <f t="shared" si="76"/>
        <v>TRUE</v>
      </c>
      <c r="M1662" s="113" t="str">
        <f t="shared" si="77"/>
        <v>TRUE</v>
      </c>
      <c r="N1662" s="113" t="str">
        <f t="shared" si="78"/>
        <v>TRUE</v>
      </c>
    </row>
    <row r="1663" spans="1:14" x14ac:dyDescent="0.25">
      <c r="A1663" t="s">
        <v>1669</v>
      </c>
      <c r="B1663" s="5">
        <v>0.21056140000000001</v>
      </c>
      <c r="C1663" s="5">
        <v>0.18368770000000001</v>
      </c>
      <c r="D1663" s="5">
        <v>0.23743510000000001</v>
      </c>
      <c r="H1663" s="113" t="s">
        <v>1669</v>
      </c>
      <c r="I1663" s="117">
        <v>0.21056140000000001</v>
      </c>
      <c r="J1663" s="117">
        <v>0.18368770000000001</v>
      </c>
      <c r="K1663" s="117">
        <v>0.23743510000000001</v>
      </c>
      <c r="L1663" s="113" t="str">
        <f t="shared" si="76"/>
        <v>TRUE</v>
      </c>
      <c r="M1663" s="113" t="str">
        <f t="shared" si="77"/>
        <v>TRUE</v>
      </c>
      <c r="N1663" s="113" t="str">
        <f t="shared" si="78"/>
        <v>TRUE</v>
      </c>
    </row>
    <row r="1664" spans="1:14" x14ac:dyDescent="0.25">
      <c r="A1664" t="s">
        <v>1670</v>
      </c>
      <c r="B1664" s="5">
        <v>0.23349510000000001</v>
      </c>
      <c r="C1664" s="5">
        <v>0.2044793</v>
      </c>
      <c r="D1664" s="5">
        <v>0.26251079999999999</v>
      </c>
      <c r="H1664" s="113" t="s">
        <v>1670</v>
      </c>
      <c r="I1664" s="117">
        <v>0.23349510000000001</v>
      </c>
      <c r="J1664" s="117">
        <v>0.2044793</v>
      </c>
      <c r="K1664" s="117">
        <v>0.26251079999999999</v>
      </c>
      <c r="L1664" s="113" t="str">
        <f t="shared" si="76"/>
        <v>TRUE</v>
      </c>
      <c r="M1664" s="113" t="str">
        <f t="shared" si="77"/>
        <v>TRUE</v>
      </c>
      <c r="N1664" s="113" t="str">
        <f t="shared" si="78"/>
        <v>TRUE</v>
      </c>
    </row>
    <row r="1665" spans="1:14" x14ac:dyDescent="0.25">
      <c r="A1665" t="s">
        <v>1671</v>
      </c>
      <c r="B1665" s="5">
        <v>0.21206249999999999</v>
      </c>
      <c r="C1665" s="5">
        <v>0.18933990000000001</v>
      </c>
      <c r="D1665" s="5">
        <v>0.2347851</v>
      </c>
      <c r="H1665" s="113" t="s">
        <v>1671</v>
      </c>
      <c r="I1665" s="117">
        <v>0.21206249999999999</v>
      </c>
      <c r="J1665" s="117">
        <v>0.18933990000000001</v>
      </c>
      <c r="K1665" s="117">
        <v>0.2347851</v>
      </c>
      <c r="L1665" s="113" t="str">
        <f t="shared" si="76"/>
        <v>TRUE</v>
      </c>
      <c r="M1665" s="113" t="str">
        <f t="shared" si="77"/>
        <v>TRUE</v>
      </c>
      <c r="N1665" s="113" t="str">
        <f t="shared" si="78"/>
        <v>TRUE</v>
      </c>
    </row>
    <row r="1666" spans="1:14" x14ac:dyDescent="0.25">
      <c r="A1666" t="s">
        <v>1672</v>
      </c>
      <c r="B1666" s="5">
        <v>0.21730340000000001</v>
      </c>
      <c r="C1666" s="5">
        <v>0.195877</v>
      </c>
      <c r="D1666" s="5">
        <v>0.23872989999999999</v>
      </c>
      <c r="H1666" s="113" t="s">
        <v>1672</v>
      </c>
      <c r="I1666" s="117">
        <v>0.21730340000000001</v>
      </c>
      <c r="J1666" s="117">
        <v>0.195877</v>
      </c>
      <c r="K1666" s="117">
        <v>0.23872989999999999</v>
      </c>
      <c r="L1666" s="113" t="str">
        <f t="shared" si="76"/>
        <v>TRUE</v>
      </c>
      <c r="M1666" s="113" t="str">
        <f t="shared" si="77"/>
        <v>TRUE</v>
      </c>
      <c r="N1666" s="113" t="str">
        <f t="shared" si="78"/>
        <v>TRUE</v>
      </c>
    </row>
    <row r="1667" spans="1:14" x14ac:dyDescent="0.25">
      <c r="A1667" t="s">
        <v>1673</v>
      </c>
      <c r="B1667" s="5">
        <v>0.2181691</v>
      </c>
      <c r="C1667" s="5">
        <v>0.1942092</v>
      </c>
      <c r="D1667" s="5">
        <v>0.24212900000000001</v>
      </c>
      <c r="H1667" s="113" t="s">
        <v>1673</v>
      </c>
      <c r="I1667" s="117">
        <v>0.2181691</v>
      </c>
      <c r="J1667" s="117">
        <v>0.1942092</v>
      </c>
      <c r="K1667" s="117">
        <v>0.24212900000000001</v>
      </c>
      <c r="L1667" s="113" t="str">
        <f t="shared" si="76"/>
        <v>TRUE</v>
      </c>
      <c r="M1667" s="113" t="str">
        <f t="shared" si="77"/>
        <v>TRUE</v>
      </c>
      <c r="N1667" s="113" t="str">
        <f t="shared" si="78"/>
        <v>TRUE</v>
      </c>
    </row>
    <row r="1668" spans="1:14" x14ac:dyDescent="0.25">
      <c r="A1668" t="s">
        <v>1674</v>
      </c>
      <c r="B1668" s="5">
        <v>0.25175690000000001</v>
      </c>
      <c r="C1668" s="5">
        <v>0.2270093</v>
      </c>
      <c r="D1668" s="5">
        <v>0.27650449999999999</v>
      </c>
      <c r="H1668" s="113" t="s">
        <v>1674</v>
      </c>
      <c r="I1668" s="117">
        <v>0.25175690000000001</v>
      </c>
      <c r="J1668" s="117">
        <v>0.2270093</v>
      </c>
      <c r="K1668" s="117">
        <v>0.27650449999999999</v>
      </c>
      <c r="L1668" s="113" t="str">
        <f t="shared" ref="L1668:L1731" si="79">IF(B1668=I1668,"TRUE","FALSE………………….")</f>
        <v>TRUE</v>
      </c>
      <c r="M1668" s="113" t="str">
        <f t="shared" ref="M1668:M1731" si="80">IF(C1668=J1668,"TRUE","FALSE………………….")</f>
        <v>TRUE</v>
      </c>
      <c r="N1668" s="113" t="str">
        <f t="shared" ref="N1668:N1731" si="81">IF(D1668=K1668,"TRUE","FALSE………………….")</f>
        <v>TRUE</v>
      </c>
    </row>
    <row r="1669" spans="1:14" x14ac:dyDescent="0.25">
      <c r="A1669" t="s">
        <v>1675</v>
      </c>
      <c r="B1669" s="5">
        <v>0.21934380000000001</v>
      </c>
      <c r="C1669" s="5">
        <v>0.19278419999999999</v>
      </c>
      <c r="D1669" s="5">
        <v>0.24590339999999999</v>
      </c>
      <c r="H1669" s="113" t="s">
        <v>1675</v>
      </c>
      <c r="I1669" s="117">
        <v>0.21934380000000001</v>
      </c>
      <c r="J1669" s="117">
        <v>0.19278419999999999</v>
      </c>
      <c r="K1669" s="117">
        <v>0.24590339999999999</v>
      </c>
      <c r="L1669" s="113" t="str">
        <f t="shared" si="79"/>
        <v>TRUE</v>
      </c>
      <c r="M1669" s="113" t="str">
        <f t="shared" si="80"/>
        <v>TRUE</v>
      </c>
      <c r="N1669" s="113" t="str">
        <f t="shared" si="81"/>
        <v>TRUE</v>
      </c>
    </row>
    <row r="1670" spans="1:14" x14ac:dyDescent="0.25">
      <c r="A1670" t="s">
        <v>1676</v>
      </c>
      <c r="B1670" s="5">
        <v>0.20339869999999999</v>
      </c>
      <c r="C1670" s="5">
        <v>0.18442539999999999</v>
      </c>
      <c r="D1670" s="5">
        <v>0.22237199999999999</v>
      </c>
      <c r="H1670" s="113" t="s">
        <v>1676</v>
      </c>
      <c r="I1670" s="117">
        <v>0.20339869999999999</v>
      </c>
      <c r="J1670" s="117">
        <v>0.18442539999999999</v>
      </c>
      <c r="K1670" s="117">
        <v>0.22237199999999999</v>
      </c>
      <c r="L1670" s="113" t="str">
        <f t="shared" si="79"/>
        <v>TRUE</v>
      </c>
      <c r="M1670" s="113" t="str">
        <f t="shared" si="80"/>
        <v>TRUE</v>
      </c>
      <c r="N1670" s="113" t="str">
        <f t="shared" si="81"/>
        <v>TRUE</v>
      </c>
    </row>
    <row r="1671" spans="1:14" x14ac:dyDescent="0.25">
      <c r="A1671" t="s">
        <v>1677</v>
      </c>
      <c r="B1671" s="5">
        <v>0.2532084</v>
      </c>
      <c r="C1671" s="5">
        <v>0.23069020000000001</v>
      </c>
      <c r="D1671" s="5">
        <v>0.27572669999999999</v>
      </c>
      <c r="H1671" s="113" t="s">
        <v>1677</v>
      </c>
      <c r="I1671" s="117">
        <v>0.2532084</v>
      </c>
      <c r="J1671" s="117">
        <v>0.23069020000000001</v>
      </c>
      <c r="K1671" s="117">
        <v>0.27572669999999999</v>
      </c>
      <c r="L1671" s="113" t="str">
        <f t="shared" si="79"/>
        <v>TRUE</v>
      </c>
      <c r="M1671" s="113" t="str">
        <f t="shared" si="80"/>
        <v>TRUE</v>
      </c>
      <c r="N1671" s="113" t="str">
        <f t="shared" si="81"/>
        <v>TRUE</v>
      </c>
    </row>
    <row r="1672" spans="1:14" x14ac:dyDescent="0.25">
      <c r="A1672" t="s">
        <v>1678</v>
      </c>
      <c r="B1672" s="5">
        <v>0.26396639999999999</v>
      </c>
      <c r="C1672" s="5">
        <v>0.23808309999999999</v>
      </c>
      <c r="D1672" s="5">
        <v>0.28984979999999999</v>
      </c>
      <c r="H1672" s="113" t="s">
        <v>1678</v>
      </c>
      <c r="I1672" s="117">
        <v>0.26396639999999999</v>
      </c>
      <c r="J1672" s="117">
        <v>0.23808309999999999</v>
      </c>
      <c r="K1672" s="117">
        <v>0.28984979999999999</v>
      </c>
      <c r="L1672" s="113" t="str">
        <f t="shared" si="79"/>
        <v>TRUE</v>
      </c>
      <c r="M1672" s="113" t="str">
        <f t="shared" si="80"/>
        <v>TRUE</v>
      </c>
      <c r="N1672" s="113" t="str">
        <f t="shared" si="81"/>
        <v>TRUE</v>
      </c>
    </row>
    <row r="1673" spans="1:14" x14ac:dyDescent="0.25">
      <c r="A1673" t="s">
        <v>1679</v>
      </c>
      <c r="B1673" s="5">
        <v>0.2670632</v>
      </c>
      <c r="C1673" s="5">
        <v>0.24070420000000001</v>
      </c>
      <c r="D1673" s="5">
        <v>0.29342220000000002</v>
      </c>
      <c r="H1673" s="113" t="s">
        <v>1679</v>
      </c>
      <c r="I1673" s="117">
        <v>0.2670632</v>
      </c>
      <c r="J1673" s="117">
        <v>0.24070420000000001</v>
      </c>
      <c r="K1673" s="117">
        <v>0.29342220000000002</v>
      </c>
      <c r="L1673" s="113" t="str">
        <f t="shared" si="79"/>
        <v>TRUE</v>
      </c>
      <c r="M1673" s="113" t="str">
        <f t="shared" si="80"/>
        <v>TRUE</v>
      </c>
      <c r="N1673" s="113" t="str">
        <f t="shared" si="81"/>
        <v>TRUE</v>
      </c>
    </row>
    <row r="1674" spans="1:14" x14ac:dyDescent="0.25">
      <c r="A1674" t="s">
        <v>1680</v>
      </c>
      <c r="B1674" s="5">
        <v>0.24693100000000001</v>
      </c>
      <c r="C1674" s="5">
        <v>0.2208002</v>
      </c>
      <c r="D1674" s="5">
        <v>0.27306170000000002</v>
      </c>
      <c r="H1674" s="113" t="s">
        <v>1680</v>
      </c>
      <c r="I1674" s="117">
        <v>0.24693100000000001</v>
      </c>
      <c r="J1674" s="117">
        <v>0.2208002</v>
      </c>
      <c r="K1674" s="117">
        <v>0.27306170000000002</v>
      </c>
      <c r="L1674" s="113" t="str">
        <f t="shared" si="79"/>
        <v>TRUE</v>
      </c>
      <c r="M1674" s="113" t="str">
        <f t="shared" si="80"/>
        <v>TRUE</v>
      </c>
      <c r="N1674" s="113" t="str">
        <f t="shared" si="81"/>
        <v>TRUE</v>
      </c>
    </row>
    <row r="1675" spans="1:14" x14ac:dyDescent="0.25">
      <c r="A1675" t="s">
        <v>1681</v>
      </c>
      <c r="B1675" s="5">
        <v>0.26233659999999998</v>
      </c>
      <c r="C1675" s="5">
        <v>0.23602580000000001</v>
      </c>
      <c r="D1675" s="5">
        <v>0.2886474</v>
      </c>
      <c r="H1675" s="113" t="s">
        <v>1681</v>
      </c>
      <c r="I1675" s="117">
        <v>0.26233659999999998</v>
      </c>
      <c r="J1675" s="117">
        <v>0.23602580000000001</v>
      </c>
      <c r="K1675" s="117">
        <v>0.2886474</v>
      </c>
      <c r="L1675" s="113" t="str">
        <f t="shared" si="79"/>
        <v>TRUE</v>
      </c>
      <c r="M1675" s="113" t="str">
        <f t="shared" si="80"/>
        <v>TRUE</v>
      </c>
      <c r="N1675" s="113" t="str">
        <f t="shared" si="81"/>
        <v>TRUE</v>
      </c>
    </row>
    <row r="1676" spans="1:14" x14ac:dyDescent="0.25">
      <c r="A1676" t="s">
        <v>1682</v>
      </c>
      <c r="B1676" s="5">
        <v>0.1745157</v>
      </c>
      <c r="C1676" s="5">
        <v>0.1485688</v>
      </c>
      <c r="D1676" s="5">
        <v>0.20046259999999999</v>
      </c>
      <c r="H1676" s="113" t="s">
        <v>1682</v>
      </c>
      <c r="I1676" s="117">
        <v>0.1745157</v>
      </c>
      <c r="J1676" s="117">
        <v>0.1485688</v>
      </c>
      <c r="K1676" s="117">
        <v>0.20046259999999999</v>
      </c>
      <c r="L1676" s="113" t="str">
        <f t="shared" si="79"/>
        <v>TRUE</v>
      </c>
      <c r="M1676" s="113" t="str">
        <f t="shared" si="80"/>
        <v>TRUE</v>
      </c>
      <c r="N1676" s="113" t="str">
        <f t="shared" si="81"/>
        <v>TRUE</v>
      </c>
    </row>
    <row r="1677" spans="1:14" x14ac:dyDescent="0.25">
      <c r="A1677" t="s">
        <v>1683</v>
      </c>
      <c r="B1677" s="5">
        <v>0.2236341</v>
      </c>
      <c r="C1677" s="5">
        <v>0.19815759999999999</v>
      </c>
      <c r="D1677" s="5">
        <v>0.24911059999999999</v>
      </c>
      <c r="H1677" s="113" t="s">
        <v>1683</v>
      </c>
      <c r="I1677" s="117">
        <v>0.2236341</v>
      </c>
      <c r="J1677" s="117">
        <v>0.19815759999999999</v>
      </c>
      <c r="K1677" s="117">
        <v>0.24911059999999999</v>
      </c>
      <c r="L1677" s="113" t="str">
        <f t="shared" si="79"/>
        <v>TRUE</v>
      </c>
      <c r="M1677" s="113" t="str">
        <f t="shared" si="80"/>
        <v>TRUE</v>
      </c>
      <c r="N1677" s="113" t="str">
        <f t="shared" si="81"/>
        <v>TRUE</v>
      </c>
    </row>
    <row r="1678" spans="1:14" x14ac:dyDescent="0.25">
      <c r="A1678" t="s">
        <v>1684</v>
      </c>
      <c r="B1678" s="5">
        <v>0.2104432</v>
      </c>
      <c r="C1678" s="5">
        <v>0.1751934</v>
      </c>
      <c r="D1678" s="5">
        <v>0.2456931</v>
      </c>
      <c r="H1678" s="113" t="s">
        <v>1684</v>
      </c>
      <c r="I1678" s="117">
        <v>0.2104432</v>
      </c>
      <c r="J1678" s="117">
        <v>0.1751934</v>
      </c>
      <c r="K1678" s="117">
        <v>0.2456931</v>
      </c>
      <c r="L1678" s="113" t="str">
        <f t="shared" si="79"/>
        <v>TRUE</v>
      </c>
      <c r="M1678" s="113" t="str">
        <f t="shared" si="80"/>
        <v>TRUE</v>
      </c>
      <c r="N1678" s="113" t="str">
        <f t="shared" si="81"/>
        <v>TRUE</v>
      </c>
    </row>
    <row r="1679" spans="1:14" x14ac:dyDescent="0.25">
      <c r="A1679" t="s">
        <v>1685</v>
      </c>
      <c r="B1679" s="5">
        <v>0.18634790000000001</v>
      </c>
      <c r="C1679" s="5">
        <v>0.15111089999999999</v>
      </c>
      <c r="D1679" s="5">
        <v>0.2215848</v>
      </c>
      <c r="H1679" s="113" t="s">
        <v>1685</v>
      </c>
      <c r="I1679" s="117">
        <v>0.18634790000000001</v>
      </c>
      <c r="J1679" s="117">
        <v>0.15111089999999999</v>
      </c>
      <c r="K1679" s="117">
        <v>0.2215848</v>
      </c>
      <c r="L1679" s="113" t="str">
        <f t="shared" si="79"/>
        <v>TRUE</v>
      </c>
      <c r="M1679" s="113" t="str">
        <f t="shared" si="80"/>
        <v>TRUE</v>
      </c>
      <c r="N1679" s="113" t="str">
        <f t="shared" si="81"/>
        <v>TRUE</v>
      </c>
    </row>
    <row r="1680" spans="1:14" x14ac:dyDescent="0.25">
      <c r="A1680" t="s">
        <v>1686</v>
      </c>
      <c r="B1680" s="5">
        <v>0.17358709999999999</v>
      </c>
      <c r="C1680" s="5">
        <v>0.14271329999999999</v>
      </c>
      <c r="D1680" s="5">
        <v>0.2044608</v>
      </c>
      <c r="H1680" s="113" t="s">
        <v>1686</v>
      </c>
      <c r="I1680" s="117">
        <v>0.17358709999999999</v>
      </c>
      <c r="J1680" s="117">
        <v>0.14271329999999999</v>
      </c>
      <c r="K1680" s="117">
        <v>0.2044608</v>
      </c>
      <c r="L1680" s="113" t="str">
        <f t="shared" si="79"/>
        <v>TRUE</v>
      </c>
      <c r="M1680" s="113" t="str">
        <f t="shared" si="80"/>
        <v>TRUE</v>
      </c>
      <c r="N1680" s="113" t="str">
        <f t="shared" si="81"/>
        <v>TRUE</v>
      </c>
    </row>
    <row r="1681" spans="1:14" x14ac:dyDescent="0.25">
      <c r="A1681" t="s">
        <v>1687</v>
      </c>
      <c r="B1681" s="5">
        <v>0.1574016</v>
      </c>
      <c r="C1681" s="5">
        <v>0.1288958</v>
      </c>
      <c r="D1681" s="5">
        <v>0.1859074</v>
      </c>
      <c r="H1681" s="113" t="s">
        <v>1687</v>
      </c>
      <c r="I1681" s="117">
        <v>0.1574016</v>
      </c>
      <c r="J1681" s="117">
        <v>0.1288958</v>
      </c>
      <c r="K1681" s="117">
        <v>0.1859074</v>
      </c>
      <c r="L1681" s="113" t="str">
        <f t="shared" si="79"/>
        <v>TRUE</v>
      </c>
      <c r="M1681" s="113" t="str">
        <f t="shared" si="80"/>
        <v>TRUE</v>
      </c>
      <c r="N1681" s="113" t="str">
        <f t="shared" si="81"/>
        <v>TRUE</v>
      </c>
    </row>
    <row r="1682" spans="1:14" x14ac:dyDescent="0.25">
      <c r="A1682" t="s">
        <v>1688</v>
      </c>
      <c r="B1682" s="5">
        <v>0.2015998</v>
      </c>
      <c r="C1682" s="5">
        <v>0.17128380000000001</v>
      </c>
      <c r="D1682" s="5">
        <v>0.23191590000000001</v>
      </c>
      <c r="H1682" s="113" t="s">
        <v>1688</v>
      </c>
      <c r="I1682" s="117">
        <v>0.2015998</v>
      </c>
      <c r="J1682" s="117">
        <v>0.17128380000000001</v>
      </c>
      <c r="K1682" s="117">
        <v>0.23191590000000001</v>
      </c>
      <c r="L1682" s="113" t="str">
        <f t="shared" si="79"/>
        <v>TRUE</v>
      </c>
      <c r="M1682" s="113" t="str">
        <f t="shared" si="80"/>
        <v>TRUE</v>
      </c>
      <c r="N1682" s="113" t="str">
        <f t="shared" si="81"/>
        <v>TRUE</v>
      </c>
    </row>
    <row r="1683" spans="1:14" x14ac:dyDescent="0.25">
      <c r="A1683" t="s">
        <v>1689</v>
      </c>
      <c r="B1683" s="5">
        <v>0.16868030000000001</v>
      </c>
      <c r="C1683" s="5">
        <v>0.1391742</v>
      </c>
      <c r="D1683" s="5">
        <v>0.19818630000000001</v>
      </c>
      <c r="H1683" s="113" t="s">
        <v>1689</v>
      </c>
      <c r="I1683" s="117">
        <v>0.16868030000000001</v>
      </c>
      <c r="J1683" s="117">
        <v>0.1391742</v>
      </c>
      <c r="K1683" s="117">
        <v>0.19818630000000001</v>
      </c>
      <c r="L1683" s="113" t="str">
        <f t="shared" si="79"/>
        <v>TRUE</v>
      </c>
      <c r="M1683" s="113" t="str">
        <f t="shared" si="80"/>
        <v>TRUE</v>
      </c>
      <c r="N1683" s="113" t="str">
        <f t="shared" si="81"/>
        <v>TRUE</v>
      </c>
    </row>
    <row r="1684" spans="1:14" x14ac:dyDescent="0.25">
      <c r="A1684" t="s">
        <v>1690</v>
      </c>
      <c r="B1684" s="5">
        <v>0.17881169999999999</v>
      </c>
      <c r="C1684" s="5">
        <v>0.1446732</v>
      </c>
      <c r="D1684" s="5">
        <v>0.21295020000000001</v>
      </c>
      <c r="H1684" s="113" t="s">
        <v>1690</v>
      </c>
      <c r="I1684" s="117">
        <v>0.17881169999999999</v>
      </c>
      <c r="J1684" s="117">
        <v>0.1446732</v>
      </c>
      <c r="K1684" s="117">
        <v>0.21295020000000001</v>
      </c>
      <c r="L1684" s="113" t="str">
        <f t="shared" si="79"/>
        <v>TRUE</v>
      </c>
      <c r="M1684" s="113" t="str">
        <f t="shared" si="80"/>
        <v>TRUE</v>
      </c>
      <c r="N1684" s="113" t="str">
        <f t="shared" si="81"/>
        <v>TRUE</v>
      </c>
    </row>
    <row r="1685" spans="1:14" x14ac:dyDescent="0.25">
      <c r="A1685" t="s">
        <v>1691</v>
      </c>
      <c r="B1685" s="5">
        <v>0.22893060000000001</v>
      </c>
      <c r="C1685" s="5">
        <v>0.18987470000000001</v>
      </c>
      <c r="D1685" s="5">
        <v>0.26798650000000002</v>
      </c>
      <c r="H1685" s="113" t="s">
        <v>1691</v>
      </c>
      <c r="I1685" s="117">
        <v>0.22893060000000001</v>
      </c>
      <c r="J1685" s="117">
        <v>0.18987470000000001</v>
      </c>
      <c r="K1685" s="117">
        <v>0.26798650000000002</v>
      </c>
      <c r="L1685" s="113" t="str">
        <f t="shared" si="79"/>
        <v>TRUE</v>
      </c>
      <c r="M1685" s="113" t="str">
        <f t="shared" si="80"/>
        <v>TRUE</v>
      </c>
      <c r="N1685" s="113" t="str">
        <f t="shared" si="81"/>
        <v>TRUE</v>
      </c>
    </row>
    <row r="1686" spans="1:14" x14ac:dyDescent="0.25">
      <c r="A1686" t="s">
        <v>1692</v>
      </c>
      <c r="B1686" s="5">
        <v>0.24134069999999999</v>
      </c>
      <c r="C1686" s="5">
        <v>0.20263690000000001</v>
      </c>
      <c r="D1686" s="5">
        <v>0.28004449999999997</v>
      </c>
      <c r="H1686" s="113" t="s">
        <v>1692</v>
      </c>
      <c r="I1686" s="117">
        <v>0.24134069999999999</v>
      </c>
      <c r="J1686" s="117">
        <v>0.20263690000000001</v>
      </c>
      <c r="K1686" s="117">
        <v>0.28004449999999997</v>
      </c>
      <c r="L1686" s="113" t="str">
        <f t="shared" si="79"/>
        <v>TRUE</v>
      </c>
      <c r="M1686" s="113" t="str">
        <f t="shared" si="80"/>
        <v>TRUE</v>
      </c>
      <c r="N1686" s="113" t="str">
        <f t="shared" si="81"/>
        <v>TRUE</v>
      </c>
    </row>
    <row r="1687" spans="1:14" x14ac:dyDescent="0.25">
      <c r="A1687" t="s">
        <v>1693</v>
      </c>
      <c r="B1687" s="5">
        <v>0.2262731</v>
      </c>
      <c r="C1687" s="5">
        <v>0.19434299999999999</v>
      </c>
      <c r="D1687" s="5">
        <v>0.25820320000000002</v>
      </c>
      <c r="H1687" s="113" t="s">
        <v>1693</v>
      </c>
      <c r="I1687" s="117">
        <v>0.2262731</v>
      </c>
      <c r="J1687" s="117">
        <v>0.19434299999999999</v>
      </c>
      <c r="K1687" s="117">
        <v>0.25820320000000002</v>
      </c>
      <c r="L1687" s="113" t="str">
        <f t="shared" si="79"/>
        <v>TRUE</v>
      </c>
      <c r="M1687" s="113" t="str">
        <f t="shared" si="80"/>
        <v>TRUE</v>
      </c>
      <c r="N1687" s="113" t="str">
        <f t="shared" si="81"/>
        <v>TRUE</v>
      </c>
    </row>
    <row r="1688" spans="1:14" x14ac:dyDescent="0.25">
      <c r="A1688" t="s">
        <v>1694</v>
      </c>
      <c r="B1688" s="5">
        <v>0.23588690000000001</v>
      </c>
      <c r="C1688" s="5">
        <v>0.2051886</v>
      </c>
      <c r="D1688" s="5">
        <v>0.26658520000000002</v>
      </c>
      <c r="H1688" s="113" t="s">
        <v>1694</v>
      </c>
      <c r="I1688" s="117">
        <v>0.23588690000000001</v>
      </c>
      <c r="J1688" s="117">
        <v>0.2051886</v>
      </c>
      <c r="K1688" s="117">
        <v>0.26658520000000002</v>
      </c>
      <c r="L1688" s="113" t="str">
        <f t="shared" si="79"/>
        <v>TRUE</v>
      </c>
      <c r="M1688" s="113" t="str">
        <f t="shared" si="80"/>
        <v>TRUE</v>
      </c>
      <c r="N1688" s="113" t="str">
        <f t="shared" si="81"/>
        <v>TRUE</v>
      </c>
    </row>
    <row r="1689" spans="1:14" x14ac:dyDescent="0.25">
      <c r="A1689" t="s">
        <v>1695</v>
      </c>
      <c r="B1689" s="5">
        <v>0.2208331</v>
      </c>
      <c r="C1689" s="5">
        <v>0.18843309999999999</v>
      </c>
      <c r="D1689" s="5">
        <v>0.25323309999999999</v>
      </c>
      <c r="H1689" s="113" t="s">
        <v>1695</v>
      </c>
      <c r="I1689" s="117">
        <v>0.2208331</v>
      </c>
      <c r="J1689" s="117">
        <v>0.18843309999999999</v>
      </c>
      <c r="K1689" s="117">
        <v>0.25323309999999999</v>
      </c>
      <c r="L1689" s="113" t="str">
        <f t="shared" si="79"/>
        <v>TRUE</v>
      </c>
      <c r="M1689" s="113" t="str">
        <f t="shared" si="80"/>
        <v>TRUE</v>
      </c>
      <c r="N1689" s="113" t="str">
        <f t="shared" si="81"/>
        <v>TRUE</v>
      </c>
    </row>
    <row r="1690" spans="1:14" x14ac:dyDescent="0.25">
      <c r="A1690" t="s">
        <v>1696</v>
      </c>
      <c r="B1690" s="5">
        <v>0.24502360000000001</v>
      </c>
      <c r="C1690" s="5">
        <v>0.21141579999999999</v>
      </c>
      <c r="D1690" s="5">
        <v>0.27863130000000003</v>
      </c>
      <c r="H1690" s="113" t="s">
        <v>1696</v>
      </c>
      <c r="I1690" s="117">
        <v>0.24502360000000001</v>
      </c>
      <c r="J1690" s="117">
        <v>0.21141579999999999</v>
      </c>
      <c r="K1690" s="117">
        <v>0.27863130000000003</v>
      </c>
      <c r="L1690" s="113" t="str">
        <f t="shared" si="79"/>
        <v>TRUE</v>
      </c>
      <c r="M1690" s="113" t="str">
        <f t="shared" si="80"/>
        <v>TRUE</v>
      </c>
      <c r="N1690" s="113" t="str">
        <f t="shared" si="81"/>
        <v>TRUE</v>
      </c>
    </row>
    <row r="1691" spans="1:14" x14ac:dyDescent="0.25">
      <c r="A1691" t="s">
        <v>1697</v>
      </c>
      <c r="B1691" s="5">
        <v>0.2272042</v>
      </c>
      <c r="C1691" s="5">
        <v>0.19022559999999999</v>
      </c>
      <c r="D1691" s="5">
        <v>0.26418269999999999</v>
      </c>
      <c r="H1691" s="113" t="s">
        <v>1697</v>
      </c>
      <c r="I1691" s="117">
        <v>0.2272042</v>
      </c>
      <c r="J1691" s="117">
        <v>0.19022559999999999</v>
      </c>
      <c r="K1691" s="117">
        <v>0.26418269999999999</v>
      </c>
      <c r="L1691" s="113" t="str">
        <f t="shared" si="79"/>
        <v>TRUE</v>
      </c>
      <c r="M1691" s="113" t="str">
        <f t="shared" si="80"/>
        <v>TRUE</v>
      </c>
      <c r="N1691" s="113" t="str">
        <f t="shared" si="81"/>
        <v>TRUE</v>
      </c>
    </row>
    <row r="1692" spans="1:14" x14ac:dyDescent="0.25">
      <c r="A1692" t="s">
        <v>1698</v>
      </c>
      <c r="B1692" s="5">
        <v>0.19506190000000001</v>
      </c>
      <c r="C1692" s="5">
        <v>0.16977790000000001</v>
      </c>
      <c r="D1692" s="5">
        <v>0.22034590000000001</v>
      </c>
      <c r="H1692" s="113" t="s">
        <v>1698</v>
      </c>
      <c r="I1692" s="117">
        <v>0.19506190000000001</v>
      </c>
      <c r="J1692" s="117">
        <v>0.16977790000000001</v>
      </c>
      <c r="K1692" s="117">
        <v>0.22034590000000001</v>
      </c>
      <c r="L1692" s="113" t="str">
        <f t="shared" si="79"/>
        <v>TRUE</v>
      </c>
      <c r="M1692" s="113" t="str">
        <f t="shared" si="80"/>
        <v>TRUE</v>
      </c>
      <c r="N1692" s="113" t="str">
        <f t="shared" si="81"/>
        <v>TRUE</v>
      </c>
    </row>
    <row r="1693" spans="1:14" x14ac:dyDescent="0.25">
      <c r="A1693" t="s">
        <v>1699</v>
      </c>
      <c r="B1693" s="5">
        <v>0.25439060000000002</v>
      </c>
      <c r="C1693" s="5">
        <v>0.2228937</v>
      </c>
      <c r="D1693" s="5">
        <v>0.28588750000000002</v>
      </c>
      <c r="H1693" s="113" t="s">
        <v>1699</v>
      </c>
      <c r="I1693" s="117">
        <v>0.25439060000000002</v>
      </c>
      <c r="J1693" s="117">
        <v>0.2228937</v>
      </c>
      <c r="K1693" s="117">
        <v>0.28588750000000002</v>
      </c>
      <c r="L1693" s="113" t="str">
        <f t="shared" si="79"/>
        <v>TRUE</v>
      </c>
      <c r="M1693" s="113" t="str">
        <f t="shared" si="80"/>
        <v>TRUE</v>
      </c>
      <c r="N1693" s="113" t="str">
        <f t="shared" si="81"/>
        <v>TRUE</v>
      </c>
    </row>
    <row r="1694" spans="1:14" x14ac:dyDescent="0.25">
      <c r="A1694" t="s">
        <v>1700</v>
      </c>
      <c r="B1694" s="5">
        <v>0.26966020000000002</v>
      </c>
      <c r="C1694" s="5">
        <v>0.23420679999999999</v>
      </c>
      <c r="D1694" s="5">
        <v>0.30511359999999998</v>
      </c>
      <c r="H1694" s="113" t="s">
        <v>1700</v>
      </c>
      <c r="I1694" s="117">
        <v>0.26966020000000002</v>
      </c>
      <c r="J1694" s="117">
        <v>0.23420679999999999</v>
      </c>
      <c r="K1694" s="117">
        <v>0.30511359999999998</v>
      </c>
      <c r="L1694" s="113" t="str">
        <f t="shared" si="79"/>
        <v>TRUE</v>
      </c>
      <c r="M1694" s="113" t="str">
        <f t="shared" si="80"/>
        <v>TRUE</v>
      </c>
      <c r="N1694" s="113" t="str">
        <f t="shared" si="81"/>
        <v>TRUE</v>
      </c>
    </row>
    <row r="1695" spans="1:14" x14ac:dyDescent="0.25">
      <c r="A1695" t="s">
        <v>1701</v>
      </c>
      <c r="B1695" s="5">
        <v>0.2750803</v>
      </c>
      <c r="C1695" s="5">
        <v>0.2392359</v>
      </c>
      <c r="D1695" s="5">
        <v>0.3109247</v>
      </c>
      <c r="H1695" s="113" t="s">
        <v>1701</v>
      </c>
      <c r="I1695" s="117">
        <v>0.2750803</v>
      </c>
      <c r="J1695" s="117">
        <v>0.2392359</v>
      </c>
      <c r="K1695" s="117">
        <v>0.3109247</v>
      </c>
      <c r="L1695" s="113" t="str">
        <f t="shared" si="79"/>
        <v>TRUE</v>
      </c>
      <c r="M1695" s="113" t="str">
        <f t="shared" si="80"/>
        <v>TRUE</v>
      </c>
      <c r="N1695" s="113" t="str">
        <f t="shared" si="81"/>
        <v>TRUE</v>
      </c>
    </row>
    <row r="1696" spans="1:14" x14ac:dyDescent="0.25">
      <c r="A1696" t="s">
        <v>1702</v>
      </c>
      <c r="B1696" s="5">
        <v>0.23983160000000001</v>
      </c>
      <c r="C1696" s="5">
        <v>0.2024851</v>
      </c>
      <c r="D1696" s="5">
        <v>0.27717809999999998</v>
      </c>
      <c r="H1696" s="113" t="s">
        <v>1702</v>
      </c>
      <c r="I1696" s="117">
        <v>0.23983160000000001</v>
      </c>
      <c r="J1696" s="117">
        <v>0.2024851</v>
      </c>
      <c r="K1696" s="117">
        <v>0.27717809999999998</v>
      </c>
      <c r="L1696" s="113" t="str">
        <f t="shared" si="79"/>
        <v>TRUE</v>
      </c>
      <c r="M1696" s="113" t="str">
        <f t="shared" si="80"/>
        <v>TRUE</v>
      </c>
      <c r="N1696" s="113" t="str">
        <f t="shared" si="81"/>
        <v>TRUE</v>
      </c>
    </row>
    <row r="1697" spans="1:14" x14ac:dyDescent="0.25">
      <c r="A1697" t="s">
        <v>1703</v>
      </c>
      <c r="B1697" s="5">
        <v>0.27047779999999999</v>
      </c>
      <c r="C1697" s="5">
        <v>0.23507449999999999</v>
      </c>
      <c r="D1697" s="5">
        <v>0.30588110000000002</v>
      </c>
      <c r="H1697" s="113" t="s">
        <v>1703</v>
      </c>
      <c r="I1697" s="117">
        <v>0.27047779999999999</v>
      </c>
      <c r="J1697" s="117">
        <v>0.23507449999999999</v>
      </c>
      <c r="K1697" s="117">
        <v>0.30588110000000002</v>
      </c>
      <c r="L1697" s="113" t="str">
        <f t="shared" si="79"/>
        <v>TRUE</v>
      </c>
      <c r="M1697" s="113" t="str">
        <f t="shared" si="80"/>
        <v>TRUE</v>
      </c>
      <c r="N1697" s="113" t="str">
        <f t="shared" si="81"/>
        <v>TRUE</v>
      </c>
    </row>
    <row r="1698" spans="1:14" x14ac:dyDescent="0.25">
      <c r="A1698" t="s">
        <v>1704</v>
      </c>
      <c r="B1698" s="5">
        <v>0.17153299999999999</v>
      </c>
      <c r="C1698" s="5">
        <v>0.13719690000000001</v>
      </c>
      <c r="D1698" s="5">
        <v>0.2058692</v>
      </c>
      <c r="H1698" s="113" t="s">
        <v>1704</v>
      </c>
      <c r="I1698" s="117">
        <v>0.17153299999999999</v>
      </c>
      <c r="J1698" s="117">
        <v>0.13719690000000001</v>
      </c>
      <c r="K1698" s="117">
        <v>0.2058692</v>
      </c>
      <c r="L1698" s="113" t="str">
        <f t="shared" si="79"/>
        <v>TRUE</v>
      </c>
      <c r="M1698" s="113" t="str">
        <f t="shared" si="80"/>
        <v>TRUE</v>
      </c>
      <c r="N1698" s="113" t="str">
        <f t="shared" si="81"/>
        <v>TRUE</v>
      </c>
    </row>
    <row r="1699" spans="1:14" x14ac:dyDescent="0.25">
      <c r="A1699" t="s">
        <v>1705</v>
      </c>
      <c r="B1699" s="5">
        <v>0.21220739999999999</v>
      </c>
      <c r="C1699" s="5">
        <v>0.1762233</v>
      </c>
      <c r="D1699" s="5">
        <v>0.24819150000000001</v>
      </c>
      <c r="H1699" s="113" t="s">
        <v>1705</v>
      </c>
      <c r="I1699" s="117">
        <v>0.21220739999999999</v>
      </c>
      <c r="J1699" s="117">
        <v>0.1762233</v>
      </c>
      <c r="K1699" s="117">
        <v>0.24819150000000001</v>
      </c>
      <c r="L1699" s="113" t="str">
        <f t="shared" si="79"/>
        <v>TRUE</v>
      </c>
      <c r="M1699" s="113" t="str">
        <f t="shared" si="80"/>
        <v>TRUE</v>
      </c>
      <c r="N1699" s="113" t="str">
        <f t="shared" si="81"/>
        <v>TRUE</v>
      </c>
    </row>
    <row r="1700" spans="1:14" x14ac:dyDescent="0.25">
      <c r="A1700" t="s">
        <v>1706</v>
      </c>
      <c r="B1700" s="5">
        <v>0.2030149</v>
      </c>
      <c r="C1700" s="5">
        <v>0.1690721</v>
      </c>
      <c r="D1700" s="5">
        <v>0.23695759999999999</v>
      </c>
      <c r="H1700" s="113" t="s">
        <v>1706</v>
      </c>
      <c r="I1700" s="117">
        <v>0.2030149</v>
      </c>
      <c r="J1700" s="117">
        <v>0.1690721</v>
      </c>
      <c r="K1700" s="117">
        <v>0.23695759999999999</v>
      </c>
      <c r="L1700" s="113" t="str">
        <f t="shared" si="79"/>
        <v>TRUE</v>
      </c>
      <c r="M1700" s="113" t="str">
        <f t="shared" si="80"/>
        <v>TRUE</v>
      </c>
      <c r="N1700" s="113" t="str">
        <f t="shared" si="81"/>
        <v>TRUE</v>
      </c>
    </row>
    <row r="1701" spans="1:14" x14ac:dyDescent="0.25">
      <c r="A1701" t="s">
        <v>1707</v>
      </c>
      <c r="B1701" s="5">
        <v>0.18806249999999999</v>
      </c>
      <c r="C1701" s="5">
        <v>0.15564</v>
      </c>
      <c r="D1701" s="5">
        <v>0.22048490000000001</v>
      </c>
      <c r="H1701" s="113" t="s">
        <v>1707</v>
      </c>
      <c r="I1701" s="117">
        <v>0.18806249999999999</v>
      </c>
      <c r="J1701" s="117">
        <v>0.15564</v>
      </c>
      <c r="K1701" s="117">
        <v>0.22048490000000001</v>
      </c>
      <c r="L1701" s="113" t="str">
        <f t="shared" si="79"/>
        <v>TRUE</v>
      </c>
      <c r="M1701" s="113" t="str">
        <f t="shared" si="80"/>
        <v>TRUE</v>
      </c>
      <c r="N1701" s="113" t="str">
        <f t="shared" si="81"/>
        <v>TRUE</v>
      </c>
    </row>
    <row r="1702" spans="1:14" x14ac:dyDescent="0.25">
      <c r="A1702" t="s">
        <v>1708</v>
      </c>
      <c r="B1702" s="5">
        <v>0.1780659</v>
      </c>
      <c r="C1702" s="5">
        <v>0.14749370000000001</v>
      </c>
      <c r="D1702" s="5">
        <v>0.2086382</v>
      </c>
      <c r="H1702" s="113" t="s">
        <v>1708</v>
      </c>
      <c r="I1702" s="117">
        <v>0.1780659</v>
      </c>
      <c r="J1702" s="117">
        <v>0.14749370000000001</v>
      </c>
      <c r="K1702" s="117">
        <v>0.2086382</v>
      </c>
      <c r="L1702" s="113" t="str">
        <f t="shared" si="79"/>
        <v>TRUE</v>
      </c>
      <c r="M1702" s="113" t="str">
        <f t="shared" si="80"/>
        <v>TRUE</v>
      </c>
      <c r="N1702" s="113" t="str">
        <f t="shared" si="81"/>
        <v>TRUE</v>
      </c>
    </row>
    <row r="1703" spans="1:14" x14ac:dyDescent="0.25">
      <c r="A1703" t="s">
        <v>1709</v>
      </c>
      <c r="B1703" s="5">
        <v>0.19184760000000001</v>
      </c>
      <c r="C1703" s="5">
        <v>0.16278519999999999</v>
      </c>
      <c r="D1703" s="5">
        <v>0.2209101</v>
      </c>
      <c r="H1703" s="113" t="s">
        <v>1709</v>
      </c>
      <c r="I1703" s="117">
        <v>0.19184760000000001</v>
      </c>
      <c r="J1703" s="117">
        <v>0.16278519999999999</v>
      </c>
      <c r="K1703" s="117">
        <v>0.2209101</v>
      </c>
      <c r="L1703" s="113" t="str">
        <f t="shared" si="79"/>
        <v>TRUE</v>
      </c>
      <c r="M1703" s="113" t="str">
        <f t="shared" si="80"/>
        <v>TRUE</v>
      </c>
      <c r="N1703" s="113" t="str">
        <f t="shared" si="81"/>
        <v>TRUE</v>
      </c>
    </row>
    <row r="1704" spans="1:14" x14ac:dyDescent="0.25">
      <c r="A1704" t="s">
        <v>1710</v>
      </c>
      <c r="B1704" s="5">
        <v>0.18777969999999999</v>
      </c>
      <c r="C1704" s="5">
        <v>0.15881629999999999</v>
      </c>
      <c r="D1704" s="5">
        <v>0.21674299999999999</v>
      </c>
      <c r="H1704" s="113" t="s">
        <v>1710</v>
      </c>
      <c r="I1704" s="117">
        <v>0.18777969999999999</v>
      </c>
      <c r="J1704" s="117">
        <v>0.15881629999999999</v>
      </c>
      <c r="K1704" s="117">
        <v>0.21674299999999999</v>
      </c>
      <c r="L1704" s="113" t="str">
        <f t="shared" si="79"/>
        <v>TRUE</v>
      </c>
      <c r="M1704" s="113" t="str">
        <f t="shared" si="80"/>
        <v>TRUE</v>
      </c>
      <c r="N1704" s="113" t="str">
        <f t="shared" si="81"/>
        <v>TRUE</v>
      </c>
    </row>
    <row r="1705" spans="1:14" x14ac:dyDescent="0.25">
      <c r="A1705" t="s">
        <v>1711</v>
      </c>
      <c r="B1705" s="5">
        <v>0.1986146</v>
      </c>
      <c r="C1705" s="5">
        <v>0.16826459999999999</v>
      </c>
      <c r="D1705" s="5">
        <v>0.22896449999999999</v>
      </c>
      <c r="H1705" s="113" t="s">
        <v>1711</v>
      </c>
      <c r="I1705" s="117">
        <v>0.1986146</v>
      </c>
      <c r="J1705" s="117">
        <v>0.16826459999999999</v>
      </c>
      <c r="K1705" s="117">
        <v>0.22896449999999999</v>
      </c>
      <c r="L1705" s="113" t="str">
        <f t="shared" si="79"/>
        <v>TRUE</v>
      </c>
      <c r="M1705" s="113" t="str">
        <f t="shared" si="80"/>
        <v>TRUE</v>
      </c>
      <c r="N1705" s="113" t="str">
        <f t="shared" si="81"/>
        <v>TRUE</v>
      </c>
    </row>
    <row r="1706" spans="1:14" x14ac:dyDescent="0.25">
      <c r="A1706" t="s">
        <v>1712</v>
      </c>
      <c r="B1706" s="5">
        <v>0.16711909999999999</v>
      </c>
      <c r="C1706" s="5">
        <v>0.13632369999999999</v>
      </c>
      <c r="D1706" s="5">
        <v>0.19791449999999999</v>
      </c>
      <c r="H1706" s="113" t="s">
        <v>1712</v>
      </c>
      <c r="I1706" s="117">
        <v>0.16711909999999999</v>
      </c>
      <c r="J1706" s="117">
        <v>0.13632369999999999</v>
      </c>
      <c r="K1706" s="117">
        <v>0.19791449999999999</v>
      </c>
      <c r="L1706" s="113" t="str">
        <f t="shared" si="79"/>
        <v>TRUE</v>
      </c>
      <c r="M1706" s="113" t="str">
        <f t="shared" si="80"/>
        <v>TRUE</v>
      </c>
      <c r="N1706" s="113" t="str">
        <f t="shared" si="81"/>
        <v>TRUE</v>
      </c>
    </row>
    <row r="1707" spans="1:14" x14ac:dyDescent="0.25">
      <c r="A1707" t="s">
        <v>1713</v>
      </c>
      <c r="B1707" s="5">
        <v>0.1913068</v>
      </c>
      <c r="C1707" s="5">
        <v>0.1596069</v>
      </c>
      <c r="D1707" s="5">
        <v>0.2230067</v>
      </c>
      <c r="H1707" s="113" t="s">
        <v>1713</v>
      </c>
      <c r="I1707" s="117">
        <v>0.1913068</v>
      </c>
      <c r="J1707" s="117">
        <v>0.1596069</v>
      </c>
      <c r="K1707" s="117">
        <v>0.2230067</v>
      </c>
      <c r="L1707" s="113" t="str">
        <f t="shared" si="79"/>
        <v>TRUE</v>
      </c>
      <c r="M1707" s="113" t="str">
        <f t="shared" si="80"/>
        <v>TRUE</v>
      </c>
      <c r="N1707" s="113" t="str">
        <f t="shared" si="81"/>
        <v>TRUE</v>
      </c>
    </row>
    <row r="1708" spans="1:14" x14ac:dyDescent="0.25">
      <c r="A1708" t="s">
        <v>1714</v>
      </c>
      <c r="B1708" s="5">
        <v>0.2264465</v>
      </c>
      <c r="C1708" s="5">
        <v>0.18955630000000001</v>
      </c>
      <c r="D1708" s="5">
        <v>0.26333679999999998</v>
      </c>
      <c r="H1708" s="113" t="s">
        <v>1714</v>
      </c>
      <c r="I1708" s="117">
        <v>0.2264465</v>
      </c>
      <c r="J1708" s="117">
        <v>0.18955630000000001</v>
      </c>
      <c r="K1708" s="117">
        <v>0.26333679999999998</v>
      </c>
      <c r="L1708" s="113" t="str">
        <f t="shared" si="79"/>
        <v>TRUE</v>
      </c>
      <c r="M1708" s="113" t="str">
        <f t="shared" si="80"/>
        <v>TRUE</v>
      </c>
      <c r="N1708" s="113" t="str">
        <f t="shared" si="81"/>
        <v>TRUE</v>
      </c>
    </row>
    <row r="1709" spans="1:14" x14ac:dyDescent="0.25">
      <c r="A1709" t="s">
        <v>1715</v>
      </c>
      <c r="B1709" s="5">
        <v>0.19976569999999999</v>
      </c>
      <c r="C1709" s="5">
        <v>0.1696484</v>
      </c>
      <c r="D1709" s="5">
        <v>0.229883</v>
      </c>
      <c r="H1709" s="113" t="s">
        <v>1715</v>
      </c>
      <c r="I1709" s="117">
        <v>0.19976569999999999</v>
      </c>
      <c r="J1709" s="117">
        <v>0.1696484</v>
      </c>
      <c r="K1709" s="117">
        <v>0.229883</v>
      </c>
      <c r="L1709" s="113" t="str">
        <f t="shared" si="79"/>
        <v>TRUE</v>
      </c>
      <c r="M1709" s="113" t="str">
        <f t="shared" si="80"/>
        <v>TRUE</v>
      </c>
      <c r="N1709" s="113" t="str">
        <f t="shared" si="81"/>
        <v>TRUE</v>
      </c>
    </row>
    <row r="1710" spans="1:14" x14ac:dyDescent="0.25">
      <c r="A1710" t="s">
        <v>1716</v>
      </c>
      <c r="B1710" s="5">
        <v>0.20108029999999999</v>
      </c>
      <c r="C1710" s="5">
        <v>0.17397550000000001</v>
      </c>
      <c r="D1710" s="5">
        <v>0.2281851</v>
      </c>
      <c r="H1710" s="113" t="s">
        <v>1716</v>
      </c>
      <c r="I1710" s="117">
        <v>0.20108029999999999</v>
      </c>
      <c r="J1710" s="117">
        <v>0.17397550000000001</v>
      </c>
      <c r="K1710" s="117">
        <v>0.2281851</v>
      </c>
      <c r="L1710" s="113" t="str">
        <f t="shared" si="79"/>
        <v>TRUE</v>
      </c>
      <c r="M1710" s="113" t="str">
        <f t="shared" si="80"/>
        <v>TRUE</v>
      </c>
      <c r="N1710" s="113" t="str">
        <f t="shared" si="81"/>
        <v>TRUE</v>
      </c>
    </row>
    <row r="1711" spans="1:14" x14ac:dyDescent="0.25">
      <c r="A1711" t="s">
        <v>1717</v>
      </c>
      <c r="B1711" s="5">
        <v>0.21601680000000001</v>
      </c>
      <c r="C1711" s="5">
        <v>0.18556449999999999</v>
      </c>
      <c r="D1711" s="5">
        <v>0.2464692</v>
      </c>
      <c r="H1711" s="113" t="s">
        <v>1717</v>
      </c>
      <c r="I1711" s="117">
        <v>0.21601680000000001</v>
      </c>
      <c r="J1711" s="117">
        <v>0.18556449999999999</v>
      </c>
      <c r="K1711" s="117">
        <v>0.2464692</v>
      </c>
      <c r="L1711" s="113" t="str">
        <f t="shared" si="79"/>
        <v>TRUE</v>
      </c>
      <c r="M1711" s="113" t="str">
        <f t="shared" si="80"/>
        <v>TRUE</v>
      </c>
      <c r="N1711" s="113" t="str">
        <f t="shared" si="81"/>
        <v>TRUE</v>
      </c>
    </row>
    <row r="1712" spans="1:14" x14ac:dyDescent="0.25">
      <c r="A1712" t="s">
        <v>1718</v>
      </c>
      <c r="B1712" s="5">
        <v>0.25912049999999998</v>
      </c>
      <c r="C1712" s="5">
        <v>0.22600210000000001</v>
      </c>
      <c r="D1712" s="5">
        <v>0.29223900000000003</v>
      </c>
      <c r="H1712" s="113" t="s">
        <v>1718</v>
      </c>
      <c r="I1712" s="117">
        <v>0.25912049999999998</v>
      </c>
      <c r="J1712" s="117">
        <v>0.22600210000000001</v>
      </c>
      <c r="K1712" s="117">
        <v>0.29223900000000003</v>
      </c>
      <c r="L1712" s="113" t="str">
        <f t="shared" si="79"/>
        <v>TRUE</v>
      </c>
      <c r="M1712" s="113" t="str">
        <f t="shared" si="80"/>
        <v>TRUE</v>
      </c>
      <c r="N1712" s="113" t="str">
        <f t="shared" si="81"/>
        <v>TRUE</v>
      </c>
    </row>
    <row r="1713" spans="1:14" x14ac:dyDescent="0.25">
      <c r="A1713" t="s">
        <v>1719</v>
      </c>
      <c r="B1713" s="5">
        <v>0.2120118</v>
      </c>
      <c r="C1713" s="5">
        <v>0.18001900000000001</v>
      </c>
      <c r="D1713" s="5">
        <v>0.24400469999999999</v>
      </c>
      <c r="H1713" s="113" t="s">
        <v>1719</v>
      </c>
      <c r="I1713" s="117">
        <v>0.2120118</v>
      </c>
      <c r="J1713" s="117">
        <v>0.18001900000000001</v>
      </c>
      <c r="K1713" s="117">
        <v>0.24400469999999999</v>
      </c>
      <c r="L1713" s="113" t="str">
        <f t="shared" si="79"/>
        <v>TRUE</v>
      </c>
      <c r="M1713" s="113" t="str">
        <f t="shared" si="80"/>
        <v>TRUE</v>
      </c>
      <c r="N1713" s="113" t="str">
        <f t="shared" si="81"/>
        <v>TRUE</v>
      </c>
    </row>
    <row r="1714" spans="1:14" x14ac:dyDescent="0.25">
      <c r="A1714" t="s">
        <v>1720</v>
      </c>
      <c r="B1714" s="5">
        <v>0.21020030000000001</v>
      </c>
      <c r="C1714" s="5">
        <v>0.18588589999999999</v>
      </c>
      <c r="D1714" s="5">
        <v>0.2345148</v>
      </c>
      <c r="H1714" s="113" t="s">
        <v>1720</v>
      </c>
      <c r="I1714" s="117">
        <v>0.21020030000000001</v>
      </c>
      <c r="J1714" s="117">
        <v>0.18588589999999999</v>
      </c>
      <c r="K1714" s="117">
        <v>0.2345148</v>
      </c>
      <c r="L1714" s="113" t="str">
        <f t="shared" si="79"/>
        <v>TRUE</v>
      </c>
      <c r="M1714" s="113" t="str">
        <f t="shared" si="80"/>
        <v>TRUE</v>
      </c>
      <c r="N1714" s="113" t="str">
        <f t="shared" si="81"/>
        <v>TRUE</v>
      </c>
    </row>
    <row r="1715" spans="1:14" x14ac:dyDescent="0.25">
      <c r="A1715" t="s">
        <v>1721</v>
      </c>
      <c r="B1715" s="5">
        <v>0.2483978</v>
      </c>
      <c r="C1715" s="5">
        <v>0.2194904</v>
      </c>
      <c r="D1715" s="5">
        <v>0.27730519999999997</v>
      </c>
      <c r="H1715" s="113" t="s">
        <v>1721</v>
      </c>
      <c r="I1715" s="117">
        <v>0.2483978</v>
      </c>
      <c r="J1715" s="117">
        <v>0.2194904</v>
      </c>
      <c r="K1715" s="117">
        <v>0.27730519999999997</v>
      </c>
      <c r="L1715" s="113" t="str">
        <f t="shared" si="79"/>
        <v>TRUE</v>
      </c>
      <c r="M1715" s="113" t="str">
        <f t="shared" si="80"/>
        <v>TRUE</v>
      </c>
      <c r="N1715" s="113" t="str">
        <f t="shared" si="81"/>
        <v>TRUE</v>
      </c>
    </row>
    <row r="1716" spans="1:14" x14ac:dyDescent="0.25">
      <c r="A1716" t="s">
        <v>1722</v>
      </c>
      <c r="B1716" s="5">
        <v>0.25778450000000003</v>
      </c>
      <c r="C1716" s="5">
        <v>0.2231234</v>
      </c>
      <c r="D1716" s="5">
        <v>0.29244559999999997</v>
      </c>
      <c r="H1716" s="113" t="s">
        <v>1722</v>
      </c>
      <c r="I1716" s="117">
        <v>0.25778450000000003</v>
      </c>
      <c r="J1716" s="117">
        <v>0.2231234</v>
      </c>
      <c r="K1716" s="117">
        <v>0.29244559999999997</v>
      </c>
      <c r="L1716" s="113" t="str">
        <f t="shared" si="79"/>
        <v>TRUE</v>
      </c>
      <c r="M1716" s="113" t="str">
        <f t="shared" si="80"/>
        <v>TRUE</v>
      </c>
      <c r="N1716" s="113" t="str">
        <f t="shared" si="81"/>
        <v>TRUE</v>
      </c>
    </row>
    <row r="1717" spans="1:14" x14ac:dyDescent="0.25">
      <c r="A1717" t="s">
        <v>1723</v>
      </c>
      <c r="B1717" s="5">
        <v>0.25537609999999999</v>
      </c>
      <c r="C1717" s="5">
        <v>0.22271469999999999</v>
      </c>
      <c r="D1717" s="5">
        <v>0.2880376</v>
      </c>
      <c r="H1717" s="113" t="s">
        <v>1723</v>
      </c>
      <c r="I1717" s="117">
        <v>0.25537609999999999</v>
      </c>
      <c r="J1717" s="117">
        <v>0.22271469999999999</v>
      </c>
      <c r="K1717" s="117">
        <v>0.2880376</v>
      </c>
      <c r="L1717" s="113" t="str">
        <f t="shared" si="79"/>
        <v>TRUE</v>
      </c>
      <c r="M1717" s="113" t="str">
        <f t="shared" si="80"/>
        <v>TRUE</v>
      </c>
      <c r="N1717" s="113" t="str">
        <f t="shared" si="81"/>
        <v>TRUE</v>
      </c>
    </row>
    <row r="1718" spans="1:14" x14ac:dyDescent="0.25">
      <c r="A1718" t="s">
        <v>1724</v>
      </c>
      <c r="B1718" s="5">
        <v>0.25099870000000002</v>
      </c>
      <c r="C1718" s="5">
        <v>0.21534519999999999</v>
      </c>
      <c r="D1718" s="5">
        <v>0.28665230000000003</v>
      </c>
      <c r="H1718" s="113" t="s">
        <v>1724</v>
      </c>
      <c r="I1718" s="117">
        <v>0.25099870000000002</v>
      </c>
      <c r="J1718" s="117">
        <v>0.21534519999999999</v>
      </c>
      <c r="K1718" s="117">
        <v>0.28665230000000003</v>
      </c>
      <c r="L1718" s="113" t="str">
        <f t="shared" si="79"/>
        <v>TRUE</v>
      </c>
      <c r="M1718" s="113" t="str">
        <f t="shared" si="80"/>
        <v>TRUE</v>
      </c>
      <c r="N1718" s="113" t="str">
        <f t="shared" si="81"/>
        <v>TRUE</v>
      </c>
    </row>
    <row r="1719" spans="1:14" x14ac:dyDescent="0.25">
      <c r="A1719" t="s">
        <v>1725</v>
      </c>
      <c r="B1719" s="5">
        <v>0.25483499999999998</v>
      </c>
      <c r="C1719" s="5">
        <v>0.22079560000000001</v>
      </c>
      <c r="D1719" s="5">
        <v>0.28887439999999998</v>
      </c>
      <c r="H1719" s="113" t="s">
        <v>1725</v>
      </c>
      <c r="I1719" s="117">
        <v>0.25483499999999998</v>
      </c>
      <c r="J1719" s="117">
        <v>0.22079560000000001</v>
      </c>
      <c r="K1719" s="117">
        <v>0.28887439999999998</v>
      </c>
      <c r="L1719" s="113" t="str">
        <f t="shared" si="79"/>
        <v>TRUE</v>
      </c>
      <c r="M1719" s="113" t="str">
        <f t="shared" si="80"/>
        <v>TRUE</v>
      </c>
      <c r="N1719" s="113" t="str">
        <f t="shared" si="81"/>
        <v>TRUE</v>
      </c>
    </row>
    <row r="1720" spans="1:14" x14ac:dyDescent="0.25">
      <c r="A1720" t="s">
        <v>1726</v>
      </c>
      <c r="B1720" s="5">
        <v>0.1763487</v>
      </c>
      <c r="C1720" s="5">
        <v>0.1435197</v>
      </c>
      <c r="D1720" s="5">
        <v>0.20917769999999999</v>
      </c>
      <c r="H1720" s="113" t="s">
        <v>1726</v>
      </c>
      <c r="I1720" s="117">
        <v>0.1763487</v>
      </c>
      <c r="J1720" s="117">
        <v>0.1435197</v>
      </c>
      <c r="K1720" s="117">
        <v>0.20917769999999999</v>
      </c>
      <c r="L1720" s="113" t="str">
        <f t="shared" si="79"/>
        <v>TRUE</v>
      </c>
      <c r="M1720" s="113" t="str">
        <f t="shared" si="80"/>
        <v>TRUE</v>
      </c>
      <c r="N1720" s="113" t="str">
        <f t="shared" si="81"/>
        <v>TRUE</v>
      </c>
    </row>
    <row r="1721" spans="1:14" x14ac:dyDescent="0.25">
      <c r="A1721" t="s">
        <v>1727</v>
      </c>
      <c r="B1721" s="5">
        <v>0.23514409999999999</v>
      </c>
      <c r="C1721" s="5">
        <v>0.20217379999999999</v>
      </c>
      <c r="D1721" s="5">
        <v>0.26811439999999997</v>
      </c>
      <c r="H1721" s="113" t="s">
        <v>1727</v>
      </c>
      <c r="I1721" s="117">
        <v>0.23514409999999999</v>
      </c>
      <c r="J1721" s="117">
        <v>0.20217379999999999</v>
      </c>
      <c r="K1721" s="117">
        <v>0.26811439999999997</v>
      </c>
      <c r="L1721" s="113" t="str">
        <f t="shared" si="79"/>
        <v>TRUE</v>
      </c>
      <c r="M1721" s="113" t="str">
        <f t="shared" si="80"/>
        <v>TRUE</v>
      </c>
      <c r="N1721" s="113" t="str">
        <f t="shared" si="81"/>
        <v>TRUE</v>
      </c>
    </row>
    <row r="1722" spans="1:14" x14ac:dyDescent="0.25">
      <c r="A1722" t="s">
        <v>1728</v>
      </c>
      <c r="B1722" s="5">
        <v>0.18717629999999999</v>
      </c>
      <c r="C1722" s="5">
        <v>0.17746680000000001</v>
      </c>
      <c r="D1722" s="5">
        <v>0.1968859</v>
      </c>
      <c r="H1722" s="113" t="s">
        <v>1728</v>
      </c>
      <c r="I1722" s="117">
        <v>0.18717629999999999</v>
      </c>
      <c r="J1722" s="117">
        <v>0.17746680000000001</v>
      </c>
      <c r="K1722" s="117">
        <v>0.1968859</v>
      </c>
      <c r="L1722" s="113" t="str">
        <f t="shared" si="79"/>
        <v>TRUE</v>
      </c>
      <c r="M1722" s="113" t="str">
        <f t="shared" si="80"/>
        <v>TRUE</v>
      </c>
      <c r="N1722" s="113" t="str">
        <f t="shared" si="81"/>
        <v>TRUE</v>
      </c>
    </row>
    <row r="1723" spans="1:14" x14ac:dyDescent="0.25">
      <c r="A1723" t="s">
        <v>1729</v>
      </c>
      <c r="B1723" s="5">
        <v>0.21827099999999999</v>
      </c>
      <c r="C1723" s="5">
        <v>0.20301169999999999</v>
      </c>
      <c r="D1723" s="5">
        <v>0.2335303</v>
      </c>
      <c r="H1723" s="113" t="s">
        <v>1729</v>
      </c>
      <c r="I1723" s="117">
        <v>0.21827099999999999</v>
      </c>
      <c r="J1723" s="117">
        <v>0.20301169999999999</v>
      </c>
      <c r="K1723" s="117">
        <v>0.2335303</v>
      </c>
      <c r="L1723" s="113" t="str">
        <f t="shared" si="79"/>
        <v>TRUE</v>
      </c>
      <c r="M1723" s="113" t="str">
        <f t="shared" si="80"/>
        <v>TRUE</v>
      </c>
      <c r="N1723" s="113" t="str">
        <f t="shared" si="81"/>
        <v>TRUE</v>
      </c>
    </row>
    <row r="1724" spans="1:14" x14ac:dyDescent="0.25">
      <c r="A1724" t="s">
        <v>1730</v>
      </c>
      <c r="B1724" s="5">
        <v>0.1741018</v>
      </c>
      <c r="C1724" s="5">
        <v>0.15015899999999999</v>
      </c>
      <c r="D1724" s="5">
        <v>0.19804469999999999</v>
      </c>
      <c r="H1724" s="113" t="s">
        <v>1730</v>
      </c>
      <c r="I1724" s="117">
        <v>0.1741018</v>
      </c>
      <c r="J1724" s="117">
        <v>0.15015899999999999</v>
      </c>
      <c r="K1724" s="117">
        <v>0.19804469999999999</v>
      </c>
      <c r="L1724" s="113" t="str">
        <f t="shared" si="79"/>
        <v>TRUE</v>
      </c>
      <c r="M1724" s="113" t="str">
        <f t="shared" si="80"/>
        <v>TRUE</v>
      </c>
      <c r="N1724" s="113" t="str">
        <f t="shared" si="81"/>
        <v>TRUE</v>
      </c>
    </row>
    <row r="1725" spans="1:14" x14ac:dyDescent="0.25">
      <c r="A1725" t="s">
        <v>1731</v>
      </c>
      <c r="B1725" s="5">
        <v>0.2257419</v>
      </c>
      <c r="C1725" s="5">
        <v>0.21222759999999999</v>
      </c>
      <c r="D1725" s="5">
        <v>0.23925630000000001</v>
      </c>
      <c r="H1725" s="113" t="s">
        <v>1731</v>
      </c>
      <c r="I1725" s="117">
        <v>0.2257419</v>
      </c>
      <c r="J1725" s="117">
        <v>0.21222759999999999</v>
      </c>
      <c r="K1725" s="117">
        <v>0.23925630000000001</v>
      </c>
      <c r="L1725" s="113" t="str">
        <f t="shared" si="79"/>
        <v>TRUE</v>
      </c>
      <c r="M1725" s="113" t="str">
        <f t="shared" si="80"/>
        <v>TRUE</v>
      </c>
      <c r="N1725" s="113" t="str">
        <f t="shared" si="81"/>
        <v>TRUE</v>
      </c>
    </row>
    <row r="1726" spans="1:14" x14ac:dyDescent="0.25">
      <c r="A1726" t="s">
        <v>1732</v>
      </c>
      <c r="B1726" s="5">
        <v>0.25549899999999998</v>
      </c>
      <c r="C1726" s="5">
        <v>0.236625</v>
      </c>
      <c r="D1726" s="5">
        <v>0.27437299999999998</v>
      </c>
      <c r="H1726" s="113" t="s">
        <v>1732</v>
      </c>
      <c r="I1726" s="117">
        <v>0.25549899999999998</v>
      </c>
      <c r="J1726" s="117">
        <v>0.236625</v>
      </c>
      <c r="K1726" s="117">
        <v>0.27437299999999998</v>
      </c>
      <c r="L1726" s="113" t="str">
        <f t="shared" si="79"/>
        <v>TRUE</v>
      </c>
      <c r="M1726" s="113" t="str">
        <f t="shared" si="80"/>
        <v>TRUE</v>
      </c>
      <c r="N1726" s="113" t="str">
        <f t="shared" si="81"/>
        <v>TRUE</v>
      </c>
    </row>
    <row r="1727" spans="1:14" x14ac:dyDescent="0.25">
      <c r="A1727" t="s">
        <v>1733</v>
      </c>
      <c r="B1727" s="5">
        <v>0.20693020000000001</v>
      </c>
      <c r="C1727" s="5">
        <v>0.191607</v>
      </c>
      <c r="D1727" s="5">
        <v>0.22225339999999999</v>
      </c>
      <c r="H1727" s="113" t="s">
        <v>1733</v>
      </c>
      <c r="I1727" s="117">
        <v>0.20693020000000001</v>
      </c>
      <c r="J1727" s="117">
        <v>0.191607</v>
      </c>
      <c r="K1727" s="117">
        <v>0.22225339999999999</v>
      </c>
      <c r="L1727" s="113" t="str">
        <f t="shared" si="79"/>
        <v>TRUE</v>
      </c>
      <c r="M1727" s="113" t="str">
        <f t="shared" si="80"/>
        <v>TRUE</v>
      </c>
      <c r="N1727" s="113" t="str">
        <f t="shared" si="81"/>
        <v>TRUE</v>
      </c>
    </row>
    <row r="1728" spans="1:14" x14ac:dyDescent="0.25">
      <c r="A1728" t="s">
        <v>1734</v>
      </c>
      <c r="B1728" s="5">
        <v>0.23849490000000001</v>
      </c>
      <c r="C1728" s="5">
        <v>0.22616149999999999</v>
      </c>
      <c r="D1728" s="5">
        <v>0.25082840000000001</v>
      </c>
      <c r="H1728" s="113" t="s">
        <v>1734</v>
      </c>
      <c r="I1728" s="117">
        <v>0.23849490000000001</v>
      </c>
      <c r="J1728" s="117">
        <v>0.22616149999999999</v>
      </c>
      <c r="K1728" s="117">
        <v>0.25082840000000001</v>
      </c>
      <c r="L1728" s="113" t="str">
        <f t="shared" si="79"/>
        <v>TRUE</v>
      </c>
      <c r="M1728" s="113" t="str">
        <f t="shared" si="80"/>
        <v>TRUE</v>
      </c>
      <c r="N1728" s="113" t="str">
        <f t="shared" si="81"/>
        <v>TRUE</v>
      </c>
    </row>
    <row r="1729" spans="1:14" x14ac:dyDescent="0.25">
      <c r="A1729" t="s">
        <v>1735</v>
      </c>
      <c r="B1729" s="5">
        <v>0.18246390000000001</v>
      </c>
      <c r="C1729" s="5">
        <v>0.1693615</v>
      </c>
      <c r="D1729" s="5">
        <v>0.1955663</v>
      </c>
      <c r="H1729" s="113" t="s">
        <v>1735</v>
      </c>
      <c r="I1729" s="117">
        <v>0.18246390000000001</v>
      </c>
      <c r="J1729" s="117">
        <v>0.1693615</v>
      </c>
      <c r="K1729" s="117">
        <v>0.1955663</v>
      </c>
      <c r="L1729" s="113" t="str">
        <f t="shared" si="79"/>
        <v>TRUE</v>
      </c>
      <c r="M1729" s="113" t="str">
        <f t="shared" si="80"/>
        <v>TRUE</v>
      </c>
      <c r="N1729" s="113" t="str">
        <f t="shared" si="81"/>
        <v>TRUE</v>
      </c>
    </row>
    <row r="1730" spans="1:14" x14ac:dyDescent="0.25">
      <c r="A1730" t="s">
        <v>1736</v>
      </c>
      <c r="B1730" s="5">
        <v>0.2315354</v>
      </c>
      <c r="C1730" s="5">
        <v>0.21034430000000001</v>
      </c>
      <c r="D1730" s="5">
        <v>0.25272660000000002</v>
      </c>
      <c r="H1730" s="113" t="s">
        <v>1736</v>
      </c>
      <c r="I1730" s="117">
        <v>0.2315354</v>
      </c>
      <c r="J1730" s="117">
        <v>0.21034430000000001</v>
      </c>
      <c r="K1730" s="117">
        <v>0.25272660000000002</v>
      </c>
      <c r="L1730" s="113" t="str">
        <f t="shared" si="79"/>
        <v>TRUE</v>
      </c>
      <c r="M1730" s="113" t="str">
        <f t="shared" si="80"/>
        <v>TRUE</v>
      </c>
      <c r="N1730" s="113" t="str">
        <f t="shared" si="81"/>
        <v>TRUE</v>
      </c>
    </row>
    <row r="1731" spans="1:14" x14ac:dyDescent="0.25">
      <c r="A1731" t="s">
        <v>1737</v>
      </c>
      <c r="B1731" s="5">
        <v>0.17881169999999999</v>
      </c>
      <c r="C1731" s="5">
        <v>0.1446732</v>
      </c>
      <c r="D1731" s="5">
        <v>0.21295020000000001</v>
      </c>
      <c r="H1731" s="113" t="s">
        <v>1737</v>
      </c>
      <c r="I1731" s="117">
        <v>0.17881169999999999</v>
      </c>
      <c r="J1731" s="117">
        <v>0.1446732</v>
      </c>
      <c r="K1731" s="117">
        <v>0.21295020000000001</v>
      </c>
      <c r="L1731" s="113" t="str">
        <f t="shared" si="79"/>
        <v>TRUE</v>
      </c>
      <c r="M1731" s="113" t="str">
        <f t="shared" si="80"/>
        <v>TRUE</v>
      </c>
      <c r="N1731" s="113" t="str">
        <f t="shared" si="81"/>
        <v>TRUE</v>
      </c>
    </row>
    <row r="1732" spans="1:14" x14ac:dyDescent="0.25">
      <c r="A1732" t="s">
        <v>1738</v>
      </c>
      <c r="B1732" s="5">
        <v>0.23363310000000001</v>
      </c>
      <c r="C1732" s="5">
        <v>0.21477940000000001</v>
      </c>
      <c r="D1732" s="5">
        <v>0.25248680000000001</v>
      </c>
      <c r="H1732" s="113" t="s">
        <v>1738</v>
      </c>
      <c r="I1732" s="117">
        <v>0.23363310000000001</v>
      </c>
      <c r="J1732" s="117">
        <v>0.21477940000000001</v>
      </c>
      <c r="K1732" s="117">
        <v>0.25248680000000001</v>
      </c>
      <c r="L1732" s="113" t="str">
        <f t="shared" ref="L1732:L1795" si="82">IF(B1732=I1732,"TRUE","FALSE………………….")</f>
        <v>TRUE</v>
      </c>
      <c r="M1732" s="113" t="str">
        <f t="shared" ref="M1732:M1795" si="83">IF(C1732=J1732,"TRUE","FALSE………………….")</f>
        <v>TRUE</v>
      </c>
      <c r="N1732" s="113" t="str">
        <f t="shared" ref="N1732:N1795" si="84">IF(D1732=K1732,"TRUE","FALSE………………….")</f>
        <v>TRUE</v>
      </c>
    </row>
    <row r="1733" spans="1:14" x14ac:dyDescent="0.25">
      <c r="A1733" t="s">
        <v>1739</v>
      </c>
      <c r="B1733" s="5">
        <v>0.25812879999999999</v>
      </c>
      <c r="C1733" s="5">
        <v>0.23192550000000001</v>
      </c>
      <c r="D1733" s="5">
        <v>0.28433199999999997</v>
      </c>
      <c r="H1733" s="113" t="s">
        <v>1739</v>
      </c>
      <c r="I1733" s="117">
        <v>0.25812879999999999</v>
      </c>
      <c r="J1733" s="117">
        <v>0.23192550000000001</v>
      </c>
      <c r="K1733" s="117">
        <v>0.28433199999999997</v>
      </c>
      <c r="L1733" s="113" t="str">
        <f t="shared" si="82"/>
        <v>TRUE</v>
      </c>
      <c r="M1733" s="113" t="str">
        <f t="shared" si="83"/>
        <v>TRUE</v>
      </c>
      <c r="N1733" s="113" t="str">
        <f t="shared" si="84"/>
        <v>TRUE</v>
      </c>
    </row>
    <row r="1734" spans="1:14" x14ac:dyDescent="0.25">
      <c r="A1734" t="s">
        <v>1740</v>
      </c>
      <c r="B1734" s="5">
        <v>0.20157340000000001</v>
      </c>
      <c r="C1734" s="5">
        <v>0.18110000000000001</v>
      </c>
      <c r="D1734" s="5">
        <v>0.22204679999999999</v>
      </c>
      <c r="H1734" s="113" t="s">
        <v>1740</v>
      </c>
      <c r="I1734" s="117">
        <v>0.20157340000000001</v>
      </c>
      <c r="J1734" s="117">
        <v>0.18110000000000001</v>
      </c>
      <c r="K1734" s="117">
        <v>0.22204679999999999</v>
      </c>
      <c r="L1734" s="113" t="str">
        <f t="shared" si="82"/>
        <v>TRUE</v>
      </c>
      <c r="M1734" s="113" t="str">
        <f t="shared" si="83"/>
        <v>TRUE</v>
      </c>
      <c r="N1734" s="113" t="str">
        <f t="shared" si="84"/>
        <v>TRUE</v>
      </c>
    </row>
    <row r="1735" spans="1:14" x14ac:dyDescent="0.25">
      <c r="A1735" t="s">
        <v>1741</v>
      </c>
      <c r="B1735" s="5">
        <v>0.23923420000000001</v>
      </c>
      <c r="C1735" s="5">
        <v>0.2223617</v>
      </c>
      <c r="D1735" s="5">
        <v>0.25610660000000002</v>
      </c>
      <c r="H1735" s="113" t="s">
        <v>1741</v>
      </c>
      <c r="I1735" s="117">
        <v>0.23923420000000001</v>
      </c>
      <c r="J1735" s="117">
        <v>0.2223617</v>
      </c>
      <c r="K1735" s="117">
        <v>0.25610660000000002</v>
      </c>
      <c r="L1735" s="113" t="str">
        <f t="shared" si="82"/>
        <v>TRUE</v>
      </c>
      <c r="M1735" s="113" t="str">
        <f t="shared" si="83"/>
        <v>TRUE</v>
      </c>
      <c r="N1735" s="113" t="str">
        <f t="shared" si="84"/>
        <v>TRUE</v>
      </c>
    </row>
    <row r="1736" spans="1:14" x14ac:dyDescent="0.25">
      <c r="A1736" t="s">
        <v>1742</v>
      </c>
      <c r="B1736" s="5">
        <v>0.19206039999999999</v>
      </c>
      <c r="C1736" s="5">
        <v>0.1792444</v>
      </c>
      <c r="D1736" s="5">
        <v>0.20487649999999999</v>
      </c>
      <c r="H1736" s="113" t="s">
        <v>1742</v>
      </c>
      <c r="I1736" s="117">
        <v>0.19206039999999999</v>
      </c>
      <c r="J1736" s="117">
        <v>0.1792444</v>
      </c>
      <c r="K1736" s="117">
        <v>0.20487649999999999</v>
      </c>
      <c r="L1736" s="113" t="str">
        <f t="shared" si="82"/>
        <v>TRUE</v>
      </c>
      <c r="M1736" s="113" t="str">
        <f t="shared" si="83"/>
        <v>TRUE</v>
      </c>
      <c r="N1736" s="113" t="str">
        <f t="shared" si="84"/>
        <v>TRUE</v>
      </c>
    </row>
    <row r="1737" spans="1:14" x14ac:dyDescent="0.25">
      <c r="A1737" t="s">
        <v>1743</v>
      </c>
      <c r="B1737" s="5">
        <v>0.20620279999999999</v>
      </c>
      <c r="C1737" s="5">
        <v>0.1866363</v>
      </c>
      <c r="D1737" s="5">
        <v>0.22576930000000001</v>
      </c>
      <c r="H1737" s="113" t="s">
        <v>1743</v>
      </c>
      <c r="I1737" s="117">
        <v>0.20620279999999999</v>
      </c>
      <c r="J1737" s="117">
        <v>0.1866363</v>
      </c>
      <c r="K1737" s="117">
        <v>0.22576930000000001</v>
      </c>
      <c r="L1737" s="113" t="str">
        <f t="shared" si="82"/>
        <v>TRUE</v>
      </c>
      <c r="M1737" s="113" t="str">
        <f t="shared" si="83"/>
        <v>TRUE</v>
      </c>
      <c r="N1737" s="113" t="str">
        <f t="shared" si="84"/>
        <v>TRUE</v>
      </c>
    </row>
    <row r="1738" spans="1:14" x14ac:dyDescent="0.25">
      <c r="A1738" t="s">
        <v>1744</v>
      </c>
      <c r="B1738" s="5">
        <v>0.16711909999999999</v>
      </c>
      <c r="C1738" s="5">
        <v>0.13632369999999999</v>
      </c>
      <c r="D1738" s="5">
        <v>0.19791449999999999</v>
      </c>
      <c r="H1738" s="113" t="s">
        <v>1744</v>
      </c>
      <c r="I1738" s="117">
        <v>0.16711909999999999</v>
      </c>
      <c r="J1738" s="117">
        <v>0.13632369999999999</v>
      </c>
      <c r="K1738" s="117">
        <v>0.19791449999999999</v>
      </c>
      <c r="L1738" s="113" t="str">
        <f t="shared" si="82"/>
        <v>TRUE</v>
      </c>
      <c r="M1738" s="113" t="str">
        <f t="shared" si="83"/>
        <v>TRUE</v>
      </c>
      <c r="N1738" s="113" t="str">
        <f t="shared" si="84"/>
        <v>TRUE</v>
      </c>
    </row>
    <row r="1739" spans="1:14" x14ac:dyDescent="0.25">
      <c r="A1739" t="s">
        <v>1745</v>
      </c>
      <c r="B1739" s="5">
        <v>0.21864529999999999</v>
      </c>
      <c r="C1739" s="5">
        <v>0.20132449999999999</v>
      </c>
      <c r="D1739" s="5">
        <v>0.23596610000000001</v>
      </c>
      <c r="H1739" s="113" t="s">
        <v>1745</v>
      </c>
      <c r="I1739" s="117">
        <v>0.21864529999999999</v>
      </c>
      <c r="J1739" s="117">
        <v>0.20132449999999999</v>
      </c>
      <c r="K1739" s="117">
        <v>0.23596610000000001</v>
      </c>
      <c r="L1739" s="113" t="str">
        <f t="shared" si="82"/>
        <v>TRUE</v>
      </c>
      <c r="M1739" s="113" t="str">
        <f t="shared" si="83"/>
        <v>TRUE</v>
      </c>
      <c r="N1739" s="113" t="str">
        <f t="shared" si="84"/>
        <v>TRUE</v>
      </c>
    </row>
    <row r="1740" spans="1:14" x14ac:dyDescent="0.25">
      <c r="A1740" t="s">
        <v>1746</v>
      </c>
      <c r="B1740" s="5">
        <v>0.24988299999999999</v>
      </c>
      <c r="C1740" s="5">
        <v>0.22557469999999999</v>
      </c>
      <c r="D1740" s="5">
        <v>0.27419130000000003</v>
      </c>
      <c r="H1740" s="113" t="s">
        <v>1746</v>
      </c>
      <c r="I1740" s="117">
        <v>0.24988299999999999</v>
      </c>
      <c r="J1740" s="117">
        <v>0.22557469999999999</v>
      </c>
      <c r="K1740" s="117">
        <v>0.27419130000000003</v>
      </c>
      <c r="L1740" s="113" t="str">
        <f t="shared" si="82"/>
        <v>TRUE</v>
      </c>
      <c r="M1740" s="113" t="str">
        <f t="shared" si="83"/>
        <v>TRUE</v>
      </c>
      <c r="N1740" s="113" t="str">
        <f t="shared" si="84"/>
        <v>TRUE</v>
      </c>
    </row>
    <row r="1741" spans="1:14" x14ac:dyDescent="0.25">
      <c r="A1741" t="s">
        <v>1747</v>
      </c>
      <c r="B1741" s="5">
        <v>0.21015130000000001</v>
      </c>
      <c r="C1741" s="5">
        <v>0.19069510000000001</v>
      </c>
      <c r="D1741" s="5">
        <v>0.22960749999999999</v>
      </c>
      <c r="H1741" s="113" t="s">
        <v>1747</v>
      </c>
      <c r="I1741" s="117">
        <v>0.21015130000000001</v>
      </c>
      <c r="J1741" s="117">
        <v>0.19069510000000001</v>
      </c>
      <c r="K1741" s="117">
        <v>0.22960749999999999</v>
      </c>
      <c r="L1741" s="113" t="str">
        <f t="shared" si="82"/>
        <v>TRUE</v>
      </c>
      <c r="M1741" s="113" t="str">
        <f t="shared" si="83"/>
        <v>TRUE</v>
      </c>
      <c r="N1741" s="113" t="str">
        <f t="shared" si="84"/>
        <v>TRUE</v>
      </c>
    </row>
    <row r="1742" spans="1:14" x14ac:dyDescent="0.25">
      <c r="A1742" t="s">
        <v>1748</v>
      </c>
      <c r="B1742" s="5">
        <v>0.2368266</v>
      </c>
      <c r="C1742" s="5">
        <v>0.2211939</v>
      </c>
      <c r="D1742" s="5">
        <v>0.25245919999999999</v>
      </c>
      <c r="H1742" s="113" t="s">
        <v>1748</v>
      </c>
      <c r="I1742" s="117">
        <v>0.2368266</v>
      </c>
      <c r="J1742" s="117">
        <v>0.2211939</v>
      </c>
      <c r="K1742" s="117">
        <v>0.25245919999999999</v>
      </c>
      <c r="L1742" s="113" t="str">
        <f t="shared" si="82"/>
        <v>TRUE</v>
      </c>
      <c r="M1742" s="113" t="str">
        <f t="shared" si="83"/>
        <v>TRUE</v>
      </c>
      <c r="N1742" s="113" t="str">
        <f t="shared" si="84"/>
        <v>TRUE</v>
      </c>
    </row>
    <row r="1743" spans="1:14" x14ac:dyDescent="0.25">
      <c r="A1743" t="s">
        <v>1749</v>
      </c>
      <c r="B1743" s="5">
        <v>0.21584970000000001</v>
      </c>
      <c r="C1743" s="5">
        <v>0.2104762</v>
      </c>
      <c r="D1743" s="5">
        <v>0.22122310000000001</v>
      </c>
      <c r="H1743" s="113" t="s">
        <v>1749</v>
      </c>
      <c r="I1743" s="117">
        <v>0.21584970000000001</v>
      </c>
      <c r="J1743" s="117">
        <v>0.2104762</v>
      </c>
      <c r="K1743" s="117">
        <v>0.22122310000000001</v>
      </c>
      <c r="L1743" s="113" t="str">
        <f t="shared" si="82"/>
        <v>TRUE</v>
      </c>
      <c r="M1743" s="113" t="str">
        <f t="shared" si="83"/>
        <v>TRUE</v>
      </c>
      <c r="N1743" s="113" t="str">
        <f t="shared" si="84"/>
        <v>TRUE</v>
      </c>
    </row>
    <row r="1744" spans="1:14" x14ac:dyDescent="0.25">
      <c r="A1744" t="s">
        <v>1750</v>
      </c>
      <c r="B1744" s="5">
        <v>0.217726</v>
      </c>
      <c r="C1744" s="5">
        <v>0.2103612</v>
      </c>
      <c r="D1744" s="5">
        <v>0.22509080000000001</v>
      </c>
      <c r="H1744" s="113" t="s">
        <v>1750</v>
      </c>
      <c r="I1744" s="117">
        <v>0.217726</v>
      </c>
      <c r="J1744" s="117">
        <v>0.2103612</v>
      </c>
      <c r="K1744" s="117">
        <v>0.22509080000000001</v>
      </c>
      <c r="L1744" s="113" t="str">
        <f t="shared" si="82"/>
        <v>TRUE</v>
      </c>
      <c r="M1744" s="113" t="str">
        <f t="shared" si="83"/>
        <v>TRUE</v>
      </c>
      <c r="N1744" s="113" t="str">
        <f t="shared" si="84"/>
        <v>TRUE</v>
      </c>
    </row>
    <row r="1745" spans="1:14" x14ac:dyDescent="0.25">
      <c r="A1745" t="s">
        <v>1751</v>
      </c>
      <c r="B1745" s="5">
        <v>0.21341389999999999</v>
      </c>
      <c r="C1745" s="5">
        <v>0.2065351</v>
      </c>
      <c r="D1745" s="5">
        <v>0.22029270000000001</v>
      </c>
      <c r="H1745" s="113" t="s">
        <v>1751</v>
      </c>
      <c r="I1745" s="117">
        <v>0.21341389999999999</v>
      </c>
      <c r="J1745" s="117">
        <v>0.2065351</v>
      </c>
      <c r="K1745" s="117">
        <v>0.22029270000000001</v>
      </c>
      <c r="L1745" s="113" t="str">
        <f t="shared" si="82"/>
        <v>TRUE</v>
      </c>
      <c r="M1745" s="113" t="str">
        <f t="shared" si="83"/>
        <v>TRUE</v>
      </c>
      <c r="N1745" s="113" t="str">
        <f t="shared" si="84"/>
        <v>TRUE</v>
      </c>
    </row>
    <row r="1746" spans="1:14" x14ac:dyDescent="0.25">
      <c r="A1746" t="s">
        <v>1752</v>
      </c>
      <c r="B1746" s="5">
        <v>0.20202129999999999</v>
      </c>
      <c r="C1746" s="5">
        <v>0.17662939999999999</v>
      </c>
      <c r="D1746" s="5">
        <v>0.22741320000000001</v>
      </c>
      <c r="H1746" s="113" t="s">
        <v>1752</v>
      </c>
      <c r="I1746" s="117">
        <v>0.20202129999999999</v>
      </c>
      <c r="J1746" s="117">
        <v>0.17662939999999999</v>
      </c>
      <c r="K1746" s="117">
        <v>0.22741320000000001</v>
      </c>
      <c r="L1746" s="113" t="str">
        <f t="shared" si="82"/>
        <v>TRUE</v>
      </c>
      <c r="M1746" s="113" t="str">
        <f t="shared" si="83"/>
        <v>TRUE</v>
      </c>
      <c r="N1746" s="113" t="str">
        <f t="shared" si="84"/>
        <v>TRUE</v>
      </c>
    </row>
    <row r="1747" spans="1:14" x14ac:dyDescent="0.25">
      <c r="A1747" t="s">
        <v>1753</v>
      </c>
      <c r="B1747" s="5">
        <v>0.18115890000000001</v>
      </c>
      <c r="C1747" s="5">
        <v>0.1573447</v>
      </c>
      <c r="D1747" s="5">
        <v>0.20497299999999999</v>
      </c>
      <c r="H1747" s="113" t="s">
        <v>1753</v>
      </c>
      <c r="I1747" s="117">
        <v>0.18115890000000001</v>
      </c>
      <c r="J1747" s="117">
        <v>0.1573447</v>
      </c>
      <c r="K1747" s="117">
        <v>0.20497299999999999</v>
      </c>
      <c r="L1747" s="113" t="str">
        <f t="shared" si="82"/>
        <v>TRUE</v>
      </c>
      <c r="M1747" s="113" t="str">
        <f t="shared" si="83"/>
        <v>TRUE</v>
      </c>
      <c r="N1747" s="113" t="str">
        <f t="shared" si="84"/>
        <v>TRUE</v>
      </c>
    </row>
    <row r="1748" spans="1:14" x14ac:dyDescent="0.25">
      <c r="A1748" t="s">
        <v>1754</v>
      </c>
      <c r="B1748" s="5">
        <v>0.17548240000000001</v>
      </c>
      <c r="C1748" s="5">
        <v>0.1530791</v>
      </c>
      <c r="D1748" s="5">
        <v>0.19788559999999999</v>
      </c>
      <c r="H1748" s="113" t="s">
        <v>1754</v>
      </c>
      <c r="I1748" s="117">
        <v>0.17548240000000001</v>
      </c>
      <c r="J1748" s="117">
        <v>0.1530791</v>
      </c>
      <c r="K1748" s="117">
        <v>0.19788559999999999</v>
      </c>
      <c r="L1748" s="113" t="str">
        <f t="shared" si="82"/>
        <v>TRUE</v>
      </c>
      <c r="M1748" s="113" t="str">
        <f t="shared" si="83"/>
        <v>TRUE</v>
      </c>
      <c r="N1748" s="113" t="str">
        <f t="shared" si="84"/>
        <v>TRUE</v>
      </c>
    </row>
    <row r="1749" spans="1:14" x14ac:dyDescent="0.25">
      <c r="A1749" t="s">
        <v>1755</v>
      </c>
      <c r="B1749" s="5">
        <v>0.18207950000000001</v>
      </c>
      <c r="C1749" s="5">
        <v>0.1602924</v>
      </c>
      <c r="D1749" s="5">
        <v>0.20386660000000001</v>
      </c>
      <c r="H1749" s="113" t="s">
        <v>1755</v>
      </c>
      <c r="I1749" s="117">
        <v>0.18207950000000001</v>
      </c>
      <c r="J1749" s="117">
        <v>0.1602924</v>
      </c>
      <c r="K1749" s="117">
        <v>0.20386660000000001</v>
      </c>
      <c r="L1749" s="113" t="str">
        <f t="shared" si="82"/>
        <v>TRUE</v>
      </c>
      <c r="M1749" s="113" t="str">
        <f t="shared" si="83"/>
        <v>TRUE</v>
      </c>
      <c r="N1749" s="113" t="str">
        <f t="shared" si="84"/>
        <v>TRUE</v>
      </c>
    </row>
    <row r="1750" spans="1:14" x14ac:dyDescent="0.25">
      <c r="A1750" t="s">
        <v>1756</v>
      </c>
      <c r="B1750" s="5">
        <v>0.2135696</v>
      </c>
      <c r="C1750" s="5">
        <v>0.1887026</v>
      </c>
      <c r="D1750" s="5">
        <v>0.2384366</v>
      </c>
      <c r="H1750" s="113" t="s">
        <v>1756</v>
      </c>
      <c r="I1750" s="117">
        <v>0.2135696</v>
      </c>
      <c r="J1750" s="117">
        <v>0.1887026</v>
      </c>
      <c r="K1750" s="117">
        <v>0.2384366</v>
      </c>
      <c r="L1750" s="113" t="str">
        <f t="shared" si="82"/>
        <v>TRUE</v>
      </c>
      <c r="M1750" s="113" t="str">
        <f t="shared" si="83"/>
        <v>TRUE</v>
      </c>
      <c r="N1750" s="113" t="str">
        <f t="shared" si="84"/>
        <v>TRUE</v>
      </c>
    </row>
    <row r="1751" spans="1:14" x14ac:dyDescent="0.25">
      <c r="A1751" t="s">
        <v>1757</v>
      </c>
      <c r="B1751" s="5">
        <v>0.2032632</v>
      </c>
      <c r="C1751" s="5">
        <v>0.17913399999999999</v>
      </c>
      <c r="D1751" s="5">
        <v>0.2273925</v>
      </c>
      <c r="H1751" s="113" t="s">
        <v>1757</v>
      </c>
      <c r="I1751" s="117">
        <v>0.2032632</v>
      </c>
      <c r="J1751" s="117">
        <v>0.17913399999999999</v>
      </c>
      <c r="K1751" s="117">
        <v>0.2273925</v>
      </c>
      <c r="L1751" s="113" t="str">
        <f t="shared" si="82"/>
        <v>TRUE</v>
      </c>
      <c r="M1751" s="113" t="str">
        <f t="shared" si="83"/>
        <v>TRUE</v>
      </c>
      <c r="N1751" s="113" t="str">
        <f t="shared" si="84"/>
        <v>TRUE</v>
      </c>
    </row>
    <row r="1752" spans="1:14" x14ac:dyDescent="0.25">
      <c r="A1752" t="s">
        <v>1758</v>
      </c>
      <c r="B1752" s="5">
        <v>0.1875667</v>
      </c>
      <c r="C1752" s="5">
        <v>0.163353</v>
      </c>
      <c r="D1752" s="5">
        <v>0.21178050000000001</v>
      </c>
      <c r="H1752" s="113" t="s">
        <v>1758</v>
      </c>
      <c r="I1752" s="117">
        <v>0.1875667</v>
      </c>
      <c r="J1752" s="117">
        <v>0.163353</v>
      </c>
      <c r="K1752" s="117">
        <v>0.21178050000000001</v>
      </c>
      <c r="L1752" s="113" t="str">
        <f t="shared" si="82"/>
        <v>TRUE</v>
      </c>
      <c r="M1752" s="113" t="str">
        <f t="shared" si="83"/>
        <v>TRUE</v>
      </c>
      <c r="N1752" s="113" t="str">
        <f t="shared" si="84"/>
        <v>TRUE</v>
      </c>
    </row>
    <row r="1753" spans="1:14" x14ac:dyDescent="0.25">
      <c r="A1753" t="s">
        <v>1759</v>
      </c>
      <c r="B1753" s="5">
        <v>0.19714780000000001</v>
      </c>
      <c r="C1753" s="5">
        <v>0.17126659999999999</v>
      </c>
      <c r="D1753" s="5">
        <v>0.22302900000000001</v>
      </c>
      <c r="H1753" s="113" t="s">
        <v>1759</v>
      </c>
      <c r="I1753" s="117">
        <v>0.19714780000000001</v>
      </c>
      <c r="J1753" s="117">
        <v>0.17126659999999999</v>
      </c>
      <c r="K1753" s="117">
        <v>0.22302900000000001</v>
      </c>
      <c r="L1753" s="113" t="str">
        <f t="shared" si="82"/>
        <v>TRUE</v>
      </c>
      <c r="M1753" s="113" t="str">
        <f t="shared" si="83"/>
        <v>TRUE</v>
      </c>
      <c r="N1753" s="113" t="str">
        <f t="shared" si="84"/>
        <v>TRUE</v>
      </c>
    </row>
    <row r="1754" spans="1:14" x14ac:dyDescent="0.25">
      <c r="A1754" t="s">
        <v>1760</v>
      </c>
      <c r="B1754" s="5">
        <v>0.2174845</v>
      </c>
      <c r="C1754" s="5">
        <v>0.19277630000000001</v>
      </c>
      <c r="D1754" s="5">
        <v>0.24219260000000001</v>
      </c>
      <c r="H1754" s="113" t="s">
        <v>1760</v>
      </c>
      <c r="I1754" s="117">
        <v>0.2174845</v>
      </c>
      <c r="J1754" s="117">
        <v>0.19277630000000001</v>
      </c>
      <c r="K1754" s="117">
        <v>0.24219260000000001</v>
      </c>
      <c r="L1754" s="113" t="str">
        <f t="shared" si="82"/>
        <v>TRUE</v>
      </c>
      <c r="M1754" s="113" t="str">
        <f t="shared" si="83"/>
        <v>TRUE</v>
      </c>
      <c r="N1754" s="113" t="str">
        <f t="shared" si="84"/>
        <v>TRUE</v>
      </c>
    </row>
    <row r="1755" spans="1:14" x14ac:dyDescent="0.25">
      <c r="A1755" t="s">
        <v>1761</v>
      </c>
      <c r="B1755" s="5">
        <v>0.2356906</v>
      </c>
      <c r="C1755" s="5">
        <v>0.21033589999999999</v>
      </c>
      <c r="D1755" s="5">
        <v>0.26104529999999998</v>
      </c>
      <c r="H1755" s="113" t="s">
        <v>1761</v>
      </c>
      <c r="I1755" s="117">
        <v>0.2356906</v>
      </c>
      <c r="J1755" s="117">
        <v>0.21033589999999999</v>
      </c>
      <c r="K1755" s="117">
        <v>0.26104529999999998</v>
      </c>
      <c r="L1755" s="113" t="str">
        <f t="shared" si="82"/>
        <v>TRUE</v>
      </c>
      <c r="M1755" s="113" t="str">
        <f t="shared" si="83"/>
        <v>TRUE</v>
      </c>
      <c r="N1755" s="113" t="str">
        <f t="shared" si="84"/>
        <v>TRUE</v>
      </c>
    </row>
    <row r="1756" spans="1:14" x14ac:dyDescent="0.25">
      <c r="A1756" t="s">
        <v>1762</v>
      </c>
      <c r="B1756" s="5">
        <v>0.21686340000000001</v>
      </c>
      <c r="C1756" s="5">
        <v>0.19494729999999999</v>
      </c>
      <c r="D1756" s="5">
        <v>0.23877950000000001</v>
      </c>
      <c r="H1756" s="113" t="s">
        <v>1762</v>
      </c>
      <c r="I1756" s="117">
        <v>0.21686340000000001</v>
      </c>
      <c r="J1756" s="117">
        <v>0.19494729999999999</v>
      </c>
      <c r="K1756" s="117">
        <v>0.23877950000000001</v>
      </c>
      <c r="L1756" s="113" t="str">
        <f t="shared" si="82"/>
        <v>TRUE</v>
      </c>
      <c r="M1756" s="113" t="str">
        <f t="shared" si="83"/>
        <v>TRUE</v>
      </c>
      <c r="N1756" s="113" t="str">
        <f t="shared" si="84"/>
        <v>TRUE</v>
      </c>
    </row>
    <row r="1757" spans="1:14" x14ac:dyDescent="0.25">
      <c r="A1757" t="s">
        <v>1763</v>
      </c>
      <c r="B1757" s="5">
        <v>0.24969040000000001</v>
      </c>
      <c r="C1757" s="5">
        <v>0.22389729999999999</v>
      </c>
      <c r="D1757" s="5">
        <v>0.2754836</v>
      </c>
      <c r="H1757" s="113" t="s">
        <v>1763</v>
      </c>
      <c r="I1757" s="117">
        <v>0.24969040000000001</v>
      </c>
      <c r="J1757" s="117">
        <v>0.22389729999999999</v>
      </c>
      <c r="K1757" s="117">
        <v>0.2754836</v>
      </c>
      <c r="L1757" s="113" t="str">
        <f t="shared" si="82"/>
        <v>TRUE</v>
      </c>
      <c r="M1757" s="113" t="str">
        <f t="shared" si="83"/>
        <v>TRUE</v>
      </c>
      <c r="N1757" s="113" t="str">
        <f t="shared" si="84"/>
        <v>TRUE</v>
      </c>
    </row>
    <row r="1758" spans="1:14" x14ac:dyDescent="0.25">
      <c r="A1758" t="s">
        <v>1764</v>
      </c>
      <c r="B1758" s="5">
        <v>0.24840329999999999</v>
      </c>
      <c r="C1758" s="5">
        <v>0.22386500000000001</v>
      </c>
      <c r="D1758" s="5">
        <v>0.27294160000000001</v>
      </c>
      <c r="H1758" s="113" t="s">
        <v>1764</v>
      </c>
      <c r="I1758" s="117">
        <v>0.24840329999999999</v>
      </c>
      <c r="J1758" s="117">
        <v>0.22386500000000001</v>
      </c>
      <c r="K1758" s="117">
        <v>0.27294160000000001</v>
      </c>
      <c r="L1758" s="113" t="str">
        <f t="shared" si="82"/>
        <v>TRUE</v>
      </c>
      <c r="M1758" s="113" t="str">
        <f t="shared" si="83"/>
        <v>TRUE</v>
      </c>
      <c r="N1758" s="113" t="str">
        <f t="shared" si="84"/>
        <v>TRUE</v>
      </c>
    </row>
    <row r="1759" spans="1:14" x14ac:dyDescent="0.25">
      <c r="A1759" t="s">
        <v>1765</v>
      </c>
      <c r="B1759" s="5">
        <v>0.2154249</v>
      </c>
      <c r="C1759" s="5">
        <v>0.1905374</v>
      </c>
      <c r="D1759" s="5">
        <v>0.24031240000000001</v>
      </c>
      <c r="H1759" s="113" t="s">
        <v>1765</v>
      </c>
      <c r="I1759" s="117">
        <v>0.2154249</v>
      </c>
      <c r="J1759" s="117">
        <v>0.1905374</v>
      </c>
      <c r="K1759" s="117">
        <v>0.24031240000000001</v>
      </c>
      <c r="L1759" s="113" t="str">
        <f t="shared" si="82"/>
        <v>TRUE</v>
      </c>
      <c r="M1759" s="113" t="str">
        <f t="shared" si="83"/>
        <v>TRUE</v>
      </c>
      <c r="N1759" s="113" t="str">
        <f t="shared" si="84"/>
        <v>TRUE</v>
      </c>
    </row>
    <row r="1760" spans="1:14" x14ac:dyDescent="0.25">
      <c r="A1760" t="s">
        <v>1766</v>
      </c>
      <c r="B1760" s="5">
        <v>0.19904440000000001</v>
      </c>
      <c r="C1760" s="5">
        <v>0.1800205</v>
      </c>
      <c r="D1760" s="5">
        <v>0.2180684</v>
      </c>
      <c r="H1760" s="113" t="s">
        <v>1766</v>
      </c>
      <c r="I1760" s="117">
        <v>0.19904440000000001</v>
      </c>
      <c r="J1760" s="117">
        <v>0.1800205</v>
      </c>
      <c r="K1760" s="117">
        <v>0.2180684</v>
      </c>
      <c r="L1760" s="113" t="str">
        <f t="shared" si="82"/>
        <v>TRUE</v>
      </c>
      <c r="M1760" s="113" t="str">
        <f t="shared" si="83"/>
        <v>TRUE</v>
      </c>
      <c r="N1760" s="113" t="str">
        <f t="shared" si="84"/>
        <v>TRUE</v>
      </c>
    </row>
    <row r="1761" spans="1:14" x14ac:dyDescent="0.25">
      <c r="A1761" t="s">
        <v>1767</v>
      </c>
      <c r="B1761" s="5">
        <v>0.2543743</v>
      </c>
      <c r="C1761" s="5">
        <v>0.23160919999999999</v>
      </c>
      <c r="D1761" s="5">
        <v>0.27713939999999998</v>
      </c>
      <c r="H1761" s="113" t="s">
        <v>1767</v>
      </c>
      <c r="I1761" s="117">
        <v>0.2543743</v>
      </c>
      <c r="J1761" s="117">
        <v>0.23160919999999999</v>
      </c>
      <c r="K1761" s="117">
        <v>0.27713939999999998</v>
      </c>
      <c r="L1761" s="113" t="str">
        <f t="shared" si="82"/>
        <v>TRUE</v>
      </c>
      <c r="M1761" s="113" t="str">
        <f t="shared" si="83"/>
        <v>TRUE</v>
      </c>
      <c r="N1761" s="113" t="str">
        <f t="shared" si="84"/>
        <v>TRUE</v>
      </c>
    </row>
    <row r="1762" spans="1:14" x14ac:dyDescent="0.25">
      <c r="A1762" t="s">
        <v>1768</v>
      </c>
      <c r="B1762" s="5">
        <v>0.27917249999999999</v>
      </c>
      <c r="C1762" s="5">
        <v>0.25241380000000002</v>
      </c>
      <c r="D1762" s="5">
        <v>0.30593120000000001</v>
      </c>
      <c r="H1762" s="113" t="s">
        <v>1768</v>
      </c>
      <c r="I1762" s="117">
        <v>0.27917249999999999</v>
      </c>
      <c r="J1762" s="117">
        <v>0.25241380000000002</v>
      </c>
      <c r="K1762" s="117">
        <v>0.30593120000000001</v>
      </c>
      <c r="L1762" s="113" t="str">
        <f t="shared" si="82"/>
        <v>TRUE</v>
      </c>
      <c r="M1762" s="113" t="str">
        <f t="shared" si="83"/>
        <v>TRUE</v>
      </c>
      <c r="N1762" s="113" t="str">
        <f t="shared" si="84"/>
        <v>TRUE</v>
      </c>
    </row>
    <row r="1763" spans="1:14" x14ac:dyDescent="0.25">
      <c r="A1763" t="s">
        <v>1769</v>
      </c>
      <c r="B1763" s="5">
        <v>0.26545590000000002</v>
      </c>
      <c r="C1763" s="5">
        <v>0.23901410000000001</v>
      </c>
      <c r="D1763" s="5">
        <v>0.29189779999999999</v>
      </c>
      <c r="H1763" s="113" t="s">
        <v>1769</v>
      </c>
      <c r="I1763" s="117">
        <v>0.26545590000000002</v>
      </c>
      <c r="J1763" s="117">
        <v>0.23901410000000001</v>
      </c>
      <c r="K1763" s="117">
        <v>0.29189779999999999</v>
      </c>
      <c r="L1763" s="113" t="str">
        <f t="shared" si="82"/>
        <v>TRUE</v>
      </c>
      <c r="M1763" s="113" t="str">
        <f t="shared" si="83"/>
        <v>TRUE</v>
      </c>
      <c r="N1763" s="113" t="str">
        <f t="shared" si="84"/>
        <v>TRUE</v>
      </c>
    </row>
    <row r="1764" spans="1:14" x14ac:dyDescent="0.25">
      <c r="A1764" t="s">
        <v>1770</v>
      </c>
      <c r="B1764" s="5">
        <v>0.26534760000000002</v>
      </c>
      <c r="C1764" s="5">
        <v>0.2376866</v>
      </c>
      <c r="D1764" s="5">
        <v>0.29300860000000001</v>
      </c>
      <c r="H1764" s="113" t="s">
        <v>1770</v>
      </c>
      <c r="I1764" s="117">
        <v>0.26534760000000002</v>
      </c>
      <c r="J1764" s="117">
        <v>0.2376866</v>
      </c>
      <c r="K1764" s="117">
        <v>0.29300860000000001</v>
      </c>
      <c r="L1764" s="113" t="str">
        <f t="shared" si="82"/>
        <v>TRUE</v>
      </c>
      <c r="M1764" s="113" t="str">
        <f t="shared" si="83"/>
        <v>TRUE</v>
      </c>
      <c r="N1764" s="113" t="str">
        <f t="shared" si="84"/>
        <v>TRUE</v>
      </c>
    </row>
    <row r="1765" spans="1:14" x14ac:dyDescent="0.25">
      <c r="A1765" t="s">
        <v>1771</v>
      </c>
      <c r="B1765" s="5">
        <v>0.25844250000000002</v>
      </c>
      <c r="C1765" s="5">
        <v>0.2319022</v>
      </c>
      <c r="D1765" s="5">
        <v>0.28498279999999998</v>
      </c>
      <c r="H1765" s="113" t="s">
        <v>1771</v>
      </c>
      <c r="I1765" s="117">
        <v>0.25844250000000002</v>
      </c>
      <c r="J1765" s="117">
        <v>0.2319022</v>
      </c>
      <c r="K1765" s="117">
        <v>0.28498279999999998</v>
      </c>
      <c r="L1765" s="113" t="str">
        <f t="shared" si="82"/>
        <v>TRUE</v>
      </c>
      <c r="M1765" s="113" t="str">
        <f t="shared" si="83"/>
        <v>TRUE</v>
      </c>
      <c r="N1765" s="113" t="str">
        <f t="shared" si="84"/>
        <v>TRUE</v>
      </c>
    </row>
    <row r="1766" spans="1:14" x14ac:dyDescent="0.25">
      <c r="A1766" t="s">
        <v>1772</v>
      </c>
      <c r="B1766" s="5">
        <v>0.17913519999999999</v>
      </c>
      <c r="C1766" s="5">
        <v>0.15526809999999999</v>
      </c>
      <c r="D1766" s="5">
        <v>0.2030023</v>
      </c>
      <c r="H1766" s="113" t="s">
        <v>1772</v>
      </c>
      <c r="I1766" s="117">
        <v>0.17913519999999999</v>
      </c>
      <c r="J1766" s="117">
        <v>0.15526809999999999</v>
      </c>
      <c r="K1766" s="117">
        <v>0.2030023</v>
      </c>
      <c r="L1766" s="113" t="str">
        <f t="shared" si="82"/>
        <v>TRUE</v>
      </c>
      <c r="M1766" s="113" t="str">
        <f t="shared" si="83"/>
        <v>TRUE</v>
      </c>
      <c r="N1766" s="113" t="str">
        <f t="shared" si="84"/>
        <v>TRUE</v>
      </c>
    </row>
    <row r="1767" spans="1:14" x14ac:dyDescent="0.25">
      <c r="A1767" t="s">
        <v>1773</v>
      </c>
      <c r="B1767" s="5">
        <v>0.2223725</v>
      </c>
      <c r="C1767" s="5">
        <v>0.19675139999999999</v>
      </c>
      <c r="D1767" s="5">
        <v>0.24799350000000001</v>
      </c>
      <c r="H1767" s="113" t="s">
        <v>1773</v>
      </c>
      <c r="I1767" s="117">
        <v>0.2223725</v>
      </c>
      <c r="J1767" s="117">
        <v>0.19675139999999999</v>
      </c>
      <c r="K1767" s="117">
        <v>0.24799350000000001</v>
      </c>
      <c r="L1767" s="113" t="str">
        <f t="shared" si="82"/>
        <v>TRUE</v>
      </c>
      <c r="M1767" s="113" t="str">
        <f t="shared" si="83"/>
        <v>TRUE</v>
      </c>
      <c r="N1767" s="113" t="str">
        <f t="shared" si="84"/>
        <v>TRUE</v>
      </c>
    </row>
    <row r="1768" spans="1:14" x14ac:dyDescent="0.25">
      <c r="A1768" t="s">
        <v>1774</v>
      </c>
      <c r="B1768" s="5">
        <v>0.21523800000000001</v>
      </c>
      <c r="C1768" s="5">
        <v>0.17986279999999999</v>
      </c>
      <c r="D1768" s="5">
        <v>0.25061319999999998</v>
      </c>
      <c r="H1768" s="113" t="s">
        <v>1774</v>
      </c>
      <c r="I1768" s="117">
        <v>0.21523800000000001</v>
      </c>
      <c r="J1768" s="117">
        <v>0.17986279999999999</v>
      </c>
      <c r="K1768" s="117">
        <v>0.25061319999999998</v>
      </c>
      <c r="L1768" s="113" t="str">
        <f t="shared" si="82"/>
        <v>TRUE</v>
      </c>
      <c r="M1768" s="113" t="str">
        <f t="shared" si="83"/>
        <v>TRUE</v>
      </c>
      <c r="N1768" s="113" t="str">
        <f t="shared" si="84"/>
        <v>TRUE</v>
      </c>
    </row>
    <row r="1769" spans="1:14" x14ac:dyDescent="0.25">
      <c r="A1769" t="s">
        <v>1775</v>
      </c>
      <c r="B1769" s="5">
        <v>0.17788409999999999</v>
      </c>
      <c r="C1769" s="5">
        <v>0.14587520000000001</v>
      </c>
      <c r="D1769" s="5">
        <v>0.20989289999999999</v>
      </c>
      <c r="H1769" s="113" t="s">
        <v>1775</v>
      </c>
      <c r="I1769" s="117">
        <v>0.17788409999999999</v>
      </c>
      <c r="J1769" s="117">
        <v>0.14587520000000001</v>
      </c>
      <c r="K1769" s="117">
        <v>0.20989289999999999</v>
      </c>
      <c r="L1769" s="113" t="str">
        <f t="shared" si="82"/>
        <v>TRUE</v>
      </c>
      <c r="M1769" s="113" t="str">
        <f t="shared" si="83"/>
        <v>TRUE</v>
      </c>
      <c r="N1769" s="113" t="str">
        <f t="shared" si="84"/>
        <v>TRUE</v>
      </c>
    </row>
    <row r="1770" spans="1:14" x14ac:dyDescent="0.25">
      <c r="A1770" t="s">
        <v>1776</v>
      </c>
      <c r="B1770" s="5">
        <v>0.16412309999999999</v>
      </c>
      <c r="C1770" s="5">
        <v>0.13341230000000001</v>
      </c>
      <c r="D1770" s="5">
        <v>0.19483400000000001</v>
      </c>
      <c r="H1770" s="113" t="s">
        <v>1776</v>
      </c>
      <c r="I1770" s="117">
        <v>0.16412309999999999</v>
      </c>
      <c r="J1770" s="117">
        <v>0.13341230000000001</v>
      </c>
      <c r="K1770" s="117">
        <v>0.19483400000000001</v>
      </c>
      <c r="L1770" s="113" t="str">
        <f t="shared" si="82"/>
        <v>TRUE</v>
      </c>
      <c r="M1770" s="113" t="str">
        <f t="shared" si="83"/>
        <v>TRUE</v>
      </c>
      <c r="N1770" s="113" t="str">
        <f t="shared" si="84"/>
        <v>TRUE</v>
      </c>
    </row>
    <row r="1771" spans="1:14" x14ac:dyDescent="0.25">
      <c r="A1771" t="s">
        <v>1777</v>
      </c>
      <c r="B1771" s="5">
        <v>0.18163789999999999</v>
      </c>
      <c r="C1771" s="5">
        <v>0.1512174</v>
      </c>
      <c r="D1771" s="5">
        <v>0.21205840000000001</v>
      </c>
      <c r="H1771" s="113" t="s">
        <v>1777</v>
      </c>
      <c r="I1771" s="117">
        <v>0.18163789999999999</v>
      </c>
      <c r="J1771" s="117">
        <v>0.1512174</v>
      </c>
      <c r="K1771" s="117">
        <v>0.21205840000000001</v>
      </c>
      <c r="L1771" s="113" t="str">
        <f t="shared" si="82"/>
        <v>TRUE</v>
      </c>
      <c r="M1771" s="113" t="str">
        <f t="shared" si="83"/>
        <v>TRUE</v>
      </c>
      <c r="N1771" s="113" t="str">
        <f t="shared" si="84"/>
        <v>TRUE</v>
      </c>
    </row>
    <row r="1772" spans="1:14" x14ac:dyDescent="0.25">
      <c r="A1772" t="s">
        <v>1778</v>
      </c>
      <c r="B1772" s="5">
        <v>0.22632620000000001</v>
      </c>
      <c r="C1772" s="5">
        <v>0.19275680000000001</v>
      </c>
      <c r="D1772" s="5">
        <v>0.2598955</v>
      </c>
      <c r="H1772" s="113" t="s">
        <v>1778</v>
      </c>
      <c r="I1772" s="117">
        <v>0.22632620000000001</v>
      </c>
      <c r="J1772" s="117">
        <v>0.19275680000000001</v>
      </c>
      <c r="K1772" s="117">
        <v>0.2598955</v>
      </c>
      <c r="L1772" s="113" t="str">
        <f t="shared" si="82"/>
        <v>TRUE</v>
      </c>
      <c r="M1772" s="113" t="str">
        <f t="shared" si="83"/>
        <v>TRUE</v>
      </c>
      <c r="N1772" s="113" t="str">
        <f t="shared" si="84"/>
        <v>TRUE</v>
      </c>
    </row>
    <row r="1773" spans="1:14" x14ac:dyDescent="0.25">
      <c r="A1773" t="s">
        <v>1779</v>
      </c>
      <c r="B1773" s="5">
        <v>0.18745990000000001</v>
      </c>
      <c r="C1773" s="5">
        <v>0.1561215</v>
      </c>
      <c r="D1773" s="5">
        <v>0.2187982</v>
      </c>
      <c r="H1773" s="113" t="s">
        <v>1779</v>
      </c>
      <c r="I1773" s="117">
        <v>0.18745990000000001</v>
      </c>
      <c r="J1773" s="117">
        <v>0.1561215</v>
      </c>
      <c r="K1773" s="117">
        <v>0.2187982</v>
      </c>
      <c r="L1773" s="113" t="str">
        <f t="shared" si="82"/>
        <v>TRUE</v>
      </c>
      <c r="M1773" s="113" t="str">
        <f t="shared" si="83"/>
        <v>TRUE</v>
      </c>
      <c r="N1773" s="113" t="str">
        <f t="shared" si="84"/>
        <v>TRUE</v>
      </c>
    </row>
    <row r="1774" spans="1:14" x14ac:dyDescent="0.25">
      <c r="A1774" t="s">
        <v>1780</v>
      </c>
      <c r="B1774" s="5">
        <v>0.18714459999999999</v>
      </c>
      <c r="C1774" s="5">
        <v>0.15468180000000001</v>
      </c>
      <c r="D1774" s="5">
        <v>0.21960750000000001</v>
      </c>
      <c r="H1774" s="113" t="s">
        <v>1780</v>
      </c>
      <c r="I1774" s="117">
        <v>0.18714459999999999</v>
      </c>
      <c r="J1774" s="117">
        <v>0.15468180000000001</v>
      </c>
      <c r="K1774" s="117">
        <v>0.21960750000000001</v>
      </c>
      <c r="L1774" s="113" t="str">
        <f t="shared" si="82"/>
        <v>TRUE</v>
      </c>
      <c r="M1774" s="113" t="str">
        <f t="shared" si="83"/>
        <v>TRUE</v>
      </c>
      <c r="N1774" s="113" t="str">
        <f t="shared" si="84"/>
        <v>TRUE</v>
      </c>
    </row>
    <row r="1775" spans="1:14" x14ac:dyDescent="0.25">
      <c r="A1775" t="s">
        <v>1781</v>
      </c>
      <c r="B1775" s="5">
        <v>0.2082117</v>
      </c>
      <c r="C1775" s="5">
        <v>0.17164840000000001</v>
      </c>
      <c r="D1775" s="5">
        <v>0.24477499999999999</v>
      </c>
      <c r="H1775" s="113" t="s">
        <v>1781</v>
      </c>
      <c r="I1775" s="117">
        <v>0.2082117</v>
      </c>
      <c r="J1775" s="117">
        <v>0.17164840000000001</v>
      </c>
      <c r="K1775" s="117">
        <v>0.24477499999999999</v>
      </c>
      <c r="L1775" s="113" t="str">
        <f t="shared" si="82"/>
        <v>TRUE</v>
      </c>
      <c r="M1775" s="113" t="str">
        <f t="shared" si="83"/>
        <v>TRUE</v>
      </c>
      <c r="N1775" s="113" t="str">
        <f t="shared" si="84"/>
        <v>TRUE</v>
      </c>
    </row>
    <row r="1776" spans="1:14" x14ac:dyDescent="0.25">
      <c r="A1776" t="s">
        <v>1782</v>
      </c>
      <c r="B1776" s="5">
        <v>0.22902420000000001</v>
      </c>
      <c r="C1776" s="5">
        <v>0.1935655</v>
      </c>
      <c r="D1776" s="5">
        <v>0.26448280000000002</v>
      </c>
      <c r="H1776" s="113" t="s">
        <v>1782</v>
      </c>
      <c r="I1776" s="117">
        <v>0.22902420000000001</v>
      </c>
      <c r="J1776" s="117">
        <v>0.1935655</v>
      </c>
      <c r="K1776" s="117">
        <v>0.26448280000000002</v>
      </c>
      <c r="L1776" s="113" t="str">
        <f t="shared" si="82"/>
        <v>TRUE</v>
      </c>
      <c r="M1776" s="113" t="str">
        <f t="shared" si="83"/>
        <v>TRUE</v>
      </c>
      <c r="N1776" s="113" t="str">
        <f t="shared" si="84"/>
        <v>TRUE</v>
      </c>
    </row>
    <row r="1777" spans="1:14" x14ac:dyDescent="0.25">
      <c r="A1777" t="s">
        <v>1783</v>
      </c>
      <c r="B1777" s="5">
        <v>0.2722039</v>
      </c>
      <c r="C1777" s="5">
        <v>0.23679819999999999</v>
      </c>
      <c r="D1777" s="5">
        <v>0.30760949999999998</v>
      </c>
      <c r="H1777" s="113" t="s">
        <v>1783</v>
      </c>
      <c r="I1777" s="117">
        <v>0.2722039</v>
      </c>
      <c r="J1777" s="117">
        <v>0.23679819999999999</v>
      </c>
      <c r="K1777" s="117">
        <v>0.30760949999999998</v>
      </c>
      <c r="L1777" s="113" t="str">
        <f t="shared" si="82"/>
        <v>TRUE</v>
      </c>
      <c r="M1777" s="113" t="str">
        <f t="shared" si="83"/>
        <v>TRUE</v>
      </c>
      <c r="N1777" s="113" t="str">
        <f t="shared" si="84"/>
        <v>TRUE</v>
      </c>
    </row>
    <row r="1778" spans="1:14" x14ac:dyDescent="0.25">
      <c r="A1778" t="s">
        <v>1784</v>
      </c>
      <c r="B1778" s="5">
        <v>0.23515030000000001</v>
      </c>
      <c r="C1778" s="5">
        <v>0.2047292</v>
      </c>
      <c r="D1778" s="5">
        <v>0.26557150000000002</v>
      </c>
      <c r="H1778" s="113" t="s">
        <v>1784</v>
      </c>
      <c r="I1778" s="117">
        <v>0.23515030000000001</v>
      </c>
      <c r="J1778" s="117">
        <v>0.2047292</v>
      </c>
      <c r="K1778" s="117">
        <v>0.26557150000000002</v>
      </c>
      <c r="L1778" s="113" t="str">
        <f t="shared" si="82"/>
        <v>TRUE</v>
      </c>
      <c r="M1778" s="113" t="str">
        <f t="shared" si="83"/>
        <v>TRUE</v>
      </c>
      <c r="N1778" s="113" t="str">
        <f t="shared" si="84"/>
        <v>TRUE</v>
      </c>
    </row>
    <row r="1779" spans="1:14" x14ac:dyDescent="0.25">
      <c r="A1779" t="s">
        <v>1785</v>
      </c>
      <c r="B1779" s="5">
        <v>0.2547198</v>
      </c>
      <c r="C1779" s="5">
        <v>0.22061900000000001</v>
      </c>
      <c r="D1779" s="5">
        <v>0.28882069999999999</v>
      </c>
      <c r="H1779" s="113" t="s">
        <v>1785</v>
      </c>
      <c r="I1779" s="117">
        <v>0.2547198</v>
      </c>
      <c r="J1779" s="117">
        <v>0.22061900000000001</v>
      </c>
      <c r="K1779" s="117">
        <v>0.28882069999999999</v>
      </c>
      <c r="L1779" s="113" t="str">
        <f t="shared" si="82"/>
        <v>TRUE</v>
      </c>
      <c r="M1779" s="113" t="str">
        <f t="shared" si="83"/>
        <v>TRUE</v>
      </c>
      <c r="N1779" s="113" t="str">
        <f t="shared" si="84"/>
        <v>TRUE</v>
      </c>
    </row>
    <row r="1780" spans="1:14" x14ac:dyDescent="0.25">
      <c r="A1780" t="s">
        <v>1786</v>
      </c>
      <c r="B1780" s="5">
        <v>0.26081149999999997</v>
      </c>
      <c r="C1780" s="5">
        <v>0.22700960000000001</v>
      </c>
      <c r="D1780" s="5">
        <v>0.29461340000000003</v>
      </c>
      <c r="H1780" s="113" t="s">
        <v>1786</v>
      </c>
      <c r="I1780" s="117">
        <v>0.26081149999999997</v>
      </c>
      <c r="J1780" s="117">
        <v>0.22700960000000001</v>
      </c>
      <c r="K1780" s="117">
        <v>0.29461340000000003</v>
      </c>
      <c r="L1780" s="113" t="str">
        <f t="shared" si="82"/>
        <v>TRUE</v>
      </c>
      <c r="M1780" s="113" t="str">
        <f t="shared" si="83"/>
        <v>TRUE</v>
      </c>
      <c r="N1780" s="113" t="str">
        <f t="shared" si="84"/>
        <v>TRUE</v>
      </c>
    </row>
    <row r="1781" spans="1:14" x14ac:dyDescent="0.25">
      <c r="A1781" t="s">
        <v>1787</v>
      </c>
      <c r="B1781" s="5">
        <v>0.2266369</v>
      </c>
      <c r="C1781" s="5">
        <v>0.19176750000000001</v>
      </c>
      <c r="D1781" s="5">
        <v>0.26150630000000002</v>
      </c>
      <c r="H1781" s="113" t="s">
        <v>1787</v>
      </c>
      <c r="I1781" s="117">
        <v>0.2266369</v>
      </c>
      <c r="J1781" s="117">
        <v>0.19176750000000001</v>
      </c>
      <c r="K1781" s="117">
        <v>0.26150630000000002</v>
      </c>
      <c r="L1781" s="113" t="str">
        <f t="shared" si="82"/>
        <v>TRUE</v>
      </c>
      <c r="M1781" s="113" t="str">
        <f t="shared" si="83"/>
        <v>TRUE</v>
      </c>
      <c r="N1781" s="113" t="str">
        <f t="shared" si="84"/>
        <v>TRUE</v>
      </c>
    </row>
    <row r="1782" spans="1:14" x14ac:dyDescent="0.25">
      <c r="A1782" t="s">
        <v>1788</v>
      </c>
      <c r="B1782" s="5">
        <v>0.18075640000000001</v>
      </c>
      <c r="C1782" s="5">
        <v>0.15556710000000001</v>
      </c>
      <c r="D1782" s="5">
        <v>0.20594560000000001</v>
      </c>
      <c r="H1782" s="113" t="s">
        <v>1788</v>
      </c>
      <c r="I1782" s="117">
        <v>0.18075640000000001</v>
      </c>
      <c r="J1782" s="117">
        <v>0.15556710000000001</v>
      </c>
      <c r="K1782" s="117">
        <v>0.20594560000000001</v>
      </c>
      <c r="L1782" s="113" t="str">
        <f t="shared" si="82"/>
        <v>TRUE</v>
      </c>
      <c r="M1782" s="113" t="str">
        <f t="shared" si="83"/>
        <v>TRUE</v>
      </c>
      <c r="N1782" s="113" t="str">
        <f t="shared" si="84"/>
        <v>TRUE</v>
      </c>
    </row>
    <row r="1783" spans="1:14" x14ac:dyDescent="0.25">
      <c r="A1783" t="s">
        <v>1789</v>
      </c>
      <c r="B1783" s="5">
        <v>0.25346109999999999</v>
      </c>
      <c r="C1783" s="5">
        <v>0.22272259999999999</v>
      </c>
      <c r="D1783" s="5">
        <v>0.2841996</v>
      </c>
      <c r="H1783" s="113" t="s">
        <v>1789</v>
      </c>
      <c r="I1783" s="117">
        <v>0.25346109999999999</v>
      </c>
      <c r="J1783" s="117">
        <v>0.22272259999999999</v>
      </c>
      <c r="K1783" s="117">
        <v>0.2841996</v>
      </c>
      <c r="L1783" s="113" t="str">
        <f t="shared" si="82"/>
        <v>TRUE</v>
      </c>
      <c r="M1783" s="113" t="str">
        <f t="shared" si="83"/>
        <v>TRUE</v>
      </c>
      <c r="N1783" s="113" t="str">
        <f t="shared" si="84"/>
        <v>TRUE</v>
      </c>
    </row>
    <row r="1784" spans="1:14" x14ac:dyDescent="0.25">
      <c r="A1784" t="s">
        <v>1790</v>
      </c>
      <c r="B1784" s="5">
        <v>0.27516859999999999</v>
      </c>
      <c r="C1784" s="5">
        <v>0.2402608</v>
      </c>
      <c r="D1784" s="5">
        <v>0.31007649999999998</v>
      </c>
      <c r="H1784" s="113" t="s">
        <v>1790</v>
      </c>
      <c r="I1784" s="117">
        <v>0.27516859999999999</v>
      </c>
      <c r="J1784" s="117">
        <v>0.2402608</v>
      </c>
      <c r="K1784" s="117">
        <v>0.31007649999999998</v>
      </c>
      <c r="L1784" s="113" t="str">
        <f t="shared" si="82"/>
        <v>TRUE</v>
      </c>
      <c r="M1784" s="113" t="str">
        <f t="shared" si="83"/>
        <v>TRUE</v>
      </c>
      <c r="N1784" s="113" t="str">
        <f t="shared" si="84"/>
        <v>TRUE</v>
      </c>
    </row>
    <row r="1785" spans="1:14" x14ac:dyDescent="0.25">
      <c r="A1785" t="s">
        <v>1791</v>
      </c>
      <c r="B1785" s="5">
        <v>0.25877630000000001</v>
      </c>
      <c r="C1785" s="5">
        <v>0.22461999999999999</v>
      </c>
      <c r="D1785" s="5">
        <v>0.29293259999999999</v>
      </c>
      <c r="H1785" s="113" t="s">
        <v>1791</v>
      </c>
      <c r="I1785" s="117">
        <v>0.25877630000000001</v>
      </c>
      <c r="J1785" s="117">
        <v>0.22461999999999999</v>
      </c>
      <c r="K1785" s="117">
        <v>0.29293259999999999</v>
      </c>
      <c r="L1785" s="113" t="str">
        <f t="shared" si="82"/>
        <v>TRUE</v>
      </c>
      <c r="M1785" s="113" t="str">
        <f t="shared" si="83"/>
        <v>TRUE</v>
      </c>
      <c r="N1785" s="113" t="str">
        <f t="shared" si="84"/>
        <v>TRUE</v>
      </c>
    </row>
    <row r="1786" spans="1:14" x14ac:dyDescent="0.25">
      <c r="A1786" t="s">
        <v>1792</v>
      </c>
      <c r="B1786" s="5">
        <v>0.26899640000000002</v>
      </c>
      <c r="C1786" s="5">
        <v>0.23031989999999999</v>
      </c>
      <c r="D1786" s="5">
        <v>0.30767290000000003</v>
      </c>
      <c r="H1786" s="113" t="s">
        <v>1792</v>
      </c>
      <c r="I1786" s="117">
        <v>0.26899640000000002</v>
      </c>
      <c r="J1786" s="117">
        <v>0.23031989999999999</v>
      </c>
      <c r="K1786" s="117">
        <v>0.30767290000000003</v>
      </c>
      <c r="L1786" s="113" t="str">
        <f t="shared" si="82"/>
        <v>TRUE</v>
      </c>
      <c r="M1786" s="113" t="str">
        <f t="shared" si="83"/>
        <v>TRUE</v>
      </c>
      <c r="N1786" s="113" t="str">
        <f t="shared" si="84"/>
        <v>TRUE</v>
      </c>
    </row>
    <row r="1787" spans="1:14" x14ac:dyDescent="0.25">
      <c r="A1787" t="s">
        <v>1793</v>
      </c>
      <c r="B1787" s="5">
        <v>0.25298359999999998</v>
      </c>
      <c r="C1787" s="5">
        <v>0.21781929999999999</v>
      </c>
      <c r="D1787" s="5">
        <v>0.28814800000000002</v>
      </c>
      <c r="H1787" s="113" t="s">
        <v>1793</v>
      </c>
      <c r="I1787" s="117">
        <v>0.25298359999999998</v>
      </c>
      <c r="J1787" s="117">
        <v>0.21781929999999999</v>
      </c>
      <c r="K1787" s="117">
        <v>0.28814800000000002</v>
      </c>
      <c r="L1787" s="113" t="str">
        <f t="shared" si="82"/>
        <v>TRUE</v>
      </c>
      <c r="M1787" s="113" t="str">
        <f t="shared" si="83"/>
        <v>TRUE</v>
      </c>
      <c r="N1787" s="113" t="str">
        <f t="shared" si="84"/>
        <v>TRUE</v>
      </c>
    </row>
    <row r="1788" spans="1:14" x14ac:dyDescent="0.25">
      <c r="A1788" t="s">
        <v>1794</v>
      </c>
      <c r="B1788" s="5">
        <v>0.17247319999999999</v>
      </c>
      <c r="C1788" s="5">
        <v>0.14067589999999999</v>
      </c>
      <c r="D1788" s="5">
        <v>0.20427049999999999</v>
      </c>
      <c r="H1788" s="113" t="s">
        <v>1794</v>
      </c>
      <c r="I1788" s="117">
        <v>0.17247319999999999</v>
      </c>
      <c r="J1788" s="117">
        <v>0.14067589999999999</v>
      </c>
      <c r="K1788" s="117">
        <v>0.20427049999999999</v>
      </c>
      <c r="L1788" s="113" t="str">
        <f t="shared" si="82"/>
        <v>TRUE</v>
      </c>
      <c r="M1788" s="113" t="str">
        <f t="shared" si="83"/>
        <v>TRUE</v>
      </c>
      <c r="N1788" s="113" t="str">
        <f t="shared" si="84"/>
        <v>TRUE</v>
      </c>
    </row>
    <row r="1789" spans="1:14" x14ac:dyDescent="0.25">
      <c r="A1789" t="s">
        <v>1795</v>
      </c>
      <c r="B1789" s="5">
        <v>0.20426739999999999</v>
      </c>
      <c r="C1789" s="5">
        <v>0.16959009999999999</v>
      </c>
      <c r="D1789" s="5">
        <v>0.23894470000000001</v>
      </c>
      <c r="H1789" s="113" t="s">
        <v>1795</v>
      </c>
      <c r="I1789" s="117">
        <v>0.20426739999999999</v>
      </c>
      <c r="J1789" s="117">
        <v>0.16959009999999999</v>
      </c>
      <c r="K1789" s="117">
        <v>0.23894470000000001</v>
      </c>
      <c r="L1789" s="113" t="str">
        <f t="shared" si="82"/>
        <v>TRUE</v>
      </c>
      <c r="M1789" s="113" t="str">
        <f t="shared" si="83"/>
        <v>TRUE</v>
      </c>
      <c r="N1789" s="113" t="str">
        <f t="shared" si="84"/>
        <v>TRUE</v>
      </c>
    </row>
    <row r="1790" spans="1:14" x14ac:dyDescent="0.25">
      <c r="A1790" t="s">
        <v>1796</v>
      </c>
      <c r="B1790" s="5">
        <v>0.18667139999999999</v>
      </c>
      <c r="C1790" s="5">
        <v>0.155339</v>
      </c>
      <c r="D1790" s="5">
        <v>0.2180038</v>
      </c>
      <c r="H1790" s="113" t="s">
        <v>1796</v>
      </c>
      <c r="I1790" s="117">
        <v>0.18667139999999999</v>
      </c>
      <c r="J1790" s="117">
        <v>0.155339</v>
      </c>
      <c r="K1790" s="117">
        <v>0.2180038</v>
      </c>
      <c r="L1790" s="113" t="str">
        <f t="shared" si="82"/>
        <v>TRUE</v>
      </c>
      <c r="M1790" s="113" t="str">
        <f t="shared" si="83"/>
        <v>TRUE</v>
      </c>
      <c r="N1790" s="113" t="str">
        <f t="shared" si="84"/>
        <v>TRUE</v>
      </c>
    </row>
    <row r="1791" spans="1:14" x14ac:dyDescent="0.25">
      <c r="A1791" t="s">
        <v>1797</v>
      </c>
      <c r="B1791" s="5">
        <v>0.1809269</v>
      </c>
      <c r="C1791" s="5">
        <v>0.14997189999999999</v>
      </c>
      <c r="D1791" s="5">
        <v>0.21188180000000001</v>
      </c>
      <c r="H1791" s="113" t="s">
        <v>1797</v>
      </c>
      <c r="I1791" s="117">
        <v>0.1809269</v>
      </c>
      <c r="J1791" s="117">
        <v>0.14997189999999999</v>
      </c>
      <c r="K1791" s="117">
        <v>0.21188180000000001</v>
      </c>
      <c r="L1791" s="113" t="str">
        <f t="shared" si="82"/>
        <v>TRUE</v>
      </c>
      <c r="M1791" s="113" t="str">
        <f t="shared" si="83"/>
        <v>TRUE</v>
      </c>
      <c r="N1791" s="113" t="str">
        <f t="shared" si="84"/>
        <v>TRUE</v>
      </c>
    </row>
    <row r="1792" spans="1:14" x14ac:dyDescent="0.25">
      <c r="A1792" t="s">
        <v>1798</v>
      </c>
      <c r="B1792" s="5">
        <v>0.1843108</v>
      </c>
      <c r="C1792" s="5">
        <v>0.15338789999999999</v>
      </c>
      <c r="D1792" s="5">
        <v>0.2152337</v>
      </c>
      <c r="H1792" s="113" t="s">
        <v>1798</v>
      </c>
      <c r="I1792" s="117">
        <v>0.1843108</v>
      </c>
      <c r="J1792" s="117">
        <v>0.15338789999999999</v>
      </c>
      <c r="K1792" s="117">
        <v>0.2152337</v>
      </c>
      <c r="L1792" s="113" t="str">
        <f t="shared" si="82"/>
        <v>TRUE</v>
      </c>
      <c r="M1792" s="113" t="str">
        <f t="shared" si="83"/>
        <v>TRUE</v>
      </c>
      <c r="N1792" s="113" t="str">
        <f t="shared" si="84"/>
        <v>TRUE</v>
      </c>
    </row>
    <row r="1793" spans="1:14" x14ac:dyDescent="0.25">
      <c r="A1793" t="s">
        <v>1799</v>
      </c>
      <c r="B1793" s="5">
        <v>0.17953759999999999</v>
      </c>
      <c r="C1793" s="5">
        <v>0.15079339999999999</v>
      </c>
      <c r="D1793" s="5">
        <v>0.20828169999999999</v>
      </c>
      <c r="H1793" s="113" t="s">
        <v>1799</v>
      </c>
      <c r="I1793" s="117">
        <v>0.17953759999999999</v>
      </c>
      <c r="J1793" s="117">
        <v>0.15079339999999999</v>
      </c>
      <c r="K1793" s="117">
        <v>0.20828169999999999</v>
      </c>
      <c r="L1793" s="113" t="str">
        <f t="shared" si="82"/>
        <v>TRUE</v>
      </c>
      <c r="M1793" s="113" t="str">
        <f t="shared" si="83"/>
        <v>TRUE</v>
      </c>
      <c r="N1793" s="113" t="str">
        <f t="shared" si="84"/>
        <v>TRUE</v>
      </c>
    </row>
    <row r="1794" spans="1:14" x14ac:dyDescent="0.25">
      <c r="A1794" t="s">
        <v>1800</v>
      </c>
      <c r="B1794" s="5">
        <v>0.20449880000000001</v>
      </c>
      <c r="C1794" s="5">
        <v>0.17314679999999999</v>
      </c>
      <c r="D1794" s="5">
        <v>0.2358508</v>
      </c>
      <c r="H1794" s="113" t="s">
        <v>1800</v>
      </c>
      <c r="I1794" s="117">
        <v>0.20449880000000001</v>
      </c>
      <c r="J1794" s="117">
        <v>0.17314679999999999</v>
      </c>
      <c r="K1794" s="117">
        <v>0.2358508</v>
      </c>
      <c r="L1794" s="113" t="str">
        <f t="shared" si="82"/>
        <v>TRUE</v>
      </c>
      <c r="M1794" s="113" t="str">
        <f t="shared" si="83"/>
        <v>TRUE</v>
      </c>
      <c r="N1794" s="113" t="str">
        <f t="shared" si="84"/>
        <v>TRUE</v>
      </c>
    </row>
    <row r="1795" spans="1:14" x14ac:dyDescent="0.25">
      <c r="A1795" t="s">
        <v>1801</v>
      </c>
      <c r="B1795" s="5">
        <v>0.21782119999999999</v>
      </c>
      <c r="C1795" s="5">
        <v>0.18643770000000001</v>
      </c>
      <c r="D1795" s="5">
        <v>0.2492048</v>
      </c>
      <c r="H1795" s="113" t="s">
        <v>1801</v>
      </c>
      <c r="I1795" s="117">
        <v>0.21782119999999999</v>
      </c>
      <c r="J1795" s="117">
        <v>0.18643770000000001</v>
      </c>
      <c r="K1795" s="117">
        <v>0.2492048</v>
      </c>
      <c r="L1795" s="113" t="str">
        <f t="shared" si="82"/>
        <v>TRUE</v>
      </c>
      <c r="M1795" s="113" t="str">
        <f t="shared" si="83"/>
        <v>TRUE</v>
      </c>
      <c r="N1795" s="113" t="str">
        <f t="shared" si="84"/>
        <v>TRUE</v>
      </c>
    </row>
    <row r="1796" spans="1:14" x14ac:dyDescent="0.25">
      <c r="A1796" t="s">
        <v>1802</v>
      </c>
      <c r="B1796" s="5">
        <v>0.18674869999999999</v>
      </c>
      <c r="C1796" s="5">
        <v>0.15545719999999999</v>
      </c>
      <c r="D1796" s="5">
        <v>0.21804019999999999</v>
      </c>
      <c r="H1796" s="113" t="s">
        <v>1802</v>
      </c>
      <c r="I1796" s="117">
        <v>0.18674869999999999</v>
      </c>
      <c r="J1796" s="117">
        <v>0.15545719999999999</v>
      </c>
      <c r="K1796" s="117">
        <v>0.21804019999999999</v>
      </c>
      <c r="L1796" s="113" t="str">
        <f t="shared" ref="L1796:L1859" si="85">IF(B1796=I1796,"TRUE","FALSE………………….")</f>
        <v>TRUE</v>
      </c>
      <c r="M1796" s="113" t="str">
        <f t="shared" ref="M1796:M1859" si="86">IF(C1796=J1796,"TRUE","FALSE………………….")</f>
        <v>TRUE</v>
      </c>
      <c r="N1796" s="113" t="str">
        <f t="shared" ref="N1796:N1859" si="87">IF(D1796=K1796,"TRUE","FALSE………………….")</f>
        <v>TRUE</v>
      </c>
    </row>
    <row r="1797" spans="1:14" x14ac:dyDescent="0.25">
      <c r="A1797" t="s">
        <v>1803</v>
      </c>
      <c r="B1797" s="5">
        <v>0.18698429999999999</v>
      </c>
      <c r="C1797" s="5">
        <v>0.15617549999999999</v>
      </c>
      <c r="D1797" s="5">
        <v>0.21779319999999999</v>
      </c>
      <c r="H1797" s="113" t="s">
        <v>1803</v>
      </c>
      <c r="I1797" s="117">
        <v>0.18698429999999999</v>
      </c>
      <c r="J1797" s="117">
        <v>0.15617549999999999</v>
      </c>
      <c r="K1797" s="117">
        <v>0.21779319999999999</v>
      </c>
      <c r="L1797" s="113" t="str">
        <f t="shared" si="85"/>
        <v>TRUE</v>
      </c>
      <c r="M1797" s="113" t="str">
        <f t="shared" si="86"/>
        <v>TRUE</v>
      </c>
      <c r="N1797" s="113" t="str">
        <f t="shared" si="87"/>
        <v>TRUE</v>
      </c>
    </row>
    <row r="1798" spans="1:14" x14ac:dyDescent="0.25">
      <c r="A1798" t="s">
        <v>1804</v>
      </c>
      <c r="B1798" s="5">
        <v>0.20558689999999999</v>
      </c>
      <c r="C1798" s="5">
        <v>0.17467630000000001</v>
      </c>
      <c r="D1798" s="5">
        <v>0.2364975</v>
      </c>
      <c r="H1798" s="113" t="s">
        <v>1804</v>
      </c>
      <c r="I1798" s="117">
        <v>0.20558689999999999</v>
      </c>
      <c r="J1798" s="117">
        <v>0.17467630000000001</v>
      </c>
      <c r="K1798" s="117">
        <v>0.2364975</v>
      </c>
      <c r="L1798" s="113" t="str">
        <f t="shared" si="85"/>
        <v>TRUE</v>
      </c>
      <c r="M1798" s="113" t="str">
        <f t="shared" si="86"/>
        <v>TRUE</v>
      </c>
      <c r="N1798" s="113" t="str">
        <f t="shared" si="87"/>
        <v>TRUE</v>
      </c>
    </row>
    <row r="1799" spans="1:14" x14ac:dyDescent="0.25">
      <c r="A1799" t="s">
        <v>1805</v>
      </c>
      <c r="B1799" s="5">
        <v>0.20078219999999999</v>
      </c>
      <c r="C1799" s="5">
        <v>0.1695701</v>
      </c>
      <c r="D1799" s="5">
        <v>0.23199439999999999</v>
      </c>
      <c r="H1799" s="113" t="s">
        <v>1805</v>
      </c>
      <c r="I1799" s="117">
        <v>0.20078219999999999</v>
      </c>
      <c r="J1799" s="117">
        <v>0.1695701</v>
      </c>
      <c r="K1799" s="117">
        <v>0.23199439999999999</v>
      </c>
      <c r="L1799" s="113" t="str">
        <f t="shared" si="85"/>
        <v>TRUE</v>
      </c>
      <c r="M1799" s="113" t="str">
        <f t="shared" si="86"/>
        <v>TRUE</v>
      </c>
      <c r="N1799" s="113" t="str">
        <f t="shared" si="87"/>
        <v>TRUE</v>
      </c>
    </row>
    <row r="1800" spans="1:14" x14ac:dyDescent="0.25">
      <c r="A1800" t="s">
        <v>1806</v>
      </c>
      <c r="B1800" s="5">
        <v>0.19892570000000001</v>
      </c>
      <c r="C1800" s="5">
        <v>0.17158580000000001</v>
      </c>
      <c r="D1800" s="5">
        <v>0.22626560000000001</v>
      </c>
      <c r="H1800" s="113" t="s">
        <v>1806</v>
      </c>
      <c r="I1800" s="117">
        <v>0.19892570000000001</v>
      </c>
      <c r="J1800" s="117">
        <v>0.17158580000000001</v>
      </c>
      <c r="K1800" s="117">
        <v>0.22626560000000001</v>
      </c>
      <c r="L1800" s="113" t="str">
        <f t="shared" si="85"/>
        <v>TRUE</v>
      </c>
      <c r="M1800" s="113" t="str">
        <f t="shared" si="86"/>
        <v>TRUE</v>
      </c>
      <c r="N1800" s="113" t="str">
        <f t="shared" si="87"/>
        <v>TRUE</v>
      </c>
    </row>
    <row r="1801" spans="1:14" x14ac:dyDescent="0.25">
      <c r="A1801" t="s">
        <v>1807</v>
      </c>
      <c r="B1801" s="5">
        <v>0.24445620000000001</v>
      </c>
      <c r="C1801" s="5">
        <v>0.21157380000000001</v>
      </c>
      <c r="D1801" s="5">
        <v>0.27733869999999999</v>
      </c>
      <c r="H1801" s="113" t="s">
        <v>1807</v>
      </c>
      <c r="I1801" s="117">
        <v>0.24445620000000001</v>
      </c>
      <c r="J1801" s="117">
        <v>0.21157380000000001</v>
      </c>
      <c r="K1801" s="117">
        <v>0.27733869999999999</v>
      </c>
      <c r="L1801" s="113" t="str">
        <f t="shared" si="85"/>
        <v>TRUE</v>
      </c>
      <c r="M1801" s="113" t="str">
        <f t="shared" si="86"/>
        <v>TRUE</v>
      </c>
      <c r="N1801" s="113" t="str">
        <f t="shared" si="87"/>
        <v>TRUE</v>
      </c>
    </row>
    <row r="1802" spans="1:14" x14ac:dyDescent="0.25">
      <c r="A1802" t="s">
        <v>1808</v>
      </c>
      <c r="B1802" s="5">
        <v>0.2356434</v>
      </c>
      <c r="C1802" s="5">
        <v>0.20273769999999999</v>
      </c>
      <c r="D1802" s="5">
        <v>0.26854909999999999</v>
      </c>
      <c r="H1802" s="113" t="s">
        <v>1808</v>
      </c>
      <c r="I1802" s="117">
        <v>0.2356434</v>
      </c>
      <c r="J1802" s="117">
        <v>0.20273769999999999</v>
      </c>
      <c r="K1802" s="117">
        <v>0.26854909999999999</v>
      </c>
      <c r="L1802" s="113" t="str">
        <f t="shared" si="85"/>
        <v>TRUE</v>
      </c>
      <c r="M1802" s="113" t="str">
        <f t="shared" si="86"/>
        <v>TRUE</v>
      </c>
      <c r="N1802" s="113" t="str">
        <f t="shared" si="87"/>
        <v>TRUE</v>
      </c>
    </row>
    <row r="1803" spans="1:14" x14ac:dyDescent="0.25">
      <c r="A1803" t="s">
        <v>1809</v>
      </c>
      <c r="B1803" s="5">
        <v>0.2055292</v>
      </c>
      <c r="C1803" s="5">
        <v>0.1728304</v>
      </c>
      <c r="D1803" s="5">
        <v>0.23822789999999999</v>
      </c>
      <c r="H1803" s="113" t="s">
        <v>1809</v>
      </c>
      <c r="I1803" s="117">
        <v>0.2055292</v>
      </c>
      <c r="J1803" s="117">
        <v>0.1728304</v>
      </c>
      <c r="K1803" s="117">
        <v>0.23822789999999999</v>
      </c>
      <c r="L1803" s="113" t="str">
        <f t="shared" si="85"/>
        <v>TRUE</v>
      </c>
      <c r="M1803" s="113" t="str">
        <f t="shared" si="86"/>
        <v>TRUE</v>
      </c>
      <c r="N1803" s="113" t="str">
        <f t="shared" si="87"/>
        <v>TRUE</v>
      </c>
    </row>
    <row r="1804" spans="1:14" x14ac:dyDescent="0.25">
      <c r="A1804" t="s">
        <v>1810</v>
      </c>
      <c r="B1804" s="5">
        <v>0.216775</v>
      </c>
      <c r="C1804" s="5">
        <v>0.19203439999999999</v>
      </c>
      <c r="D1804" s="5">
        <v>0.24151549999999999</v>
      </c>
      <c r="H1804" s="113" t="s">
        <v>1810</v>
      </c>
      <c r="I1804" s="117">
        <v>0.216775</v>
      </c>
      <c r="J1804" s="117">
        <v>0.19203439999999999</v>
      </c>
      <c r="K1804" s="117">
        <v>0.24151549999999999</v>
      </c>
      <c r="L1804" s="113" t="str">
        <f t="shared" si="85"/>
        <v>TRUE</v>
      </c>
      <c r="M1804" s="113" t="str">
        <f t="shared" si="86"/>
        <v>TRUE</v>
      </c>
      <c r="N1804" s="113" t="str">
        <f t="shared" si="87"/>
        <v>TRUE</v>
      </c>
    </row>
    <row r="1805" spans="1:14" x14ac:dyDescent="0.25">
      <c r="A1805" t="s">
        <v>1811</v>
      </c>
      <c r="B1805" s="5">
        <v>0.25273129999999999</v>
      </c>
      <c r="C1805" s="5">
        <v>0.22276380000000001</v>
      </c>
      <c r="D1805" s="5">
        <v>0.28269870000000002</v>
      </c>
      <c r="H1805" s="113" t="s">
        <v>1811</v>
      </c>
      <c r="I1805" s="117">
        <v>0.25273129999999999</v>
      </c>
      <c r="J1805" s="117">
        <v>0.22276380000000001</v>
      </c>
      <c r="K1805" s="117">
        <v>0.28269870000000002</v>
      </c>
      <c r="L1805" s="113" t="str">
        <f t="shared" si="85"/>
        <v>TRUE</v>
      </c>
      <c r="M1805" s="113" t="str">
        <f t="shared" si="86"/>
        <v>TRUE</v>
      </c>
      <c r="N1805" s="113" t="str">
        <f t="shared" si="87"/>
        <v>TRUE</v>
      </c>
    </row>
    <row r="1806" spans="1:14" x14ac:dyDescent="0.25">
      <c r="A1806" t="s">
        <v>1812</v>
      </c>
      <c r="B1806" s="5">
        <v>0.2809181</v>
      </c>
      <c r="C1806" s="5">
        <v>0.24558289999999999</v>
      </c>
      <c r="D1806" s="5">
        <v>0.31625330000000001</v>
      </c>
      <c r="H1806" s="113" t="s">
        <v>1812</v>
      </c>
      <c r="I1806" s="117">
        <v>0.2809181</v>
      </c>
      <c r="J1806" s="117">
        <v>0.24558289999999999</v>
      </c>
      <c r="K1806" s="117">
        <v>0.31625330000000001</v>
      </c>
      <c r="L1806" s="113" t="str">
        <f t="shared" si="85"/>
        <v>TRUE</v>
      </c>
      <c r="M1806" s="113" t="str">
        <f t="shared" si="86"/>
        <v>TRUE</v>
      </c>
      <c r="N1806" s="113" t="str">
        <f t="shared" si="87"/>
        <v>TRUE</v>
      </c>
    </row>
    <row r="1807" spans="1:14" x14ac:dyDescent="0.25">
      <c r="A1807" t="s">
        <v>1813</v>
      </c>
      <c r="B1807" s="5">
        <v>0.2685013</v>
      </c>
      <c r="C1807" s="5">
        <v>0.2354561</v>
      </c>
      <c r="D1807" s="5">
        <v>0.3015465</v>
      </c>
      <c r="H1807" s="113" t="s">
        <v>1813</v>
      </c>
      <c r="I1807" s="117">
        <v>0.2685013</v>
      </c>
      <c r="J1807" s="117">
        <v>0.2354561</v>
      </c>
      <c r="K1807" s="117">
        <v>0.3015465</v>
      </c>
      <c r="L1807" s="113" t="str">
        <f t="shared" si="85"/>
        <v>TRUE</v>
      </c>
      <c r="M1807" s="113" t="str">
        <f t="shared" si="86"/>
        <v>TRUE</v>
      </c>
      <c r="N1807" s="113" t="str">
        <f t="shared" si="87"/>
        <v>TRUE</v>
      </c>
    </row>
    <row r="1808" spans="1:14" x14ac:dyDescent="0.25">
      <c r="A1808" t="s">
        <v>1814</v>
      </c>
      <c r="B1808" s="5">
        <v>0.26273099999999999</v>
      </c>
      <c r="C1808" s="5">
        <v>0.22716739999999999</v>
      </c>
      <c r="D1808" s="5">
        <v>0.29829450000000002</v>
      </c>
      <c r="H1808" s="113" t="s">
        <v>1814</v>
      </c>
      <c r="I1808" s="117">
        <v>0.26273099999999999</v>
      </c>
      <c r="J1808" s="117">
        <v>0.22716739999999999</v>
      </c>
      <c r="K1808" s="117">
        <v>0.29829450000000002</v>
      </c>
      <c r="L1808" s="113" t="str">
        <f t="shared" si="85"/>
        <v>TRUE</v>
      </c>
      <c r="M1808" s="113" t="str">
        <f t="shared" si="86"/>
        <v>TRUE</v>
      </c>
      <c r="N1808" s="113" t="str">
        <f t="shared" si="87"/>
        <v>TRUE</v>
      </c>
    </row>
    <row r="1809" spans="1:14" x14ac:dyDescent="0.25">
      <c r="A1809" t="s">
        <v>1815</v>
      </c>
      <c r="B1809" s="5">
        <v>0.2637543</v>
      </c>
      <c r="C1809" s="5">
        <v>0.229348</v>
      </c>
      <c r="D1809" s="5">
        <v>0.2981606</v>
      </c>
      <c r="H1809" s="113" t="s">
        <v>1815</v>
      </c>
      <c r="I1809" s="117">
        <v>0.2637543</v>
      </c>
      <c r="J1809" s="117">
        <v>0.229348</v>
      </c>
      <c r="K1809" s="117">
        <v>0.2981606</v>
      </c>
      <c r="L1809" s="113" t="str">
        <f t="shared" si="85"/>
        <v>TRUE</v>
      </c>
      <c r="M1809" s="113" t="str">
        <f t="shared" si="86"/>
        <v>TRUE</v>
      </c>
      <c r="N1809" s="113" t="str">
        <f t="shared" si="87"/>
        <v>TRUE</v>
      </c>
    </row>
    <row r="1810" spans="1:14" x14ac:dyDescent="0.25">
      <c r="A1810" t="s">
        <v>1816</v>
      </c>
      <c r="B1810" s="5">
        <v>0.18873319999999999</v>
      </c>
      <c r="C1810" s="5">
        <v>0.1563118</v>
      </c>
      <c r="D1810" s="5">
        <v>0.22115460000000001</v>
      </c>
      <c r="H1810" s="113" t="s">
        <v>1816</v>
      </c>
      <c r="I1810" s="117">
        <v>0.18873319999999999</v>
      </c>
      <c r="J1810" s="117">
        <v>0.1563118</v>
      </c>
      <c r="K1810" s="117">
        <v>0.22115460000000001</v>
      </c>
      <c r="L1810" s="113" t="str">
        <f t="shared" si="85"/>
        <v>TRUE</v>
      </c>
      <c r="M1810" s="113" t="str">
        <f t="shared" si="86"/>
        <v>TRUE</v>
      </c>
      <c r="N1810" s="113" t="str">
        <f t="shared" si="87"/>
        <v>TRUE</v>
      </c>
    </row>
    <row r="1811" spans="1:14" x14ac:dyDescent="0.25">
      <c r="A1811" t="s">
        <v>1817</v>
      </c>
      <c r="B1811" s="5">
        <v>0.2413054</v>
      </c>
      <c r="C1811" s="5">
        <v>0.20780609999999999</v>
      </c>
      <c r="D1811" s="5">
        <v>0.27480460000000001</v>
      </c>
      <c r="H1811" s="113" t="s">
        <v>1817</v>
      </c>
      <c r="I1811" s="117">
        <v>0.2413054</v>
      </c>
      <c r="J1811" s="117">
        <v>0.20780609999999999</v>
      </c>
      <c r="K1811" s="117">
        <v>0.27480460000000001</v>
      </c>
      <c r="L1811" s="113" t="str">
        <f t="shared" si="85"/>
        <v>TRUE</v>
      </c>
      <c r="M1811" s="113" t="str">
        <f t="shared" si="86"/>
        <v>TRUE</v>
      </c>
      <c r="N1811" s="113" t="str">
        <f t="shared" si="87"/>
        <v>TRUE</v>
      </c>
    </row>
    <row r="1812" spans="1:14" x14ac:dyDescent="0.25">
      <c r="A1812" t="s">
        <v>1818</v>
      </c>
      <c r="B1812" s="5">
        <v>0.1943443</v>
      </c>
      <c r="C1812" s="5">
        <v>0.18431310000000001</v>
      </c>
      <c r="D1812" s="5">
        <v>0.20437540000000001</v>
      </c>
      <c r="H1812" s="113" t="s">
        <v>1818</v>
      </c>
      <c r="I1812" s="117">
        <v>0.1943443</v>
      </c>
      <c r="J1812" s="117">
        <v>0.18431310000000001</v>
      </c>
      <c r="K1812" s="117">
        <v>0.20437540000000001</v>
      </c>
      <c r="L1812" s="113" t="str">
        <f t="shared" si="85"/>
        <v>TRUE</v>
      </c>
      <c r="M1812" s="113" t="str">
        <f t="shared" si="86"/>
        <v>TRUE</v>
      </c>
      <c r="N1812" s="113" t="str">
        <f t="shared" si="87"/>
        <v>TRUE</v>
      </c>
    </row>
    <row r="1813" spans="1:14" x14ac:dyDescent="0.25">
      <c r="A1813" t="s">
        <v>1819</v>
      </c>
      <c r="B1813" s="5">
        <v>0.2212547</v>
      </c>
      <c r="C1813" s="5">
        <v>0.2058314</v>
      </c>
      <c r="D1813" s="5">
        <v>0.2366779</v>
      </c>
      <c r="H1813" s="113" t="s">
        <v>1819</v>
      </c>
      <c r="I1813" s="117">
        <v>0.2212547</v>
      </c>
      <c r="J1813" s="117">
        <v>0.2058314</v>
      </c>
      <c r="K1813" s="117">
        <v>0.2366779</v>
      </c>
      <c r="L1813" s="113" t="str">
        <f t="shared" si="85"/>
        <v>TRUE</v>
      </c>
      <c r="M1813" s="113" t="str">
        <f t="shared" si="86"/>
        <v>TRUE</v>
      </c>
      <c r="N1813" s="113" t="str">
        <f t="shared" si="87"/>
        <v>TRUE</v>
      </c>
    </row>
    <row r="1814" spans="1:14" x14ac:dyDescent="0.25">
      <c r="A1814" t="s">
        <v>1820</v>
      </c>
      <c r="B1814" s="5">
        <v>0.1875667</v>
      </c>
      <c r="C1814" s="5">
        <v>0.163353</v>
      </c>
      <c r="D1814" s="5">
        <v>0.21178050000000001</v>
      </c>
      <c r="H1814" s="113" t="s">
        <v>1820</v>
      </c>
      <c r="I1814" s="117">
        <v>0.1875667</v>
      </c>
      <c r="J1814" s="117">
        <v>0.163353</v>
      </c>
      <c r="K1814" s="117">
        <v>0.21178050000000001</v>
      </c>
      <c r="L1814" s="113" t="str">
        <f t="shared" si="85"/>
        <v>TRUE</v>
      </c>
      <c r="M1814" s="113" t="str">
        <f t="shared" si="86"/>
        <v>TRUE</v>
      </c>
      <c r="N1814" s="113" t="str">
        <f t="shared" si="87"/>
        <v>TRUE</v>
      </c>
    </row>
    <row r="1815" spans="1:14" x14ac:dyDescent="0.25">
      <c r="A1815" t="s">
        <v>1821</v>
      </c>
      <c r="B1815" s="5">
        <v>0.2341715</v>
      </c>
      <c r="C1815" s="5">
        <v>0.22020890000000001</v>
      </c>
      <c r="D1815" s="5">
        <v>0.2481342</v>
      </c>
      <c r="H1815" s="113" t="s">
        <v>1821</v>
      </c>
      <c r="I1815" s="117">
        <v>0.2341715</v>
      </c>
      <c r="J1815" s="117">
        <v>0.22020890000000001</v>
      </c>
      <c r="K1815" s="117">
        <v>0.2481342</v>
      </c>
      <c r="L1815" s="113" t="str">
        <f t="shared" si="85"/>
        <v>TRUE</v>
      </c>
      <c r="M1815" s="113" t="str">
        <f t="shared" si="86"/>
        <v>TRUE</v>
      </c>
      <c r="N1815" s="113" t="str">
        <f t="shared" si="87"/>
        <v>TRUE</v>
      </c>
    </row>
    <row r="1816" spans="1:14" x14ac:dyDescent="0.25">
      <c r="A1816" t="s">
        <v>1822</v>
      </c>
      <c r="B1816" s="5">
        <v>0.25951970000000002</v>
      </c>
      <c r="C1816" s="5">
        <v>0.24041100000000001</v>
      </c>
      <c r="D1816" s="5">
        <v>0.2786284</v>
      </c>
      <c r="H1816" s="113" t="s">
        <v>1822</v>
      </c>
      <c r="I1816" s="117">
        <v>0.25951970000000002</v>
      </c>
      <c r="J1816" s="117">
        <v>0.24041100000000001</v>
      </c>
      <c r="K1816" s="117">
        <v>0.2786284</v>
      </c>
      <c r="L1816" s="113" t="str">
        <f t="shared" si="85"/>
        <v>TRUE</v>
      </c>
      <c r="M1816" s="113" t="str">
        <f t="shared" si="86"/>
        <v>TRUE</v>
      </c>
      <c r="N1816" s="113" t="str">
        <f t="shared" si="87"/>
        <v>TRUE</v>
      </c>
    </row>
    <row r="1817" spans="1:14" x14ac:dyDescent="0.25">
      <c r="A1817" t="s">
        <v>1823</v>
      </c>
      <c r="B1817" s="5">
        <v>0.20354630000000001</v>
      </c>
      <c r="C1817" s="5">
        <v>0.18826229999999999</v>
      </c>
      <c r="D1817" s="5">
        <v>0.21883040000000001</v>
      </c>
      <c r="H1817" s="113" t="s">
        <v>1823</v>
      </c>
      <c r="I1817" s="117">
        <v>0.20354630000000001</v>
      </c>
      <c r="J1817" s="117">
        <v>0.18826229999999999</v>
      </c>
      <c r="K1817" s="117">
        <v>0.21883040000000001</v>
      </c>
      <c r="L1817" s="113" t="str">
        <f t="shared" si="85"/>
        <v>TRUE</v>
      </c>
      <c r="M1817" s="113" t="str">
        <f t="shared" si="86"/>
        <v>TRUE</v>
      </c>
      <c r="N1817" s="113" t="str">
        <f t="shared" si="87"/>
        <v>TRUE</v>
      </c>
    </row>
    <row r="1818" spans="1:14" x14ac:dyDescent="0.25">
      <c r="A1818" t="s">
        <v>1824</v>
      </c>
      <c r="B1818" s="5">
        <v>0.23930219999999999</v>
      </c>
      <c r="C1818" s="5">
        <v>0.22701299999999999</v>
      </c>
      <c r="D1818" s="5">
        <v>0.25159140000000002</v>
      </c>
      <c r="H1818" s="113" t="s">
        <v>1824</v>
      </c>
      <c r="I1818" s="117">
        <v>0.23930219999999999</v>
      </c>
      <c r="J1818" s="117">
        <v>0.22701299999999999</v>
      </c>
      <c r="K1818" s="117">
        <v>0.25159140000000002</v>
      </c>
      <c r="L1818" s="113" t="str">
        <f t="shared" si="85"/>
        <v>TRUE</v>
      </c>
      <c r="M1818" s="113" t="str">
        <f t="shared" si="86"/>
        <v>TRUE</v>
      </c>
      <c r="N1818" s="113" t="str">
        <f t="shared" si="87"/>
        <v>TRUE</v>
      </c>
    </row>
    <row r="1819" spans="1:14" x14ac:dyDescent="0.25">
      <c r="A1819" t="s">
        <v>1825</v>
      </c>
      <c r="B1819" s="5">
        <v>0.1926175</v>
      </c>
      <c r="C1819" s="5">
        <v>0.17912349999999999</v>
      </c>
      <c r="D1819" s="5">
        <v>0.2061115</v>
      </c>
      <c r="H1819" s="113" t="s">
        <v>1825</v>
      </c>
      <c r="I1819" s="117">
        <v>0.1926175</v>
      </c>
      <c r="J1819" s="117">
        <v>0.17912349999999999</v>
      </c>
      <c r="K1819" s="117">
        <v>0.2061115</v>
      </c>
      <c r="L1819" s="113" t="str">
        <f t="shared" si="85"/>
        <v>TRUE</v>
      </c>
      <c r="M1819" s="113" t="str">
        <f t="shared" si="86"/>
        <v>TRUE</v>
      </c>
      <c r="N1819" s="113" t="str">
        <f t="shared" si="87"/>
        <v>TRUE</v>
      </c>
    </row>
    <row r="1820" spans="1:14" x14ac:dyDescent="0.25">
      <c r="A1820" t="s">
        <v>1826</v>
      </c>
      <c r="B1820" s="5">
        <v>0.2457773</v>
      </c>
      <c r="C1820" s="5">
        <v>0.22385189999999999</v>
      </c>
      <c r="D1820" s="5">
        <v>0.26770260000000001</v>
      </c>
      <c r="H1820" s="113" t="s">
        <v>1826</v>
      </c>
      <c r="I1820" s="117">
        <v>0.2457773</v>
      </c>
      <c r="J1820" s="117">
        <v>0.22385189999999999</v>
      </c>
      <c r="K1820" s="117">
        <v>0.26770260000000001</v>
      </c>
      <c r="L1820" s="113" t="str">
        <f t="shared" si="85"/>
        <v>TRUE</v>
      </c>
      <c r="M1820" s="113" t="str">
        <f t="shared" si="86"/>
        <v>TRUE</v>
      </c>
      <c r="N1820" s="113" t="str">
        <f t="shared" si="87"/>
        <v>TRUE</v>
      </c>
    </row>
    <row r="1821" spans="1:14" x14ac:dyDescent="0.25">
      <c r="A1821" t="s">
        <v>1827</v>
      </c>
      <c r="B1821" s="5">
        <v>0.18714459999999999</v>
      </c>
      <c r="C1821" s="5">
        <v>0.15468180000000001</v>
      </c>
      <c r="D1821" s="5">
        <v>0.21960750000000001</v>
      </c>
      <c r="H1821" s="113" t="s">
        <v>1827</v>
      </c>
      <c r="I1821" s="117">
        <v>0.18714459999999999</v>
      </c>
      <c r="J1821" s="117">
        <v>0.15468180000000001</v>
      </c>
      <c r="K1821" s="117">
        <v>0.21960750000000001</v>
      </c>
      <c r="L1821" s="113" t="str">
        <f t="shared" si="85"/>
        <v>TRUE</v>
      </c>
      <c r="M1821" s="113" t="str">
        <f t="shared" si="86"/>
        <v>TRUE</v>
      </c>
      <c r="N1821" s="113" t="str">
        <f t="shared" si="87"/>
        <v>TRUE</v>
      </c>
    </row>
    <row r="1822" spans="1:14" x14ac:dyDescent="0.25">
      <c r="A1822" t="s">
        <v>1828</v>
      </c>
      <c r="B1822" s="5">
        <v>0.24769179999999999</v>
      </c>
      <c r="C1822" s="5">
        <v>0.22855200000000001</v>
      </c>
      <c r="D1822" s="5">
        <v>0.2668315</v>
      </c>
      <c r="H1822" s="113" t="s">
        <v>1828</v>
      </c>
      <c r="I1822" s="117">
        <v>0.24769179999999999</v>
      </c>
      <c r="J1822" s="117">
        <v>0.22855200000000001</v>
      </c>
      <c r="K1822" s="117">
        <v>0.2668315</v>
      </c>
      <c r="L1822" s="113" t="str">
        <f t="shared" si="85"/>
        <v>TRUE</v>
      </c>
      <c r="M1822" s="113" t="str">
        <f t="shared" si="86"/>
        <v>TRUE</v>
      </c>
      <c r="N1822" s="113" t="str">
        <f t="shared" si="87"/>
        <v>TRUE</v>
      </c>
    </row>
    <row r="1823" spans="1:14" x14ac:dyDescent="0.25">
      <c r="A1823" t="s">
        <v>1829</v>
      </c>
      <c r="B1823" s="5">
        <v>0.2583474</v>
      </c>
      <c r="C1823" s="5">
        <v>0.23258129999999999</v>
      </c>
      <c r="D1823" s="5">
        <v>0.28411350000000002</v>
      </c>
      <c r="H1823" s="113" t="s">
        <v>1829</v>
      </c>
      <c r="I1823" s="117">
        <v>0.2583474</v>
      </c>
      <c r="J1823" s="117">
        <v>0.23258129999999999</v>
      </c>
      <c r="K1823" s="117">
        <v>0.28411350000000002</v>
      </c>
      <c r="L1823" s="113" t="str">
        <f t="shared" si="85"/>
        <v>TRUE</v>
      </c>
      <c r="M1823" s="113" t="str">
        <f t="shared" si="86"/>
        <v>TRUE</v>
      </c>
      <c r="N1823" s="113" t="str">
        <f t="shared" si="87"/>
        <v>TRUE</v>
      </c>
    </row>
    <row r="1824" spans="1:14" x14ac:dyDescent="0.25">
      <c r="A1824" t="s">
        <v>1830</v>
      </c>
      <c r="B1824" s="5">
        <v>0.19385079999999999</v>
      </c>
      <c r="C1824" s="5">
        <v>0.17327090000000001</v>
      </c>
      <c r="D1824" s="5">
        <v>0.2144307</v>
      </c>
      <c r="H1824" s="113" t="s">
        <v>1830</v>
      </c>
      <c r="I1824" s="117">
        <v>0.19385079999999999</v>
      </c>
      <c r="J1824" s="117">
        <v>0.17327090000000001</v>
      </c>
      <c r="K1824" s="117">
        <v>0.2144307</v>
      </c>
      <c r="L1824" s="113" t="str">
        <f t="shared" si="85"/>
        <v>TRUE</v>
      </c>
      <c r="M1824" s="113" t="str">
        <f t="shared" si="86"/>
        <v>TRUE</v>
      </c>
      <c r="N1824" s="113" t="str">
        <f t="shared" si="87"/>
        <v>TRUE</v>
      </c>
    </row>
    <row r="1825" spans="1:14" x14ac:dyDescent="0.25">
      <c r="A1825" t="s">
        <v>1831</v>
      </c>
      <c r="B1825" s="5">
        <v>0.23276350000000001</v>
      </c>
      <c r="C1825" s="5">
        <v>0.2164198</v>
      </c>
      <c r="D1825" s="5">
        <v>0.2491072</v>
      </c>
      <c r="H1825" s="113" t="s">
        <v>1831</v>
      </c>
      <c r="I1825" s="117">
        <v>0.23276350000000001</v>
      </c>
      <c r="J1825" s="117">
        <v>0.2164198</v>
      </c>
      <c r="K1825" s="117">
        <v>0.2491072</v>
      </c>
      <c r="L1825" s="113" t="str">
        <f t="shared" si="85"/>
        <v>TRUE</v>
      </c>
      <c r="M1825" s="113" t="str">
        <f t="shared" si="86"/>
        <v>TRUE</v>
      </c>
      <c r="N1825" s="113" t="str">
        <f t="shared" si="87"/>
        <v>TRUE</v>
      </c>
    </row>
    <row r="1826" spans="1:14" x14ac:dyDescent="0.25">
      <c r="A1826" t="s">
        <v>1832</v>
      </c>
      <c r="B1826" s="5">
        <v>0.19608419999999999</v>
      </c>
      <c r="C1826" s="5">
        <v>0.18302180000000001</v>
      </c>
      <c r="D1826" s="5">
        <v>0.20914659999999999</v>
      </c>
      <c r="H1826" s="113" t="s">
        <v>1832</v>
      </c>
      <c r="I1826" s="117">
        <v>0.19608419999999999</v>
      </c>
      <c r="J1826" s="117">
        <v>0.18302180000000001</v>
      </c>
      <c r="K1826" s="117">
        <v>0.20914659999999999</v>
      </c>
      <c r="L1826" s="113" t="str">
        <f t="shared" si="85"/>
        <v>TRUE</v>
      </c>
      <c r="M1826" s="113" t="str">
        <f t="shared" si="86"/>
        <v>TRUE</v>
      </c>
      <c r="N1826" s="113" t="str">
        <f t="shared" si="87"/>
        <v>TRUE</v>
      </c>
    </row>
    <row r="1827" spans="1:14" x14ac:dyDescent="0.25">
      <c r="A1827" t="s">
        <v>1833</v>
      </c>
      <c r="B1827" s="5">
        <v>0.19904379999999999</v>
      </c>
      <c r="C1827" s="5">
        <v>0.18019170000000001</v>
      </c>
      <c r="D1827" s="5">
        <v>0.2178958</v>
      </c>
      <c r="H1827" s="113" t="s">
        <v>1833</v>
      </c>
      <c r="I1827" s="117">
        <v>0.19904379999999999</v>
      </c>
      <c r="J1827" s="117">
        <v>0.18019170000000001</v>
      </c>
      <c r="K1827" s="117">
        <v>0.2178958</v>
      </c>
      <c r="L1827" s="113" t="str">
        <f t="shared" si="85"/>
        <v>TRUE</v>
      </c>
      <c r="M1827" s="113" t="str">
        <f t="shared" si="86"/>
        <v>TRUE</v>
      </c>
      <c r="N1827" s="113" t="str">
        <f t="shared" si="87"/>
        <v>TRUE</v>
      </c>
    </row>
    <row r="1828" spans="1:14" x14ac:dyDescent="0.25">
      <c r="A1828" t="s">
        <v>1834</v>
      </c>
      <c r="B1828" s="5">
        <v>0.18674869999999999</v>
      </c>
      <c r="C1828" s="5">
        <v>0.15545719999999999</v>
      </c>
      <c r="D1828" s="5">
        <v>0.21804019999999999</v>
      </c>
      <c r="H1828" s="113" t="s">
        <v>1834</v>
      </c>
      <c r="I1828" s="117">
        <v>0.18674869999999999</v>
      </c>
      <c r="J1828" s="117">
        <v>0.15545719999999999</v>
      </c>
      <c r="K1828" s="117">
        <v>0.21804019999999999</v>
      </c>
      <c r="L1828" s="113" t="str">
        <f t="shared" si="85"/>
        <v>TRUE</v>
      </c>
      <c r="M1828" s="113" t="str">
        <f t="shared" si="86"/>
        <v>TRUE</v>
      </c>
      <c r="N1828" s="113" t="str">
        <f t="shared" si="87"/>
        <v>TRUE</v>
      </c>
    </row>
    <row r="1829" spans="1:14" x14ac:dyDescent="0.25">
      <c r="A1829" t="s">
        <v>1835</v>
      </c>
      <c r="B1829" s="5">
        <v>0.2208908</v>
      </c>
      <c r="C1829" s="5">
        <v>0.2031019</v>
      </c>
      <c r="D1829" s="5">
        <v>0.23867969999999999</v>
      </c>
      <c r="H1829" s="113" t="s">
        <v>1835</v>
      </c>
      <c r="I1829" s="117">
        <v>0.2208908</v>
      </c>
      <c r="J1829" s="117">
        <v>0.2031019</v>
      </c>
      <c r="K1829" s="117">
        <v>0.23867969999999999</v>
      </c>
      <c r="L1829" s="113" t="str">
        <f t="shared" si="85"/>
        <v>TRUE</v>
      </c>
      <c r="M1829" s="113" t="str">
        <f t="shared" si="86"/>
        <v>TRUE</v>
      </c>
      <c r="N1829" s="113" t="str">
        <f t="shared" si="87"/>
        <v>TRUE</v>
      </c>
    </row>
    <row r="1830" spans="1:14" x14ac:dyDescent="0.25">
      <c r="A1830" t="s">
        <v>1836</v>
      </c>
      <c r="B1830" s="5">
        <v>0.25849529999999998</v>
      </c>
      <c r="C1830" s="5">
        <v>0.23331940000000001</v>
      </c>
      <c r="D1830" s="5">
        <v>0.28367120000000001</v>
      </c>
      <c r="H1830" s="113" t="s">
        <v>1836</v>
      </c>
      <c r="I1830" s="117">
        <v>0.25849529999999998</v>
      </c>
      <c r="J1830" s="117">
        <v>0.23331940000000001</v>
      </c>
      <c r="K1830" s="117">
        <v>0.28367120000000001</v>
      </c>
      <c r="L1830" s="113" t="str">
        <f t="shared" si="85"/>
        <v>TRUE</v>
      </c>
      <c r="M1830" s="113" t="str">
        <f t="shared" si="86"/>
        <v>TRUE</v>
      </c>
      <c r="N1830" s="113" t="str">
        <f t="shared" si="87"/>
        <v>TRUE</v>
      </c>
    </row>
    <row r="1831" spans="1:14" x14ac:dyDescent="0.25">
      <c r="A1831" t="s">
        <v>1837</v>
      </c>
      <c r="B1831" s="5">
        <v>0.21192050000000001</v>
      </c>
      <c r="C1831" s="5">
        <v>0.1921998</v>
      </c>
      <c r="D1831" s="5">
        <v>0.23164119999999999</v>
      </c>
      <c r="H1831" s="113" t="s">
        <v>1837</v>
      </c>
      <c r="I1831" s="117">
        <v>0.21192050000000001</v>
      </c>
      <c r="J1831" s="117">
        <v>0.1921998</v>
      </c>
      <c r="K1831" s="117">
        <v>0.23164119999999999</v>
      </c>
      <c r="L1831" s="113" t="str">
        <f t="shared" si="85"/>
        <v>TRUE</v>
      </c>
      <c r="M1831" s="113" t="str">
        <f t="shared" si="86"/>
        <v>TRUE</v>
      </c>
      <c r="N1831" s="113" t="str">
        <f t="shared" si="87"/>
        <v>TRUE</v>
      </c>
    </row>
    <row r="1832" spans="1:14" x14ac:dyDescent="0.25">
      <c r="A1832" t="s">
        <v>1838</v>
      </c>
      <c r="B1832" s="5">
        <v>0.24608079999999999</v>
      </c>
      <c r="C1832" s="5">
        <v>0.23036899999999999</v>
      </c>
      <c r="D1832" s="5">
        <v>0.26179269999999999</v>
      </c>
      <c r="H1832" s="113" t="s">
        <v>1838</v>
      </c>
      <c r="I1832" s="117">
        <v>0.24608079999999999</v>
      </c>
      <c r="J1832" s="117">
        <v>0.23036899999999999</v>
      </c>
      <c r="K1832" s="117">
        <v>0.26179269999999999</v>
      </c>
      <c r="L1832" s="113" t="str">
        <f t="shared" si="85"/>
        <v>TRUE</v>
      </c>
      <c r="M1832" s="113" t="str">
        <f t="shared" si="86"/>
        <v>TRUE</v>
      </c>
      <c r="N1832" s="113" t="str">
        <f t="shared" si="87"/>
        <v>TRUE</v>
      </c>
    </row>
    <row r="1833" spans="1:14" x14ac:dyDescent="0.25">
      <c r="A1833" t="s">
        <v>1839</v>
      </c>
      <c r="B1833" s="5">
        <v>0.220219</v>
      </c>
      <c r="C1833" s="5">
        <v>0.21476690000000001</v>
      </c>
      <c r="D1833" s="5">
        <v>0.22567100000000001</v>
      </c>
      <c r="H1833" s="113" t="s">
        <v>1839</v>
      </c>
      <c r="I1833" s="117">
        <v>0.220219</v>
      </c>
      <c r="J1833" s="117">
        <v>0.21476690000000001</v>
      </c>
      <c r="K1833" s="117">
        <v>0.22567100000000001</v>
      </c>
      <c r="L1833" s="113" t="str">
        <f t="shared" si="85"/>
        <v>TRUE</v>
      </c>
      <c r="M1833" s="113" t="str">
        <f t="shared" si="86"/>
        <v>TRUE</v>
      </c>
      <c r="N1833" s="113" t="str">
        <f t="shared" si="87"/>
        <v>TRUE</v>
      </c>
    </row>
    <row r="1834" spans="1:14" x14ac:dyDescent="0.25">
      <c r="A1834" t="s">
        <v>1840</v>
      </c>
      <c r="B1834" s="5">
        <v>0.22261990000000001</v>
      </c>
      <c r="C1834" s="5">
        <v>0.21519269999999999</v>
      </c>
      <c r="D1834" s="5">
        <v>0.23004720000000001</v>
      </c>
      <c r="H1834" s="113" t="s">
        <v>1840</v>
      </c>
      <c r="I1834" s="117">
        <v>0.22261990000000001</v>
      </c>
      <c r="J1834" s="117">
        <v>0.21519269999999999</v>
      </c>
      <c r="K1834" s="117">
        <v>0.23004720000000001</v>
      </c>
      <c r="L1834" s="113" t="str">
        <f t="shared" si="85"/>
        <v>TRUE</v>
      </c>
      <c r="M1834" s="113" t="str">
        <f t="shared" si="86"/>
        <v>TRUE</v>
      </c>
      <c r="N1834" s="113" t="str">
        <f t="shared" si="87"/>
        <v>TRUE</v>
      </c>
    </row>
    <row r="1835" spans="1:14" x14ac:dyDescent="0.25">
      <c r="A1835" t="s">
        <v>1841</v>
      </c>
      <c r="B1835" s="5">
        <v>0.21795990000000001</v>
      </c>
      <c r="C1835" s="5">
        <v>0.21099000000000001</v>
      </c>
      <c r="D1835" s="5">
        <v>0.22492980000000001</v>
      </c>
      <c r="H1835" s="113" t="s">
        <v>1841</v>
      </c>
      <c r="I1835" s="117">
        <v>0.21795990000000001</v>
      </c>
      <c r="J1835" s="117">
        <v>0.21099000000000001</v>
      </c>
      <c r="K1835" s="117">
        <v>0.22492980000000001</v>
      </c>
      <c r="L1835" s="113" t="str">
        <f t="shared" si="85"/>
        <v>TRUE</v>
      </c>
      <c r="M1835" s="113" t="str">
        <f t="shared" si="86"/>
        <v>TRUE</v>
      </c>
      <c r="N1835" s="113" t="str">
        <f t="shared" si="87"/>
        <v>TRUE</v>
      </c>
    </row>
    <row r="1836" spans="1:14" x14ac:dyDescent="0.25">
      <c r="A1836" t="s">
        <v>1842</v>
      </c>
      <c r="B1836" s="5">
        <v>0.21160019999999999</v>
      </c>
      <c r="C1836" s="5">
        <v>0.18631249999999999</v>
      </c>
      <c r="D1836" s="5">
        <v>0.23688799999999999</v>
      </c>
      <c r="H1836" s="113" t="s">
        <v>1842</v>
      </c>
      <c r="I1836" s="117">
        <v>0.21160019999999999</v>
      </c>
      <c r="J1836" s="117">
        <v>0.18631249999999999</v>
      </c>
      <c r="K1836" s="117">
        <v>0.23688799999999999</v>
      </c>
      <c r="L1836" s="113" t="str">
        <f t="shared" si="85"/>
        <v>TRUE</v>
      </c>
      <c r="M1836" s="113" t="str">
        <f t="shared" si="86"/>
        <v>TRUE</v>
      </c>
      <c r="N1836" s="113" t="str">
        <f t="shared" si="87"/>
        <v>TRUE</v>
      </c>
    </row>
    <row r="1837" spans="1:14" x14ac:dyDescent="0.25">
      <c r="A1837" t="s">
        <v>1843</v>
      </c>
      <c r="B1837" s="5">
        <v>0.18845229999999999</v>
      </c>
      <c r="C1837" s="5">
        <v>0.1653676</v>
      </c>
      <c r="D1837" s="5">
        <v>0.2115369</v>
      </c>
      <c r="H1837" s="113" t="s">
        <v>1843</v>
      </c>
      <c r="I1837" s="117">
        <v>0.18845229999999999</v>
      </c>
      <c r="J1837" s="117">
        <v>0.1653676</v>
      </c>
      <c r="K1837" s="117">
        <v>0.2115369</v>
      </c>
      <c r="L1837" s="113" t="str">
        <f t="shared" si="85"/>
        <v>TRUE</v>
      </c>
      <c r="M1837" s="113" t="str">
        <f t="shared" si="86"/>
        <v>TRUE</v>
      </c>
      <c r="N1837" s="113" t="str">
        <f t="shared" si="87"/>
        <v>TRUE</v>
      </c>
    </row>
    <row r="1838" spans="1:14" x14ac:dyDescent="0.25">
      <c r="A1838" t="s">
        <v>1844</v>
      </c>
      <c r="B1838" s="5">
        <v>0.1812484</v>
      </c>
      <c r="C1838" s="5">
        <v>0.15827579999999999</v>
      </c>
      <c r="D1838" s="5">
        <v>0.20422090000000001</v>
      </c>
      <c r="H1838" s="113" t="s">
        <v>1844</v>
      </c>
      <c r="I1838" s="117">
        <v>0.1812484</v>
      </c>
      <c r="J1838" s="117">
        <v>0.15827579999999999</v>
      </c>
      <c r="K1838" s="117">
        <v>0.20422090000000001</v>
      </c>
      <c r="L1838" s="113" t="str">
        <f t="shared" si="85"/>
        <v>TRUE</v>
      </c>
      <c r="M1838" s="113" t="str">
        <f t="shared" si="86"/>
        <v>TRUE</v>
      </c>
      <c r="N1838" s="113" t="str">
        <f t="shared" si="87"/>
        <v>TRUE</v>
      </c>
    </row>
    <row r="1839" spans="1:14" x14ac:dyDescent="0.25">
      <c r="A1839" t="s">
        <v>1845</v>
      </c>
      <c r="B1839" s="5">
        <v>0.1930856</v>
      </c>
      <c r="C1839" s="5">
        <v>0.1694397</v>
      </c>
      <c r="D1839" s="5">
        <v>0.21673149999999999</v>
      </c>
      <c r="H1839" s="113" t="s">
        <v>1845</v>
      </c>
      <c r="I1839" s="117">
        <v>0.1930856</v>
      </c>
      <c r="J1839" s="117">
        <v>0.1694397</v>
      </c>
      <c r="K1839" s="117">
        <v>0.21673149999999999</v>
      </c>
      <c r="L1839" s="113" t="str">
        <f t="shared" si="85"/>
        <v>TRUE</v>
      </c>
      <c r="M1839" s="113" t="str">
        <f t="shared" si="86"/>
        <v>TRUE</v>
      </c>
      <c r="N1839" s="113" t="str">
        <f t="shared" si="87"/>
        <v>TRUE</v>
      </c>
    </row>
    <row r="1840" spans="1:14" x14ac:dyDescent="0.25">
      <c r="A1840" t="s">
        <v>1846</v>
      </c>
      <c r="B1840" s="5">
        <v>0.22582199999999999</v>
      </c>
      <c r="C1840" s="5">
        <v>0.1997891</v>
      </c>
      <c r="D1840" s="5">
        <v>0.25185489999999999</v>
      </c>
      <c r="H1840" s="113" t="s">
        <v>1846</v>
      </c>
      <c r="I1840" s="117">
        <v>0.22582199999999999</v>
      </c>
      <c r="J1840" s="117">
        <v>0.1997891</v>
      </c>
      <c r="K1840" s="117">
        <v>0.25185489999999999</v>
      </c>
      <c r="L1840" s="113" t="str">
        <f t="shared" si="85"/>
        <v>TRUE</v>
      </c>
      <c r="M1840" s="113" t="str">
        <f t="shared" si="86"/>
        <v>TRUE</v>
      </c>
      <c r="N1840" s="113" t="str">
        <f t="shared" si="87"/>
        <v>TRUE</v>
      </c>
    </row>
    <row r="1841" spans="1:14" x14ac:dyDescent="0.25">
      <c r="A1841" t="s">
        <v>1847</v>
      </c>
      <c r="B1841" s="5">
        <v>0.22039880000000001</v>
      </c>
      <c r="C1841" s="5">
        <v>0.1958454</v>
      </c>
      <c r="D1841" s="5">
        <v>0.24495210000000001</v>
      </c>
      <c r="H1841" s="113" t="s">
        <v>1847</v>
      </c>
      <c r="I1841" s="117">
        <v>0.22039880000000001</v>
      </c>
      <c r="J1841" s="117">
        <v>0.1958454</v>
      </c>
      <c r="K1841" s="117">
        <v>0.24495210000000001</v>
      </c>
      <c r="L1841" s="113" t="str">
        <f t="shared" si="85"/>
        <v>TRUE</v>
      </c>
      <c r="M1841" s="113" t="str">
        <f t="shared" si="86"/>
        <v>TRUE</v>
      </c>
      <c r="N1841" s="113" t="str">
        <f t="shared" si="87"/>
        <v>TRUE</v>
      </c>
    </row>
    <row r="1842" spans="1:14" x14ac:dyDescent="0.25">
      <c r="A1842" t="s">
        <v>1848</v>
      </c>
      <c r="B1842" s="5">
        <v>0.1950017</v>
      </c>
      <c r="C1842" s="5">
        <v>0.1703827</v>
      </c>
      <c r="D1842" s="5">
        <v>0.2196207</v>
      </c>
      <c r="H1842" s="113" t="s">
        <v>1848</v>
      </c>
      <c r="I1842" s="117">
        <v>0.1950017</v>
      </c>
      <c r="J1842" s="117">
        <v>0.1703827</v>
      </c>
      <c r="K1842" s="117">
        <v>0.2196207</v>
      </c>
      <c r="L1842" s="113" t="str">
        <f t="shared" si="85"/>
        <v>TRUE</v>
      </c>
      <c r="M1842" s="113" t="str">
        <f t="shared" si="86"/>
        <v>TRUE</v>
      </c>
      <c r="N1842" s="113" t="str">
        <f t="shared" si="87"/>
        <v>TRUE</v>
      </c>
    </row>
    <row r="1843" spans="1:14" x14ac:dyDescent="0.25">
      <c r="A1843" t="s">
        <v>1849</v>
      </c>
      <c r="B1843" s="5">
        <v>0.19719819999999999</v>
      </c>
      <c r="C1843" s="5">
        <v>0.17312089999999999</v>
      </c>
      <c r="D1843" s="5">
        <v>0.22127550000000001</v>
      </c>
      <c r="H1843" s="113" t="s">
        <v>1849</v>
      </c>
      <c r="I1843" s="117">
        <v>0.19719819999999999</v>
      </c>
      <c r="J1843" s="117">
        <v>0.17312089999999999</v>
      </c>
      <c r="K1843" s="117">
        <v>0.22127550000000001</v>
      </c>
      <c r="L1843" s="113" t="str">
        <f t="shared" si="85"/>
        <v>TRUE</v>
      </c>
      <c r="M1843" s="113" t="str">
        <f t="shared" si="86"/>
        <v>TRUE</v>
      </c>
      <c r="N1843" s="113" t="str">
        <f t="shared" si="87"/>
        <v>TRUE</v>
      </c>
    </row>
    <row r="1844" spans="1:14" x14ac:dyDescent="0.25">
      <c r="A1844" t="s">
        <v>1850</v>
      </c>
      <c r="B1844" s="5">
        <v>0.23126940000000001</v>
      </c>
      <c r="C1844" s="5">
        <v>0.20447470000000001</v>
      </c>
      <c r="D1844" s="5">
        <v>0.25806420000000002</v>
      </c>
      <c r="H1844" s="113" t="s">
        <v>1850</v>
      </c>
      <c r="I1844" s="117">
        <v>0.23126940000000001</v>
      </c>
      <c r="J1844" s="117">
        <v>0.20447470000000001</v>
      </c>
      <c r="K1844" s="117">
        <v>0.25806420000000002</v>
      </c>
      <c r="L1844" s="113" t="str">
        <f t="shared" si="85"/>
        <v>TRUE</v>
      </c>
      <c r="M1844" s="113" t="str">
        <f t="shared" si="86"/>
        <v>TRUE</v>
      </c>
      <c r="N1844" s="113" t="str">
        <f t="shared" si="87"/>
        <v>TRUE</v>
      </c>
    </row>
    <row r="1845" spans="1:14" x14ac:dyDescent="0.25">
      <c r="A1845" t="s">
        <v>1851</v>
      </c>
      <c r="B1845" s="5">
        <v>0.26326270000000002</v>
      </c>
      <c r="C1845" s="5">
        <v>0.23673710000000001</v>
      </c>
      <c r="D1845" s="5">
        <v>0.2897884</v>
      </c>
      <c r="H1845" s="113" t="s">
        <v>1851</v>
      </c>
      <c r="I1845" s="117">
        <v>0.26326270000000002</v>
      </c>
      <c r="J1845" s="117">
        <v>0.23673710000000001</v>
      </c>
      <c r="K1845" s="117">
        <v>0.2897884</v>
      </c>
      <c r="L1845" s="113" t="str">
        <f t="shared" si="85"/>
        <v>TRUE</v>
      </c>
      <c r="M1845" s="113" t="str">
        <f t="shared" si="86"/>
        <v>TRUE</v>
      </c>
      <c r="N1845" s="113" t="str">
        <f t="shared" si="87"/>
        <v>TRUE</v>
      </c>
    </row>
    <row r="1846" spans="1:14" x14ac:dyDescent="0.25">
      <c r="A1846" t="s">
        <v>1852</v>
      </c>
      <c r="B1846" s="5">
        <v>0.2199207</v>
      </c>
      <c r="C1846" s="5">
        <v>0.19708629999999999</v>
      </c>
      <c r="D1846" s="5">
        <v>0.2427552</v>
      </c>
      <c r="H1846" s="113" t="s">
        <v>1852</v>
      </c>
      <c r="I1846" s="117">
        <v>0.2199207</v>
      </c>
      <c r="J1846" s="117">
        <v>0.19708629999999999</v>
      </c>
      <c r="K1846" s="117">
        <v>0.2427552</v>
      </c>
      <c r="L1846" s="113" t="str">
        <f t="shared" si="85"/>
        <v>TRUE</v>
      </c>
      <c r="M1846" s="113" t="str">
        <f t="shared" si="86"/>
        <v>TRUE</v>
      </c>
      <c r="N1846" s="113" t="str">
        <f t="shared" si="87"/>
        <v>TRUE</v>
      </c>
    </row>
    <row r="1847" spans="1:14" x14ac:dyDescent="0.25">
      <c r="A1847" t="s">
        <v>1853</v>
      </c>
      <c r="B1847" s="5">
        <v>0.25905909999999999</v>
      </c>
      <c r="C1847" s="5">
        <v>0.23296030000000001</v>
      </c>
      <c r="D1847" s="5">
        <v>0.28515790000000002</v>
      </c>
      <c r="H1847" s="113" t="s">
        <v>1853</v>
      </c>
      <c r="I1847" s="117">
        <v>0.25905909999999999</v>
      </c>
      <c r="J1847" s="117">
        <v>0.23296030000000001</v>
      </c>
      <c r="K1847" s="117">
        <v>0.28515790000000002</v>
      </c>
      <c r="L1847" s="113" t="str">
        <f t="shared" si="85"/>
        <v>TRUE</v>
      </c>
      <c r="M1847" s="113" t="str">
        <f t="shared" si="86"/>
        <v>TRUE</v>
      </c>
      <c r="N1847" s="113" t="str">
        <f t="shared" si="87"/>
        <v>TRUE</v>
      </c>
    </row>
    <row r="1848" spans="1:14" x14ac:dyDescent="0.25">
      <c r="A1848" t="s">
        <v>1854</v>
      </c>
      <c r="B1848" s="5">
        <v>0.24282000000000001</v>
      </c>
      <c r="C1848" s="5">
        <v>0.2171575</v>
      </c>
      <c r="D1848" s="5">
        <v>0.26848260000000002</v>
      </c>
      <c r="H1848" s="113" t="s">
        <v>1854</v>
      </c>
      <c r="I1848" s="117">
        <v>0.24282000000000001</v>
      </c>
      <c r="J1848" s="117">
        <v>0.2171575</v>
      </c>
      <c r="K1848" s="117">
        <v>0.26848260000000002</v>
      </c>
      <c r="L1848" s="113" t="str">
        <f t="shared" si="85"/>
        <v>TRUE</v>
      </c>
      <c r="M1848" s="113" t="str">
        <f t="shared" si="86"/>
        <v>TRUE</v>
      </c>
      <c r="N1848" s="113" t="str">
        <f t="shared" si="87"/>
        <v>TRUE</v>
      </c>
    </row>
    <row r="1849" spans="1:14" x14ac:dyDescent="0.25">
      <c r="A1849" t="s">
        <v>1855</v>
      </c>
      <c r="B1849" s="5">
        <v>0.1988781</v>
      </c>
      <c r="C1849" s="5">
        <v>0.17551050000000001</v>
      </c>
      <c r="D1849" s="5">
        <v>0.22224569999999999</v>
      </c>
      <c r="H1849" s="113" t="s">
        <v>1855</v>
      </c>
      <c r="I1849" s="117">
        <v>0.1988781</v>
      </c>
      <c r="J1849" s="117">
        <v>0.17551050000000001</v>
      </c>
      <c r="K1849" s="117">
        <v>0.22224569999999999</v>
      </c>
      <c r="L1849" s="113" t="str">
        <f t="shared" si="85"/>
        <v>TRUE</v>
      </c>
      <c r="M1849" s="113" t="str">
        <f t="shared" si="86"/>
        <v>TRUE</v>
      </c>
      <c r="N1849" s="113" t="str">
        <f t="shared" si="87"/>
        <v>TRUE</v>
      </c>
    </row>
    <row r="1850" spans="1:14" x14ac:dyDescent="0.25">
      <c r="A1850" t="s">
        <v>1856</v>
      </c>
      <c r="B1850" s="5">
        <v>0.1958193</v>
      </c>
      <c r="C1850" s="5">
        <v>0.17629619999999999</v>
      </c>
      <c r="D1850" s="5">
        <v>0.21534249999999999</v>
      </c>
      <c r="H1850" s="113" t="s">
        <v>1856</v>
      </c>
      <c r="I1850" s="117">
        <v>0.1958193</v>
      </c>
      <c r="J1850" s="117">
        <v>0.17629619999999999</v>
      </c>
      <c r="K1850" s="117">
        <v>0.21534249999999999</v>
      </c>
      <c r="L1850" s="113" t="str">
        <f t="shared" si="85"/>
        <v>TRUE</v>
      </c>
      <c r="M1850" s="113" t="str">
        <f t="shared" si="86"/>
        <v>TRUE</v>
      </c>
      <c r="N1850" s="113" t="str">
        <f t="shared" si="87"/>
        <v>TRUE</v>
      </c>
    </row>
    <row r="1851" spans="1:14" x14ac:dyDescent="0.25">
      <c r="A1851" t="s">
        <v>1857</v>
      </c>
      <c r="B1851" s="5">
        <v>0.25363780000000002</v>
      </c>
      <c r="C1851" s="5">
        <v>0.23165079999999999</v>
      </c>
      <c r="D1851" s="5">
        <v>0.2756247</v>
      </c>
      <c r="H1851" s="113" t="s">
        <v>1857</v>
      </c>
      <c r="I1851" s="117">
        <v>0.25363780000000002</v>
      </c>
      <c r="J1851" s="117">
        <v>0.23165079999999999</v>
      </c>
      <c r="K1851" s="117">
        <v>0.2756247</v>
      </c>
      <c r="L1851" s="113" t="str">
        <f t="shared" si="85"/>
        <v>TRUE</v>
      </c>
      <c r="M1851" s="113" t="str">
        <f t="shared" si="86"/>
        <v>TRUE</v>
      </c>
      <c r="N1851" s="113" t="str">
        <f t="shared" si="87"/>
        <v>TRUE</v>
      </c>
    </row>
    <row r="1852" spans="1:14" x14ac:dyDescent="0.25">
      <c r="A1852" t="s">
        <v>1858</v>
      </c>
      <c r="B1852" s="5">
        <v>0.28124969999999999</v>
      </c>
      <c r="C1852" s="5">
        <v>0.25395420000000002</v>
      </c>
      <c r="D1852" s="5">
        <v>0.30854520000000002</v>
      </c>
      <c r="H1852" s="113" t="s">
        <v>1858</v>
      </c>
      <c r="I1852" s="117">
        <v>0.28124969999999999</v>
      </c>
      <c r="J1852" s="117">
        <v>0.25395420000000002</v>
      </c>
      <c r="K1852" s="117">
        <v>0.30854520000000002</v>
      </c>
      <c r="L1852" s="113" t="str">
        <f t="shared" si="85"/>
        <v>TRUE</v>
      </c>
      <c r="M1852" s="113" t="str">
        <f t="shared" si="86"/>
        <v>TRUE</v>
      </c>
      <c r="N1852" s="113" t="str">
        <f t="shared" si="87"/>
        <v>TRUE</v>
      </c>
    </row>
    <row r="1853" spans="1:14" x14ac:dyDescent="0.25">
      <c r="A1853" t="s">
        <v>1859</v>
      </c>
      <c r="B1853" s="5">
        <v>0.27184659999999999</v>
      </c>
      <c r="C1853" s="5">
        <v>0.24613009999999999</v>
      </c>
      <c r="D1853" s="5">
        <v>0.29756310000000002</v>
      </c>
      <c r="H1853" s="113" t="s">
        <v>1859</v>
      </c>
      <c r="I1853" s="117">
        <v>0.27184659999999999</v>
      </c>
      <c r="J1853" s="117">
        <v>0.24613009999999999</v>
      </c>
      <c r="K1853" s="117">
        <v>0.29756310000000002</v>
      </c>
      <c r="L1853" s="113" t="str">
        <f t="shared" si="85"/>
        <v>TRUE</v>
      </c>
      <c r="M1853" s="113" t="str">
        <f t="shared" si="86"/>
        <v>TRUE</v>
      </c>
      <c r="N1853" s="113" t="str">
        <f t="shared" si="87"/>
        <v>TRUE</v>
      </c>
    </row>
    <row r="1854" spans="1:14" x14ac:dyDescent="0.25">
      <c r="A1854" t="s">
        <v>1860</v>
      </c>
      <c r="B1854" s="5">
        <v>0.26668930000000002</v>
      </c>
      <c r="C1854" s="5">
        <v>0.23885580000000001</v>
      </c>
      <c r="D1854" s="5">
        <v>0.29452270000000003</v>
      </c>
      <c r="H1854" s="113" t="s">
        <v>1860</v>
      </c>
      <c r="I1854" s="117">
        <v>0.26668930000000002</v>
      </c>
      <c r="J1854" s="117">
        <v>0.23885580000000001</v>
      </c>
      <c r="K1854" s="117">
        <v>0.29452270000000003</v>
      </c>
      <c r="L1854" s="113" t="str">
        <f t="shared" si="85"/>
        <v>TRUE</v>
      </c>
      <c r="M1854" s="113" t="str">
        <f t="shared" si="86"/>
        <v>TRUE</v>
      </c>
      <c r="N1854" s="113" t="str">
        <f t="shared" si="87"/>
        <v>TRUE</v>
      </c>
    </row>
    <row r="1855" spans="1:14" x14ac:dyDescent="0.25">
      <c r="A1855" t="s">
        <v>1861</v>
      </c>
      <c r="B1855" s="5">
        <v>0.28097899999999998</v>
      </c>
      <c r="C1855" s="5">
        <v>0.25362980000000002</v>
      </c>
      <c r="D1855" s="5">
        <v>0.3083282</v>
      </c>
      <c r="H1855" s="113" t="s">
        <v>1861</v>
      </c>
      <c r="I1855" s="117">
        <v>0.28097899999999998</v>
      </c>
      <c r="J1855" s="117">
        <v>0.25362980000000002</v>
      </c>
      <c r="K1855" s="117">
        <v>0.3083282</v>
      </c>
      <c r="L1855" s="113" t="str">
        <f t="shared" si="85"/>
        <v>TRUE</v>
      </c>
      <c r="M1855" s="113" t="str">
        <f t="shared" si="86"/>
        <v>TRUE</v>
      </c>
      <c r="N1855" s="113" t="str">
        <f t="shared" si="87"/>
        <v>TRUE</v>
      </c>
    </row>
    <row r="1856" spans="1:14" x14ac:dyDescent="0.25">
      <c r="A1856" t="s">
        <v>1862</v>
      </c>
      <c r="B1856" s="5">
        <v>0.19199630000000001</v>
      </c>
      <c r="C1856" s="5">
        <v>0.16843359999999999</v>
      </c>
      <c r="D1856" s="5">
        <v>0.2155589</v>
      </c>
      <c r="H1856" s="113" t="s">
        <v>1862</v>
      </c>
      <c r="I1856" s="117">
        <v>0.19199630000000001</v>
      </c>
      <c r="J1856" s="117">
        <v>0.16843359999999999</v>
      </c>
      <c r="K1856" s="117">
        <v>0.2155589</v>
      </c>
      <c r="L1856" s="113" t="str">
        <f t="shared" si="85"/>
        <v>TRUE</v>
      </c>
      <c r="M1856" s="113" t="str">
        <f t="shared" si="86"/>
        <v>TRUE</v>
      </c>
      <c r="N1856" s="113" t="str">
        <f t="shared" si="87"/>
        <v>TRUE</v>
      </c>
    </row>
    <row r="1857" spans="1:14" x14ac:dyDescent="0.25">
      <c r="A1857" t="s">
        <v>1863</v>
      </c>
      <c r="B1857" s="5">
        <v>0.22838520000000001</v>
      </c>
      <c r="C1857" s="5">
        <v>0.2028479</v>
      </c>
      <c r="D1857" s="5">
        <v>0.2539226</v>
      </c>
      <c r="H1857" s="113" t="s">
        <v>1863</v>
      </c>
      <c r="I1857" s="117">
        <v>0.22838520000000001</v>
      </c>
      <c r="J1857" s="117">
        <v>0.2028479</v>
      </c>
      <c r="K1857" s="117">
        <v>0.2539226</v>
      </c>
      <c r="L1857" s="113" t="str">
        <f t="shared" si="85"/>
        <v>TRUE</v>
      </c>
      <c r="M1857" s="113" t="str">
        <f t="shared" si="86"/>
        <v>TRUE</v>
      </c>
      <c r="N1857" s="113" t="str">
        <f t="shared" si="87"/>
        <v>TRUE</v>
      </c>
    </row>
    <row r="1858" spans="1:14" x14ac:dyDescent="0.25">
      <c r="A1858" t="s">
        <v>1864</v>
      </c>
      <c r="B1858" s="5">
        <v>0.19483739999999999</v>
      </c>
      <c r="C1858" s="5">
        <v>0.1609749</v>
      </c>
      <c r="D1858" s="5">
        <v>0.22869990000000001</v>
      </c>
      <c r="H1858" s="113" t="s">
        <v>1864</v>
      </c>
      <c r="I1858" s="117">
        <v>0.19483739999999999</v>
      </c>
      <c r="J1858" s="117">
        <v>0.1609749</v>
      </c>
      <c r="K1858" s="117">
        <v>0.22869990000000001</v>
      </c>
      <c r="L1858" s="113" t="str">
        <f t="shared" si="85"/>
        <v>TRUE</v>
      </c>
      <c r="M1858" s="113" t="str">
        <f t="shared" si="86"/>
        <v>TRUE</v>
      </c>
      <c r="N1858" s="113" t="str">
        <f t="shared" si="87"/>
        <v>TRUE</v>
      </c>
    </row>
    <row r="1859" spans="1:14" x14ac:dyDescent="0.25">
      <c r="A1859" t="s">
        <v>1865</v>
      </c>
      <c r="B1859" s="5">
        <v>0.16858690000000001</v>
      </c>
      <c r="C1859" s="5">
        <v>0.13832230000000001</v>
      </c>
      <c r="D1859" s="5">
        <v>0.19885140000000001</v>
      </c>
      <c r="H1859" s="113" t="s">
        <v>1865</v>
      </c>
      <c r="I1859" s="117">
        <v>0.16858690000000001</v>
      </c>
      <c r="J1859" s="117">
        <v>0.13832230000000001</v>
      </c>
      <c r="K1859" s="117">
        <v>0.19885140000000001</v>
      </c>
      <c r="L1859" s="113" t="str">
        <f t="shared" si="85"/>
        <v>TRUE</v>
      </c>
      <c r="M1859" s="113" t="str">
        <f t="shared" si="86"/>
        <v>TRUE</v>
      </c>
      <c r="N1859" s="113" t="str">
        <f t="shared" si="87"/>
        <v>TRUE</v>
      </c>
    </row>
    <row r="1860" spans="1:14" x14ac:dyDescent="0.25">
      <c r="A1860" t="s">
        <v>1866</v>
      </c>
      <c r="B1860" s="5">
        <v>0.17604400000000001</v>
      </c>
      <c r="C1860" s="5">
        <v>0.14487610000000001</v>
      </c>
      <c r="D1860" s="5">
        <v>0.2072119</v>
      </c>
      <c r="H1860" s="113" t="s">
        <v>1866</v>
      </c>
      <c r="I1860" s="117">
        <v>0.17604400000000001</v>
      </c>
      <c r="J1860" s="117">
        <v>0.14487610000000001</v>
      </c>
      <c r="K1860" s="117">
        <v>0.2072119</v>
      </c>
      <c r="L1860" s="113" t="str">
        <f t="shared" ref="L1860:L1923" si="88">IF(B1860=I1860,"TRUE","FALSE………………….")</f>
        <v>TRUE</v>
      </c>
      <c r="M1860" s="113" t="str">
        <f t="shared" ref="M1860:M1923" si="89">IF(C1860=J1860,"TRUE","FALSE………………….")</f>
        <v>TRUE</v>
      </c>
      <c r="N1860" s="113" t="str">
        <f t="shared" ref="N1860:N1923" si="90">IF(D1860=K1860,"TRUE","FALSE………………….")</f>
        <v>TRUE</v>
      </c>
    </row>
    <row r="1861" spans="1:14" x14ac:dyDescent="0.25">
      <c r="A1861" t="s">
        <v>1867</v>
      </c>
      <c r="B1861" s="5">
        <v>0.2135437</v>
      </c>
      <c r="C1861" s="5">
        <v>0.17916550000000001</v>
      </c>
      <c r="D1861" s="5">
        <v>0.2479218</v>
      </c>
      <c r="H1861" s="113" t="s">
        <v>1867</v>
      </c>
      <c r="I1861" s="117">
        <v>0.2135437</v>
      </c>
      <c r="J1861" s="117">
        <v>0.17916550000000001</v>
      </c>
      <c r="K1861" s="117">
        <v>0.2479218</v>
      </c>
      <c r="L1861" s="113" t="str">
        <f t="shared" si="88"/>
        <v>TRUE</v>
      </c>
      <c r="M1861" s="113" t="str">
        <f t="shared" si="89"/>
        <v>TRUE</v>
      </c>
      <c r="N1861" s="113" t="str">
        <f t="shared" si="90"/>
        <v>TRUE</v>
      </c>
    </row>
    <row r="1862" spans="1:14" x14ac:dyDescent="0.25">
      <c r="A1862" t="s">
        <v>1868</v>
      </c>
      <c r="B1862" s="5">
        <v>0.24500469999999999</v>
      </c>
      <c r="C1862" s="5">
        <v>0.20833960000000001</v>
      </c>
      <c r="D1862" s="5">
        <v>0.28166980000000003</v>
      </c>
      <c r="H1862" s="113" t="s">
        <v>1868</v>
      </c>
      <c r="I1862" s="117">
        <v>0.24500469999999999</v>
      </c>
      <c r="J1862" s="117">
        <v>0.20833960000000001</v>
      </c>
      <c r="K1862" s="117">
        <v>0.28166980000000003</v>
      </c>
      <c r="L1862" s="113" t="str">
        <f t="shared" si="88"/>
        <v>TRUE</v>
      </c>
      <c r="M1862" s="113" t="str">
        <f t="shared" si="89"/>
        <v>TRUE</v>
      </c>
      <c r="N1862" s="113" t="str">
        <f t="shared" si="90"/>
        <v>TRUE</v>
      </c>
    </row>
    <row r="1863" spans="1:14" x14ac:dyDescent="0.25">
      <c r="A1863" t="s">
        <v>1869</v>
      </c>
      <c r="B1863" s="5">
        <v>0.22856650000000001</v>
      </c>
      <c r="C1863" s="5">
        <v>0.19455890000000001</v>
      </c>
      <c r="D1863" s="5">
        <v>0.26257399999999997</v>
      </c>
      <c r="H1863" s="113" t="s">
        <v>1869</v>
      </c>
      <c r="I1863" s="117">
        <v>0.22856650000000001</v>
      </c>
      <c r="J1863" s="117">
        <v>0.19455890000000001</v>
      </c>
      <c r="K1863" s="117">
        <v>0.26257399999999997</v>
      </c>
      <c r="L1863" s="113" t="str">
        <f t="shared" si="88"/>
        <v>TRUE</v>
      </c>
      <c r="M1863" s="113" t="str">
        <f t="shared" si="89"/>
        <v>TRUE</v>
      </c>
      <c r="N1863" s="113" t="str">
        <f t="shared" si="90"/>
        <v>TRUE</v>
      </c>
    </row>
    <row r="1864" spans="1:14" x14ac:dyDescent="0.25">
      <c r="A1864" t="s">
        <v>1870</v>
      </c>
      <c r="B1864" s="5">
        <v>0.1777908</v>
      </c>
      <c r="C1864" s="5">
        <v>0.14746999999999999</v>
      </c>
      <c r="D1864" s="5">
        <v>0.20811160000000001</v>
      </c>
      <c r="H1864" s="113" t="s">
        <v>1870</v>
      </c>
      <c r="I1864" s="117">
        <v>0.1777908</v>
      </c>
      <c r="J1864" s="117">
        <v>0.14746999999999999</v>
      </c>
      <c r="K1864" s="117">
        <v>0.20811160000000001</v>
      </c>
      <c r="L1864" s="113" t="str">
        <f t="shared" si="88"/>
        <v>TRUE</v>
      </c>
      <c r="M1864" s="113" t="str">
        <f t="shared" si="89"/>
        <v>TRUE</v>
      </c>
      <c r="N1864" s="113" t="str">
        <f t="shared" si="90"/>
        <v>TRUE</v>
      </c>
    </row>
    <row r="1865" spans="1:14" x14ac:dyDescent="0.25">
      <c r="A1865" t="s">
        <v>1871</v>
      </c>
      <c r="B1865" s="5">
        <v>0.20614289999999999</v>
      </c>
      <c r="C1865" s="5">
        <v>0.17249790000000001</v>
      </c>
      <c r="D1865" s="5">
        <v>0.2397878</v>
      </c>
      <c r="H1865" s="113" t="s">
        <v>1871</v>
      </c>
      <c r="I1865" s="117">
        <v>0.20614289999999999</v>
      </c>
      <c r="J1865" s="117">
        <v>0.17249790000000001</v>
      </c>
      <c r="K1865" s="117">
        <v>0.2397878</v>
      </c>
      <c r="L1865" s="113" t="str">
        <f t="shared" si="88"/>
        <v>TRUE</v>
      </c>
      <c r="M1865" s="113" t="str">
        <f t="shared" si="89"/>
        <v>TRUE</v>
      </c>
      <c r="N1865" s="113" t="str">
        <f t="shared" si="90"/>
        <v>TRUE</v>
      </c>
    </row>
    <row r="1866" spans="1:14" x14ac:dyDescent="0.25">
      <c r="A1866" t="s">
        <v>1872</v>
      </c>
      <c r="B1866" s="5">
        <v>0.248775</v>
      </c>
      <c r="C1866" s="5">
        <v>0.21014840000000001</v>
      </c>
      <c r="D1866" s="5">
        <v>0.28740169999999998</v>
      </c>
      <c r="H1866" s="113" t="s">
        <v>1872</v>
      </c>
      <c r="I1866" s="117">
        <v>0.248775</v>
      </c>
      <c r="J1866" s="117">
        <v>0.21014840000000001</v>
      </c>
      <c r="K1866" s="117">
        <v>0.28740169999999998</v>
      </c>
      <c r="L1866" s="113" t="str">
        <f t="shared" si="88"/>
        <v>TRUE</v>
      </c>
      <c r="M1866" s="113" t="str">
        <f t="shared" si="89"/>
        <v>TRUE</v>
      </c>
      <c r="N1866" s="113" t="str">
        <f t="shared" si="90"/>
        <v>TRUE</v>
      </c>
    </row>
    <row r="1867" spans="1:14" x14ac:dyDescent="0.25">
      <c r="A1867" t="s">
        <v>1873</v>
      </c>
      <c r="B1867" s="5">
        <v>0.296429</v>
      </c>
      <c r="C1867" s="5">
        <v>0.25938549999999999</v>
      </c>
      <c r="D1867" s="5">
        <v>0.33347250000000001</v>
      </c>
      <c r="H1867" s="113" t="s">
        <v>1873</v>
      </c>
      <c r="I1867" s="117">
        <v>0.296429</v>
      </c>
      <c r="J1867" s="117">
        <v>0.25938549999999999</v>
      </c>
      <c r="K1867" s="117">
        <v>0.33347250000000001</v>
      </c>
      <c r="L1867" s="113" t="str">
        <f t="shared" si="88"/>
        <v>TRUE</v>
      </c>
      <c r="M1867" s="113" t="str">
        <f t="shared" si="89"/>
        <v>TRUE</v>
      </c>
      <c r="N1867" s="113" t="str">
        <f t="shared" si="90"/>
        <v>TRUE</v>
      </c>
    </row>
    <row r="1868" spans="1:14" x14ac:dyDescent="0.25">
      <c r="A1868" t="s">
        <v>1874</v>
      </c>
      <c r="B1868" s="5">
        <v>0.2329388</v>
      </c>
      <c r="C1868" s="5">
        <v>0.2018066</v>
      </c>
      <c r="D1868" s="5">
        <v>0.264071</v>
      </c>
      <c r="H1868" s="113" t="s">
        <v>1874</v>
      </c>
      <c r="I1868" s="117">
        <v>0.2329388</v>
      </c>
      <c r="J1868" s="117">
        <v>0.2018066</v>
      </c>
      <c r="K1868" s="117">
        <v>0.264071</v>
      </c>
      <c r="L1868" s="113" t="str">
        <f t="shared" si="88"/>
        <v>TRUE</v>
      </c>
      <c r="M1868" s="113" t="str">
        <f t="shared" si="89"/>
        <v>TRUE</v>
      </c>
      <c r="N1868" s="113" t="str">
        <f t="shared" si="90"/>
        <v>TRUE</v>
      </c>
    </row>
    <row r="1869" spans="1:14" x14ac:dyDescent="0.25">
      <c r="A1869" t="s">
        <v>1875</v>
      </c>
      <c r="B1869" s="5">
        <v>0.25783539999999999</v>
      </c>
      <c r="C1869" s="5">
        <v>0.22330430000000001</v>
      </c>
      <c r="D1869" s="5">
        <v>0.29236659999999998</v>
      </c>
      <c r="H1869" s="113" t="s">
        <v>1875</v>
      </c>
      <c r="I1869" s="117">
        <v>0.25783539999999999</v>
      </c>
      <c r="J1869" s="117">
        <v>0.22330430000000001</v>
      </c>
      <c r="K1869" s="117">
        <v>0.29236659999999998</v>
      </c>
      <c r="L1869" s="113" t="str">
        <f t="shared" si="88"/>
        <v>TRUE</v>
      </c>
      <c r="M1869" s="113" t="str">
        <f t="shared" si="89"/>
        <v>TRUE</v>
      </c>
      <c r="N1869" s="113" t="str">
        <f t="shared" si="90"/>
        <v>TRUE</v>
      </c>
    </row>
    <row r="1870" spans="1:14" x14ac:dyDescent="0.25">
      <c r="A1870" t="s">
        <v>1876</v>
      </c>
      <c r="B1870" s="5">
        <v>0.26601710000000001</v>
      </c>
      <c r="C1870" s="5">
        <v>0.23014879999999999</v>
      </c>
      <c r="D1870" s="5">
        <v>0.30188530000000002</v>
      </c>
      <c r="H1870" s="113" t="s">
        <v>1876</v>
      </c>
      <c r="I1870" s="117">
        <v>0.26601710000000001</v>
      </c>
      <c r="J1870" s="117">
        <v>0.23014879999999999</v>
      </c>
      <c r="K1870" s="117">
        <v>0.30188530000000002</v>
      </c>
      <c r="L1870" s="113" t="str">
        <f t="shared" si="88"/>
        <v>TRUE</v>
      </c>
      <c r="M1870" s="113" t="str">
        <f t="shared" si="89"/>
        <v>TRUE</v>
      </c>
      <c r="N1870" s="113" t="str">
        <f t="shared" si="90"/>
        <v>TRUE</v>
      </c>
    </row>
    <row r="1871" spans="1:14" x14ac:dyDescent="0.25">
      <c r="A1871" t="s">
        <v>1877</v>
      </c>
      <c r="B1871" s="5">
        <v>0.19135279999999999</v>
      </c>
      <c r="C1871" s="5">
        <v>0.1591912</v>
      </c>
      <c r="D1871" s="5">
        <v>0.2235145</v>
      </c>
      <c r="H1871" s="113" t="s">
        <v>1877</v>
      </c>
      <c r="I1871" s="117">
        <v>0.19135279999999999</v>
      </c>
      <c r="J1871" s="117">
        <v>0.1591912</v>
      </c>
      <c r="K1871" s="117">
        <v>0.2235145</v>
      </c>
      <c r="L1871" s="113" t="str">
        <f t="shared" si="88"/>
        <v>TRUE</v>
      </c>
      <c r="M1871" s="113" t="str">
        <f t="shared" si="89"/>
        <v>TRUE</v>
      </c>
      <c r="N1871" s="113" t="str">
        <f t="shared" si="90"/>
        <v>TRUE</v>
      </c>
    </row>
    <row r="1872" spans="1:14" x14ac:dyDescent="0.25">
      <c r="A1872" t="s">
        <v>1878</v>
      </c>
      <c r="B1872" s="5">
        <v>0.18541299999999999</v>
      </c>
      <c r="C1872" s="5">
        <v>0.15954779999999999</v>
      </c>
      <c r="D1872" s="5">
        <v>0.2112782</v>
      </c>
      <c r="H1872" s="113" t="s">
        <v>1878</v>
      </c>
      <c r="I1872" s="117">
        <v>0.18541299999999999</v>
      </c>
      <c r="J1872" s="117">
        <v>0.15954779999999999</v>
      </c>
      <c r="K1872" s="117">
        <v>0.2112782</v>
      </c>
      <c r="L1872" s="113" t="str">
        <f t="shared" si="88"/>
        <v>TRUE</v>
      </c>
      <c r="M1872" s="113" t="str">
        <f t="shared" si="89"/>
        <v>TRUE</v>
      </c>
      <c r="N1872" s="113" t="str">
        <f t="shared" si="90"/>
        <v>TRUE</v>
      </c>
    </row>
    <row r="1873" spans="1:14" x14ac:dyDescent="0.25">
      <c r="A1873" t="s">
        <v>1879</v>
      </c>
      <c r="B1873" s="5">
        <v>0.24565690000000001</v>
      </c>
      <c r="C1873" s="5">
        <v>0.2158138</v>
      </c>
      <c r="D1873" s="5">
        <v>0.27550000000000002</v>
      </c>
      <c r="H1873" s="113" t="s">
        <v>1879</v>
      </c>
      <c r="I1873" s="117">
        <v>0.24565690000000001</v>
      </c>
      <c r="J1873" s="117">
        <v>0.2158138</v>
      </c>
      <c r="K1873" s="117">
        <v>0.27550000000000002</v>
      </c>
      <c r="L1873" s="113" t="str">
        <f t="shared" si="88"/>
        <v>TRUE</v>
      </c>
      <c r="M1873" s="113" t="str">
        <f t="shared" si="89"/>
        <v>TRUE</v>
      </c>
      <c r="N1873" s="113" t="str">
        <f t="shared" si="90"/>
        <v>TRUE</v>
      </c>
    </row>
    <row r="1874" spans="1:14" x14ac:dyDescent="0.25">
      <c r="A1874" t="s">
        <v>1880</v>
      </c>
      <c r="B1874" s="5">
        <v>0.2858311</v>
      </c>
      <c r="C1874" s="5">
        <v>0.2495376</v>
      </c>
      <c r="D1874" s="5">
        <v>0.32212459999999998</v>
      </c>
      <c r="H1874" s="113" t="s">
        <v>1880</v>
      </c>
      <c r="I1874" s="117">
        <v>0.2858311</v>
      </c>
      <c r="J1874" s="117">
        <v>0.2495376</v>
      </c>
      <c r="K1874" s="117">
        <v>0.32212459999999998</v>
      </c>
      <c r="L1874" s="113" t="str">
        <f t="shared" si="88"/>
        <v>TRUE</v>
      </c>
      <c r="M1874" s="113" t="str">
        <f t="shared" si="89"/>
        <v>TRUE</v>
      </c>
      <c r="N1874" s="113" t="str">
        <f t="shared" si="90"/>
        <v>TRUE</v>
      </c>
    </row>
    <row r="1875" spans="1:14" x14ac:dyDescent="0.25">
      <c r="A1875" t="s">
        <v>1881</v>
      </c>
      <c r="B1875" s="5">
        <v>0.2549691</v>
      </c>
      <c r="C1875" s="5">
        <v>0.222939</v>
      </c>
      <c r="D1875" s="5">
        <v>0.28699910000000001</v>
      </c>
      <c r="H1875" s="113" t="s">
        <v>1881</v>
      </c>
      <c r="I1875" s="117">
        <v>0.2549691</v>
      </c>
      <c r="J1875" s="117">
        <v>0.222939</v>
      </c>
      <c r="K1875" s="117">
        <v>0.28699910000000001</v>
      </c>
      <c r="L1875" s="113" t="str">
        <f t="shared" si="88"/>
        <v>TRUE</v>
      </c>
      <c r="M1875" s="113" t="str">
        <f t="shared" si="89"/>
        <v>TRUE</v>
      </c>
      <c r="N1875" s="113" t="str">
        <f t="shared" si="90"/>
        <v>TRUE</v>
      </c>
    </row>
    <row r="1876" spans="1:14" x14ac:dyDescent="0.25">
      <c r="A1876" t="s">
        <v>1882</v>
      </c>
      <c r="B1876" s="5">
        <v>0.2583433</v>
      </c>
      <c r="C1876" s="5">
        <v>0.2205404</v>
      </c>
      <c r="D1876" s="5">
        <v>0.29614620000000003</v>
      </c>
      <c r="H1876" s="113" t="s">
        <v>1882</v>
      </c>
      <c r="I1876" s="117">
        <v>0.2583433</v>
      </c>
      <c r="J1876" s="117">
        <v>0.2205404</v>
      </c>
      <c r="K1876" s="117">
        <v>0.29614620000000003</v>
      </c>
      <c r="L1876" s="113" t="str">
        <f t="shared" si="88"/>
        <v>TRUE</v>
      </c>
      <c r="M1876" s="113" t="str">
        <f t="shared" si="89"/>
        <v>TRUE</v>
      </c>
      <c r="N1876" s="113" t="str">
        <f t="shared" si="90"/>
        <v>TRUE</v>
      </c>
    </row>
    <row r="1877" spans="1:14" x14ac:dyDescent="0.25">
      <c r="A1877" t="s">
        <v>1883</v>
      </c>
      <c r="B1877" s="5">
        <v>0.27045089999999999</v>
      </c>
      <c r="C1877" s="5">
        <v>0.23418159999999999</v>
      </c>
      <c r="D1877" s="5">
        <v>0.3067202</v>
      </c>
      <c r="H1877" s="113" t="s">
        <v>1883</v>
      </c>
      <c r="I1877" s="117">
        <v>0.27045089999999999</v>
      </c>
      <c r="J1877" s="117">
        <v>0.23418159999999999</v>
      </c>
      <c r="K1877" s="117">
        <v>0.3067202</v>
      </c>
      <c r="L1877" s="113" t="str">
        <f t="shared" si="88"/>
        <v>TRUE</v>
      </c>
      <c r="M1877" s="113" t="str">
        <f t="shared" si="89"/>
        <v>TRUE</v>
      </c>
      <c r="N1877" s="113" t="str">
        <f t="shared" si="90"/>
        <v>TRUE</v>
      </c>
    </row>
    <row r="1878" spans="1:14" x14ac:dyDescent="0.25">
      <c r="A1878" t="s">
        <v>1884</v>
      </c>
      <c r="B1878" s="5">
        <v>0.20600299999999999</v>
      </c>
      <c r="C1878" s="5">
        <v>0.17230329999999999</v>
      </c>
      <c r="D1878" s="5">
        <v>0.23970269999999999</v>
      </c>
      <c r="H1878" s="113" t="s">
        <v>1884</v>
      </c>
      <c r="I1878" s="117">
        <v>0.20600299999999999</v>
      </c>
      <c r="J1878" s="117">
        <v>0.17230329999999999</v>
      </c>
      <c r="K1878" s="117">
        <v>0.23970269999999999</v>
      </c>
      <c r="L1878" s="113" t="str">
        <f t="shared" si="88"/>
        <v>TRUE</v>
      </c>
      <c r="M1878" s="113" t="str">
        <f t="shared" si="89"/>
        <v>TRUE</v>
      </c>
      <c r="N1878" s="113" t="str">
        <f t="shared" si="90"/>
        <v>TRUE</v>
      </c>
    </row>
    <row r="1879" spans="1:14" x14ac:dyDescent="0.25">
      <c r="A1879" t="s">
        <v>1885</v>
      </c>
      <c r="B1879" s="5">
        <v>0.22766120000000001</v>
      </c>
      <c r="C1879" s="5">
        <v>0.1933116</v>
      </c>
      <c r="D1879" s="5">
        <v>0.26201069999999999</v>
      </c>
      <c r="H1879" s="113" t="s">
        <v>1885</v>
      </c>
      <c r="I1879" s="117">
        <v>0.22766120000000001</v>
      </c>
      <c r="J1879" s="117">
        <v>0.1933116</v>
      </c>
      <c r="K1879" s="117">
        <v>0.26201069999999999</v>
      </c>
      <c r="L1879" s="113" t="str">
        <f t="shared" si="88"/>
        <v>TRUE</v>
      </c>
      <c r="M1879" s="113" t="str">
        <f t="shared" si="89"/>
        <v>TRUE</v>
      </c>
      <c r="N1879" s="113" t="str">
        <f t="shared" si="90"/>
        <v>TRUE</v>
      </c>
    </row>
    <row r="1880" spans="1:14" x14ac:dyDescent="0.25">
      <c r="A1880" t="s">
        <v>1886</v>
      </c>
      <c r="B1880" s="5">
        <v>0.22821749999999999</v>
      </c>
      <c r="C1880" s="5">
        <v>0.1947448</v>
      </c>
      <c r="D1880" s="5">
        <v>0.26169009999999998</v>
      </c>
      <c r="H1880" s="113" t="s">
        <v>1886</v>
      </c>
      <c r="I1880" s="117">
        <v>0.22821749999999999</v>
      </c>
      <c r="J1880" s="117">
        <v>0.1947448</v>
      </c>
      <c r="K1880" s="117">
        <v>0.26169009999999998</v>
      </c>
      <c r="L1880" s="113" t="str">
        <f t="shared" si="88"/>
        <v>TRUE</v>
      </c>
      <c r="M1880" s="113" t="str">
        <f t="shared" si="89"/>
        <v>TRUE</v>
      </c>
      <c r="N1880" s="113" t="str">
        <f t="shared" si="90"/>
        <v>TRUE</v>
      </c>
    </row>
    <row r="1881" spans="1:14" x14ac:dyDescent="0.25">
      <c r="A1881" t="s">
        <v>1887</v>
      </c>
      <c r="B1881" s="5">
        <v>0.20802370000000001</v>
      </c>
      <c r="C1881" s="5">
        <v>0.17565510000000001</v>
      </c>
      <c r="D1881" s="5">
        <v>0.2403923</v>
      </c>
      <c r="H1881" s="113" t="s">
        <v>1887</v>
      </c>
      <c r="I1881" s="117">
        <v>0.20802370000000001</v>
      </c>
      <c r="J1881" s="117">
        <v>0.17565510000000001</v>
      </c>
      <c r="K1881" s="117">
        <v>0.2403923</v>
      </c>
      <c r="L1881" s="113" t="str">
        <f t="shared" si="88"/>
        <v>TRUE</v>
      </c>
      <c r="M1881" s="113" t="str">
        <f t="shared" si="89"/>
        <v>TRUE</v>
      </c>
      <c r="N1881" s="113" t="str">
        <f t="shared" si="90"/>
        <v>TRUE</v>
      </c>
    </row>
    <row r="1882" spans="1:14" x14ac:dyDescent="0.25">
      <c r="A1882" t="s">
        <v>1888</v>
      </c>
      <c r="B1882" s="5">
        <v>0.1849642</v>
      </c>
      <c r="C1882" s="5">
        <v>0.1541584</v>
      </c>
      <c r="D1882" s="5">
        <v>0.21576989999999999</v>
      </c>
      <c r="H1882" s="113" t="s">
        <v>1888</v>
      </c>
      <c r="I1882" s="117">
        <v>0.1849642</v>
      </c>
      <c r="J1882" s="117">
        <v>0.1541584</v>
      </c>
      <c r="K1882" s="117">
        <v>0.21576989999999999</v>
      </c>
      <c r="L1882" s="113" t="str">
        <f t="shared" si="88"/>
        <v>TRUE</v>
      </c>
      <c r="M1882" s="113" t="str">
        <f t="shared" si="89"/>
        <v>TRUE</v>
      </c>
      <c r="N1882" s="113" t="str">
        <f t="shared" si="90"/>
        <v>TRUE</v>
      </c>
    </row>
    <row r="1883" spans="1:14" x14ac:dyDescent="0.25">
      <c r="A1883" t="s">
        <v>1889</v>
      </c>
      <c r="B1883" s="5">
        <v>0.17144229999999999</v>
      </c>
      <c r="C1883" s="5">
        <v>0.1420138</v>
      </c>
      <c r="D1883" s="5">
        <v>0.20087089999999999</v>
      </c>
      <c r="H1883" s="113" t="s">
        <v>1889</v>
      </c>
      <c r="I1883" s="117">
        <v>0.17144229999999999</v>
      </c>
      <c r="J1883" s="117">
        <v>0.1420138</v>
      </c>
      <c r="K1883" s="117">
        <v>0.20087089999999999</v>
      </c>
      <c r="L1883" s="113" t="str">
        <f t="shared" si="88"/>
        <v>TRUE</v>
      </c>
      <c r="M1883" s="113" t="str">
        <f t="shared" si="89"/>
        <v>TRUE</v>
      </c>
      <c r="N1883" s="113" t="str">
        <f t="shared" si="90"/>
        <v>TRUE</v>
      </c>
    </row>
    <row r="1884" spans="1:14" x14ac:dyDescent="0.25">
      <c r="A1884" t="s">
        <v>1890</v>
      </c>
      <c r="B1884" s="5">
        <v>0.20584369999999999</v>
      </c>
      <c r="C1884" s="5">
        <v>0.17397660000000001</v>
      </c>
      <c r="D1884" s="5">
        <v>0.2377108</v>
      </c>
      <c r="H1884" s="113" t="s">
        <v>1890</v>
      </c>
      <c r="I1884" s="117">
        <v>0.20584369999999999</v>
      </c>
      <c r="J1884" s="117">
        <v>0.17397660000000001</v>
      </c>
      <c r="K1884" s="117">
        <v>0.2377108</v>
      </c>
      <c r="L1884" s="113" t="str">
        <f t="shared" si="88"/>
        <v>TRUE</v>
      </c>
      <c r="M1884" s="113" t="str">
        <f t="shared" si="89"/>
        <v>TRUE</v>
      </c>
      <c r="N1884" s="113" t="str">
        <f t="shared" si="90"/>
        <v>TRUE</v>
      </c>
    </row>
    <row r="1885" spans="1:14" x14ac:dyDescent="0.25">
      <c r="A1885" t="s">
        <v>1891</v>
      </c>
      <c r="B1885" s="5">
        <v>0.2141682</v>
      </c>
      <c r="C1885" s="5">
        <v>0.1827087</v>
      </c>
      <c r="D1885" s="5">
        <v>0.2456277</v>
      </c>
      <c r="H1885" s="113" t="s">
        <v>1891</v>
      </c>
      <c r="I1885" s="117">
        <v>0.2141682</v>
      </c>
      <c r="J1885" s="117">
        <v>0.1827087</v>
      </c>
      <c r="K1885" s="117">
        <v>0.2456277</v>
      </c>
      <c r="L1885" s="113" t="str">
        <f t="shared" si="88"/>
        <v>TRUE</v>
      </c>
      <c r="M1885" s="113" t="str">
        <f t="shared" si="89"/>
        <v>TRUE</v>
      </c>
      <c r="N1885" s="113" t="str">
        <f t="shared" si="90"/>
        <v>TRUE</v>
      </c>
    </row>
    <row r="1886" spans="1:14" x14ac:dyDescent="0.25">
      <c r="A1886" t="s">
        <v>1892</v>
      </c>
      <c r="B1886" s="5">
        <v>0.2104559</v>
      </c>
      <c r="C1886" s="5">
        <v>0.178117</v>
      </c>
      <c r="D1886" s="5">
        <v>0.24279480000000001</v>
      </c>
      <c r="H1886" s="113" t="s">
        <v>1892</v>
      </c>
      <c r="I1886" s="117">
        <v>0.2104559</v>
      </c>
      <c r="J1886" s="117">
        <v>0.178117</v>
      </c>
      <c r="K1886" s="117">
        <v>0.24279480000000001</v>
      </c>
      <c r="L1886" s="113" t="str">
        <f t="shared" si="88"/>
        <v>TRUE</v>
      </c>
      <c r="M1886" s="113" t="str">
        <f t="shared" si="89"/>
        <v>TRUE</v>
      </c>
      <c r="N1886" s="113" t="str">
        <f t="shared" si="90"/>
        <v>TRUE</v>
      </c>
    </row>
    <row r="1887" spans="1:14" x14ac:dyDescent="0.25">
      <c r="A1887" t="s">
        <v>1893</v>
      </c>
      <c r="B1887" s="5">
        <v>0.18894810000000001</v>
      </c>
      <c r="C1887" s="5">
        <v>0.15840360000000001</v>
      </c>
      <c r="D1887" s="5">
        <v>0.21949260000000001</v>
      </c>
      <c r="H1887" s="113" t="s">
        <v>1893</v>
      </c>
      <c r="I1887" s="117">
        <v>0.18894810000000001</v>
      </c>
      <c r="J1887" s="117">
        <v>0.15840360000000001</v>
      </c>
      <c r="K1887" s="117">
        <v>0.21949260000000001</v>
      </c>
      <c r="L1887" s="113" t="str">
        <f t="shared" si="88"/>
        <v>TRUE</v>
      </c>
      <c r="M1887" s="113" t="str">
        <f t="shared" si="89"/>
        <v>TRUE</v>
      </c>
      <c r="N1887" s="113" t="str">
        <f t="shared" si="90"/>
        <v>TRUE</v>
      </c>
    </row>
    <row r="1888" spans="1:14" x14ac:dyDescent="0.25">
      <c r="A1888" t="s">
        <v>1894</v>
      </c>
      <c r="B1888" s="5">
        <v>0.21623790000000001</v>
      </c>
      <c r="C1888" s="5">
        <v>0.18260029999999999</v>
      </c>
      <c r="D1888" s="5">
        <v>0.2498755</v>
      </c>
      <c r="H1888" s="113" t="s">
        <v>1894</v>
      </c>
      <c r="I1888" s="117">
        <v>0.21623790000000001</v>
      </c>
      <c r="J1888" s="117">
        <v>0.18260029999999999</v>
      </c>
      <c r="K1888" s="117">
        <v>0.2498755</v>
      </c>
      <c r="L1888" s="113" t="str">
        <f t="shared" si="88"/>
        <v>TRUE</v>
      </c>
      <c r="M1888" s="113" t="str">
        <f t="shared" si="89"/>
        <v>TRUE</v>
      </c>
      <c r="N1888" s="113" t="str">
        <f t="shared" si="90"/>
        <v>TRUE</v>
      </c>
    </row>
    <row r="1889" spans="1:14" x14ac:dyDescent="0.25">
      <c r="A1889" t="s">
        <v>1895</v>
      </c>
      <c r="B1889" s="5">
        <v>0.22858149999999999</v>
      </c>
      <c r="C1889" s="5">
        <v>0.1960721</v>
      </c>
      <c r="D1889" s="5">
        <v>0.26109090000000001</v>
      </c>
      <c r="H1889" s="113" t="s">
        <v>1895</v>
      </c>
      <c r="I1889" s="117">
        <v>0.22858149999999999</v>
      </c>
      <c r="J1889" s="117">
        <v>0.1960721</v>
      </c>
      <c r="K1889" s="117">
        <v>0.26109090000000001</v>
      </c>
      <c r="L1889" s="113" t="str">
        <f t="shared" si="88"/>
        <v>TRUE</v>
      </c>
      <c r="M1889" s="113" t="str">
        <f t="shared" si="89"/>
        <v>TRUE</v>
      </c>
      <c r="N1889" s="113" t="str">
        <f t="shared" si="90"/>
        <v>TRUE</v>
      </c>
    </row>
    <row r="1890" spans="1:14" x14ac:dyDescent="0.25">
      <c r="A1890" t="s">
        <v>1896</v>
      </c>
      <c r="B1890" s="5">
        <v>0.2067001</v>
      </c>
      <c r="C1890" s="5">
        <v>0.1778064</v>
      </c>
      <c r="D1890" s="5">
        <v>0.23559389999999999</v>
      </c>
      <c r="H1890" s="113" t="s">
        <v>1896</v>
      </c>
      <c r="I1890" s="117">
        <v>0.2067001</v>
      </c>
      <c r="J1890" s="117">
        <v>0.1778064</v>
      </c>
      <c r="K1890" s="117">
        <v>0.23559389999999999</v>
      </c>
      <c r="L1890" s="113" t="str">
        <f t="shared" si="88"/>
        <v>TRUE</v>
      </c>
      <c r="M1890" s="113" t="str">
        <f t="shared" si="89"/>
        <v>TRUE</v>
      </c>
      <c r="N1890" s="113" t="str">
        <f t="shared" si="90"/>
        <v>TRUE</v>
      </c>
    </row>
    <row r="1891" spans="1:14" x14ac:dyDescent="0.25">
      <c r="A1891" t="s">
        <v>1897</v>
      </c>
      <c r="B1891" s="5">
        <v>0.26136090000000001</v>
      </c>
      <c r="C1891" s="5">
        <v>0.22691629999999999</v>
      </c>
      <c r="D1891" s="5">
        <v>0.2958056</v>
      </c>
      <c r="H1891" s="113" t="s">
        <v>1897</v>
      </c>
      <c r="I1891" s="117">
        <v>0.26136090000000001</v>
      </c>
      <c r="J1891" s="117">
        <v>0.22691629999999999</v>
      </c>
      <c r="K1891" s="117">
        <v>0.2958056</v>
      </c>
      <c r="L1891" s="113" t="str">
        <f t="shared" si="88"/>
        <v>TRUE</v>
      </c>
      <c r="M1891" s="113" t="str">
        <f t="shared" si="89"/>
        <v>TRUE</v>
      </c>
      <c r="N1891" s="113" t="str">
        <f t="shared" si="90"/>
        <v>TRUE</v>
      </c>
    </row>
    <row r="1892" spans="1:14" x14ac:dyDescent="0.25">
      <c r="A1892" t="s">
        <v>1898</v>
      </c>
      <c r="B1892" s="5">
        <v>0.22250159999999999</v>
      </c>
      <c r="C1892" s="5">
        <v>0.1890309</v>
      </c>
      <c r="D1892" s="5">
        <v>0.25597229999999999</v>
      </c>
      <c r="H1892" s="113" t="s">
        <v>1898</v>
      </c>
      <c r="I1892" s="117">
        <v>0.22250159999999999</v>
      </c>
      <c r="J1892" s="117">
        <v>0.1890309</v>
      </c>
      <c r="K1892" s="117">
        <v>0.25597229999999999</v>
      </c>
      <c r="L1892" s="113" t="str">
        <f t="shared" si="88"/>
        <v>TRUE</v>
      </c>
      <c r="M1892" s="113" t="str">
        <f t="shared" si="89"/>
        <v>TRUE</v>
      </c>
      <c r="N1892" s="113" t="str">
        <f t="shared" si="90"/>
        <v>TRUE</v>
      </c>
    </row>
    <row r="1893" spans="1:14" x14ac:dyDescent="0.25">
      <c r="A1893" t="s">
        <v>1899</v>
      </c>
      <c r="B1893" s="5">
        <v>0.2051732</v>
      </c>
      <c r="C1893" s="5">
        <v>0.1733943</v>
      </c>
      <c r="D1893" s="5">
        <v>0.2369521</v>
      </c>
      <c r="H1893" s="113" t="s">
        <v>1899</v>
      </c>
      <c r="I1893" s="117">
        <v>0.2051732</v>
      </c>
      <c r="J1893" s="117">
        <v>0.1733943</v>
      </c>
      <c r="K1893" s="117">
        <v>0.2369521</v>
      </c>
      <c r="L1893" s="113" t="str">
        <f t="shared" si="88"/>
        <v>TRUE</v>
      </c>
      <c r="M1893" s="113" t="str">
        <f t="shared" si="89"/>
        <v>TRUE</v>
      </c>
      <c r="N1893" s="113" t="str">
        <f t="shared" si="90"/>
        <v>TRUE</v>
      </c>
    </row>
    <row r="1894" spans="1:14" x14ac:dyDescent="0.25">
      <c r="A1894" t="s">
        <v>1900</v>
      </c>
      <c r="B1894" s="5">
        <v>0.2054955</v>
      </c>
      <c r="C1894" s="5">
        <v>0.18008940000000001</v>
      </c>
      <c r="D1894" s="5">
        <v>0.23090150000000001</v>
      </c>
      <c r="H1894" s="113" t="s">
        <v>1900</v>
      </c>
      <c r="I1894" s="117">
        <v>0.2054955</v>
      </c>
      <c r="J1894" s="117">
        <v>0.18008940000000001</v>
      </c>
      <c r="K1894" s="117">
        <v>0.23090150000000001</v>
      </c>
      <c r="L1894" s="113" t="str">
        <f t="shared" si="88"/>
        <v>TRUE</v>
      </c>
      <c r="M1894" s="113" t="str">
        <f t="shared" si="89"/>
        <v>TRUE</v>
      </c>
      <c r="N1894" s="113" t="str">
        <f t="shared" si="90"/>
        <v>TRUE</v>
      </c>
    </row>
    <row r="1895" spans="1:14" x14ac:dyDescent="0.25">
      <c r="A1895" t="s">
        <v>1901</v>
      </c>
      <c r="B1895" s="5">
        <v>0.26183800000000002</v>
      </c>
      <c r="C1895" s="5">
        <v>0.2325526</v>
      </c>
      <c r="D1895" s="5">
        <v>0.29112339999999998</v>
      </c>
      <c r="H1895" s="113" t="s">
        <v>1901</v>
      </c>
      <c r="I1895" s="117">
        <v>0.26183800000000002</v>
      </c>
      <c r="J1895" s="117">
        <v>0.2325526</v>
      </c>
      <c r="K1895" s="117">
        <v>0.29112339999999998</v>
      </c>
      <c r="L1895" s="113" t="str">
        <f t="shared" si="88"/>
        <v>TRUE</v>
      </c>
      <c r="M1895" s="113" t="str">
        <f t="shared" si="89"/>
        <v>TRUE</v>
      </c>
      <c r="N1895" s="113" t="str">
        <f t="shared" si="90"/>
        <v>TRUE</v>
      </c>
    </row>
    <row r="1896" spans="1:14" x14ac:dyDescent="0.25">
      <c r="A1896" t="s">
        <v>1902</v>
      </c>
      <c r="B1896" s="5">
        <v>0.27733770000000002</v>
      </c>
      <c r="C1896" s="5">
        <v>0.2417465</v>
      </c>
      <c r="D1896" s="5">
        <v>0.31292890000000001</v>
      </c>
      <c r="H1896" s="113" t="s">
        <v>1902</v>
      </c>
      <c r="I1896" s="117">
        <v>0.27733770000000002</v>
      </c>
      <c r="J1896" s="117">
        <v>0.2417465</v>
      </c>
      <c r="K1896" s="117">
        <v>0.31292890000000001</v>
      </c>
      <c r="L1896" s="113" t="str">
        <f t="shared" si="88"/>
        <v>TRUE</v>
      </c>
      <c r="M1896" s="113" t="str">
        <f t="shared" si="89"/>
        <v>TRUE</v>
      </c>
      <c r="N1896" s="113" t="str">
        <f t="shared" si="90"/>
        <v>TRUE</v>
      </c>
    </row>
    <row r="1897" spans="1:14" x14ac:dyDescent="0.25">
      <c r="A1897" t="s">
        <v>1903</v>
      </c>
      <c r="B1897" s="5">
        <v>0.28729500000000002</v>
      </c>
      <c r="C1897" s="5">
        <v>0.2539341</v>
      </c>
      <c r="D1897" s="5">
        <v>0.32065579999999999</v>
      </c>
      <c r="H1897" s="113" t="s">
        <v>1903</v>
      </c>
      <c r="I1897" s="117">
        <v>0.28729500000000002</v>
      </c>
      <c r="J1897" s="117">
        <v>0.2539341</v>
      </c>
      <c r="K1897" s="117">
        <v>0.32065579999999999</v>
      </c>
      <c r="L1897" s="113" t="str">
        <f t="shared" si="88"/>
        <v>TRUE</v>
      </c>
      <c r="M1897" s="113" t="str">
        <f t="shared" si="89"/>
        <v>TRUE</v>
      </c>
      <c r="N1897" s="113" t="str">
        <f t="shared" si="90"/>
        <v>TRUE</v>
      </c>
    </row>
    <row r="1898" spans="1:14" x14ac:dyDescent="0.25">
      <c r="A1898" t="s">
        <v>1904</v>
      </c>
      <c r="B1898" s="5">
        <v>0.27537070000000002</v>
      </c>
      <c r="C1898" s="5">
        <v>0.23895230000000001</v>
      </c>
      <c r="D1898" s="5">
        <v>0.31178899999999998</v>
      </c>
      <c r="H1898" s="113" t="s">
        <v>1904</v>
      </c>
      <c r="I1898" s="117">
        <v>0.27537070000000002</v>
      </c>
      <c r="J1898" s="117">
        <v>0.23895230000000001</v>
      </c>
      <c r="K1898" s="117">
        <v>0.31178899999999998</v>
      </c>
      <c r="L1898" s="113" t="str">
        <f t="shared" si="88"/>
        <v>TRUE</v>
      </c>
      <c r="M1898" s="113" t="str">
        <f t="shared" si="89"/>
        <v>TRUE</v>
      </c>
      <c r="N1898" s="113" t="str">
        <f t="shared" si="90"/>
        <v>TRUE</v>
      </c>
    </row>
    <row r="1899" spans="1:14" x14ac:dyDescent="0.25">
      <c r="A1899" t="s">
        <v>1905</v>
      </c>
      <c r="B1899" s="5">
        <v>0.28769329999999999</v>
      </c>
      <c r="C1899" s="5">
        <v>0.25157889999999999</v>
      </c>
      <c r="D1899" s="5">
        <v>0.32380769999999998</v>
      </c>
      <c r="H1899" s="113" t="s">
        <v>1905</v>
      </c>
      <c r="I1899" s="117">
        <v>0.28769329999999999</v>
      </c>
      <c r="J1899" s="117">
        <v>0.25157889999999999</v>
      </c>
      <c r="K1899" s="117">
        <v>0.32380769999999998</v>
      </c>
      <c r="L1899" s="113" t="str">
        <f t="shared" si="88"/>
        <v>TRUE</v>
      </c>
      <c r="M1899" s="113" t="str">
        <f t="shared" si="89"/>
        <v>TRUE</v>
      </c>
      <c r="N1899" s="113" t="str">
        <f t="shared" si="90"/>
        <v>TRUE</v>
      </c>
    </row>
    <row r="1900" spans="1:14" x14ac:dyDescent="0.25">
      <c r="A1900" t="s">
        <v>1906</v>
      </c>
      <c r="B1900" s="5">
        <v>0.18286730000000001</v>
      </c>
      <c r="C1900" s="5">
        <v>0.15286250000000001</v>
      </c>
      <c r="D1900" s="5">
        <v>0.21287200000000001</v>
      </c>
      <c r="H1900" s="113" t="s">
        <v>1906</v>
      </c>
      <c r="I1900" s="117">
        <v>0.18286730000000001</v>
      </c>
      <c r="J1900" s="117">
        <v>0.15286250000000001</v>
      </c>
      <c r="K1900" s="117">
        <v>0.21287200000000001</v>
      </c>
      <c r="L1900" s="113" t="str">
        <f t="shared" si="88"/>
        <v>TRUE</v>
      </c>
      <c r="M1900" s="113" t="str">
        <f t="shared" si="89"/>
        <v>TRUE</v>
      </c>
      <c r="N1900" s="113" t="str">
        <f t="shared" si="90"/>
        <v>TRUE</v>
      </c>
    </row>
    <row r="1901" spans="1:14" x14ac:dyDescent="0.25">
      <c r="A1901" t="s">
        <v>1907</v>
      </c>
      <c r="B1901" s="5">
        <v>0.22951160000000001</v>
      </c>
      <c r="C1901" s="5">
        <v>0.19702439999999999</v>
      </c>
      <c r="D1901" s="5">
        <v>0.26199879999999998</v>
      </c>
      <c r="H1901" s="113" t="s">
        <v>1907</v>
      </c>
      <c r="I1901" s="117">
        <v>0.22951160000000001</v>
      </c>
      <c r="J1901" s="117">
        <v>0.19702439999999999</v>
      </c>
      <c r="K1901" s="117">
        <v>0.26199879999999998</v>
      </c>
      <c r="L1901" s="113" t="str">
        <f t="shared" si="88"/>
        <v>TRUE</v>
      </c>
      <c r="M1901" s="113" t="str">
        <f t="shared" si="89"/>
        <v>TRUE</v>
      </c>
      <c r="N1901" s="113" t="str">
        <f t="shared" si="90"/>
        <v>TRUE</v>
      </c>
    </row>
    <row r="1902" spans="1:14" x14ac:dyDescent="0.25">
      <c r="A1902" t="s">
        <v>1908</v>
      </c>
      <c r="B1902" s="5">
        <v>0.20491989999999999</v>
      </c>
      <c r="C1902" s="5">
        <v>0.19460720000000001</v>
      </c>
      <c r="D1902" s="5">
        <v>0.2152326</v>
      </c>
      <c r="H1902" s="113" t="s">
        <v>1908</v>
      </c>
      <c r="I1902" s="117">
        <v>0.20491989999999999</v>
      </c>
      <c r="J1902" s="117">
        <v>0.19460720000000001</v>
      </c>
      <c r="K1902" s="117">
        <v>0.2152326</v>
      </c>
      <c r="L1902" s="113" t="str">
        <f t="shared" si="88"/>
        <v>TRUE</v>
      </c>
      <c r="M1902" s="113" t="str">
        <f t="shared" si="89"/>
        <v>TRUE</v>
      </c>
      <c r="N1902" s="113" t="str">
        <f t="shared" si="90"/>
        <v>TRUE</v>
      </c>
    </row>
    <row r="1903" spans="1:14" x14ac:dyDescent="0.25">
      <c r="A1903" t="s">
        <v>1909</v>
      </c>
      <c r="B1903" s="5">
        <v>0.2387637</v>
      </c>
      <c r="C1903" s="5">
        <v>0.22268060000000001</v>
      </c>
      <c r="D1903" s="5">
        <v>0.25484669999999998</v>
      </c>
      <c r="H1903" s="113" t="s">
        <v>1909</v>
      </c>
      <c r="I1903" s="117">
        <v>0.2387637</v>
      </c>
      <c r="J1903" s="117">
        <v>0.22268060000000001</v>
      </c>
      <c r="K1903" s="117">
        <v>0.25484669999999998</v>
      </c>
      <c r="L1903" s="113" t="str">
        <f t="shared" si="88"/>
        <v>TRUE</v>
      </c>
      <c r="M1903" s="113" t="str">
        <f t="shared" si="89"/>
        <v>TRUE</v>
      </c>
      <c r="N1903" s="113" t="str">
        <f t="shared" si="90"/>
        <v>TRUE</v>
      </c>
    </row>
    <row r="1904" spans="1:14" x14ac:dyDescent="0.25">
      <c r="A1904" t="s">
        <v>1910</v>
      </c>
      <c r="B1904" s="5">
        <v>0.1950017</v>
      </c>
      <c r="C1904" s="5">
        <v>0.1703827</v>
      </c>
      <c r="D1904" s="5">
        <v>0.2196207</v>
      </c>
      <c r="H1904" s="113" t="s">
        <v>1910</v>
      </c>
      <c r="I1904" s="117">
        <v>0.1950017</v>
      </c>
      <c r="J1904" s="117">
        <v>0.1703827</v>
      </c>
      <c r="K1904" s="117">
        <v>0.2196207</v>
      </c>
      <c r="L1904" s="113" t="str">
        <f t="shared" si="88"/>
        <v>TRUE</v>
      </c>
      <c r="M1904" s="113" t="str">
        <f t="shared" si="89"/>
        <v>TRUE</v>
      </c>
      <c r="N1904" s="113" t="str">
        <f t="shared" si="90"/>
        <v>TRUE</v>
      </c>
    </row>
    <row r="1905" spans="1:14" x14ac:dyDescent="0.25">
      <c r="A1905" t="s">
        <v>1911</v>
      </c>
      <c r="B1905" s="5">
        <v>0.2373625</v>
      </c>
      <c r="C1905" s="5">
        <v>0.22290570000000001</v>
      </c>
      <c r="D1905" s="5">
        <v>0.25181930000000002</v>
      </c>
      <c r="H1905" s="113" t="s">
        <v>1911</v>
      </c>
      <c r="I1905" s="117">
        <v>0.2373625</v>
      </c>
      <c r="J1905" s="117">
        <v>0.22290570000000001</v>
      </c>
      <c r="K1905" s="117">
        <v>0.25181930000000002</v>
      </c>
      <c r="L1905" s="113" t="str">
        <f t="shared" si="88"/>
        <v>TRUE</v>
      </c>
      <c r="M1905" s="113" t="str">
        <f t="shared" si="89"/>
        <v>TRUE</v>
      </c>
      <c r="N1905" s="113" t="str">
        <f t="shared" si="90"/>
        <v>TRUE</v>
      </c>
    </row>
    <row r="1906" spans="1:14" x14ac:dyDescent="0.25">
      <c r="A1906" t="s">
        <v>1912</v>
      </c>
      <c r="B1906" s="5">
        <v>0.25886680000000001</v>
      </c>
      <c r="C1906" s="5">
        <v>0.2403363</v>
      </c>
      <c r="D1906" s="5">
        <v>0.27739730000000001</v>
      </c>
      <c r="H1906" s="113" t="s">
        <v>1912</v>
      </c>
      <c r="I1906" s="117">
        <v>0.25886680000000001</v>
      </c>
      <c r="J1906" s="117">
        <v>0.2403363</v>
      </c>
      <c r="K1906" s="117">
        <v>0.27739730000000001</v>
      </c>
      <c r="L1906" s="113" t="str">
        <f t="shared" si="88"/>
        <v>TRUE</v>
      </c>
      <c r="M1906" s="113" t="str">
        <f t="shared" si="89"/>
        <v>TRUE</v>
      </c>
      <c r="N1906" s="113" t="str">
        <f t="shared" si="90"/>
        <v>TRUE</v>
      </c>
    </row>
    <row r="1907" spans="1:14" x14ac:dyDescent="0.25">
      <c r="A1907" t="s">
        <v>1913</v>
      </c>
      <c r="B1907" s="5">
        <v>0.19775119999999999</v>
      </c>
      <c r="C1907" s="5">
        <v>0.1823929</v>
      </c>
      <c r="D1907" s="5">
        <v>0.2131094</v>
      </c>
      <c r="H1907" s="113" t="s">
        <v>1913</v>
      </c>
      <c r="I1907" s="117">
        <v>0.19775119999999999</v>
      </c>
      <c r="J1907" s="117">
        <v>0.1823929</v>
      </c>
      <c r="K1907" s="117">
        <v>0.2131094</v>
      </c>
      <c r="L1907" s="113" t="str">
        <f t="shared" si="88"/>
        <v>TRUE</v>
      </c>
      <c r="M1907" s="113" t="str">
        <f t="shared" si="89"/>
        <v>TRUE</v>
      </c>
      <c r="N1907" s="113" t="str">
        <f t="shared" si="90"/>
        <v>TRUE</v>
      </c>
    </row>
    <row r="1908" spans="1:14" x14ac:dyDescent="0.25">
      <c r="A1908" t="s">
        <v>1914</v>
      </c>
      <c r="B1908" s="5">
        <v>0.2490686</v>
      </c>
      <c r="C1908" s="5">
        <v>0.23683299999999999</v>
      </c>
      <c r="D1908" s="5">
        <v>0.26130409999999998</v>
      </c>
      <c r="H1908" s="113" t="s">
        <v>1914</v>
      </c>
      <c r="I1908" s="117">
        <v>0.2490686</v>
      </c>
      <c r="J1908" s="117">
        <v>0.23683299999999999</v>
      </c>
      <c r="K1908" s="117">
        <v>0.26130409999999998</v>
      </c>
      <c r="L1908" s="113" t="str">
        <f t="shared" si="88"/>
        <v>TRUE</v>
      </c>
      <c r="M1908" s="113" t="str">
        <f t="shared" si="89"/>
        <v>TRUE</v>
      </c>
      <c r="N1908" s="113" t="str">
        <f>IF(D1908=K1908,"TRUE","FALSE………………….")</f>
        <v>TRUE</v>
      </c>
    </row>
    <row r="1909" spans="1:14" x14ac:dyDescent="0.25">
      <c r="A1909" t="s">
        <v>1915</v>
      </c>
      <c r="B1909" s="5">
        <v>0.2081547</v>
      </c>
      <c r="C1909" s="5">
        <v>0.1937074</v>
      </c>
      <c r="D1909" s="5">
        <v>0.22260189999999999</v>
      </c>
      <c r="H1909" s="113" t="s">
        <v>1915</v>
      </c>
      <c r="I1909" s="117">
        <v>0.2081547</v>
      </c>
      <c r="J1909" s="117">
        <v>0.1937074</v>
      </c>
      <c r="K1909" s="117">
        <v>0.22260189999999999</v>
      </c>
      <c r="L1909" s="113" t="str">
        <f t="shared" si="88"/>
        <v>TRUE</v>
      </c>
      <c r="M1909" s="113" t="str">
        <f t="shared" si="89"/>
        <v>TRUE</v>
      </c>
      <c r="N1909" s="113" t="str">
        <f t="shared" si="90"/>
        <v>TRUE</v>
      </c>
    </row>
    <row r="1910" spans="1:14" x14ac:dyDescent="0.25">
      <c r="A1910" t="s">
        <v>1916</v>
      </c>
      <c r="B1910" s="5">
        <v>0.26227889999999998</v>
      </c>
      <c r="C1910" s="5">
        <v>0.23954529999999999</v>
      </c>
      <c r="D1910" s="5">
        <v>0.2850125</v>
      </c>
      <c r="H1910" s="113" t="s">
        <v>1916</v>
      </c>
      <c r="I1910" s="117">
        <v>0.26227889999999998</v>
      </c>
      <c r="J1910" s="117">
        <v>0.23954529999999999</v>
      </c>
      <c r="K1910" s="117">
        <v>0.2850125</v>
      </c>
      <c r="L1910" s="113" t="str">
        <f t="shared" si="88"/>
        <v>TRUE</v>
      </c>
      <c r="M1910" s="113" t="str">
        <f t="shared" si="89"/>
        <v>TRUE</v>
      </c>
      <c r="N1910" s="113" t="str">
        <f t="shared" si="90"/>
        <v>TRUE</v>
      </c>
    </row>
    <row r="1911" spans="1:14" x14ac:dyDescent="0.25">
      <c r="A1911" t="s">
        <v>1917</v>
      </c>
      <c r="B1911" s="5">
        <v>0.1777908</v>
      </c>
      <c r="C1911" s="5">
        <v>0.14746999999999999</v>
      </c>
      <c r="D1911" s="5">
        <v>0.20811160000000001</v>
      </c>
      <c r="H1911" s="113" t="s">
        <v>1917</v>
      </c>
      <c r="I1911" s="117">
        <v>0.1777908</v>
      </c>
      <c r="J1911" s="117">
        <v>0.14746999999999999</v>
      </c>
      <c r="K1911" s="117">
        <v>0.20811160000000001</v>
      </c>
      <c r="L1911" s="113" t="str">
        <f t="shared" si="88"/>
        <v>TRUE</v>
      </c>
      <c r="M1911" s="113" t="str">
        <f t="shared" si="89"/>
        <v>TRUE</v>
      </c>
      <c r="N1911" s="113" t="str">
        <f t="shared" si="90"/>
        <v>TRUE</v>
      </c>
    </row>
    <row r="1912" spans="1:14" x14ac:dyDescent="0.25">
      <c r="A1912" t="s">
        <v>1918</v>
      </c>
      <c r="B1912" s="5">
        <v>0.24896070000000001</v>
      </c>
      <c r="C1912" s="5">
        <v>0.22932820000000001</v>
      </c>
      <c r="D1912" s="5">
        <v>0.26859319999999998</v>
      </c>
      <c r="H1912" s="113" t="s">
        <v>1918</v>
      </c>
      <c r="I1912" s="117">
        <v>0.24896070000000001</v>
      </c>
      <c r="J1912" s="117">
        <v>0.22932820000000001</v>
      </c>
      <c r="K1912" s="117">
        <v>0.26859319999999998</v>
      </c>
      <c r="L1912" s="113" t="str">
        <f t="shared" si="88"/>
        <v>TRUE</v>
      </c>
      <c r="M1912" s="113" t="str">
        <f t="shared" si="89"/>
        <v>TRUE</v>
      </c>
      <c r="N1912" s="113" t="str">
        <f t="shared" si="90"/>
        <v>TRUE</v>
      </c>
    </row>
    <row r="1913" spans="1:14" x14ac:dyDescent="0.25">
      <c r="A1913" t="s">
        <v>1919</v>
      </c>
      <c r="B1913" s="5">
        <v>0.25351010000000002</v>
      </c>
      <c r="C1913" s="5">
        <v>0.22835900000000001</v>
      </c>
      <c r="D1913" s="5">
        <v>0.2786612</v>
      </c>
      <c r="H1913" s="113" t="s">
        <v>1919</v>
      </c>
      <c r="I1913" s="117">
        <v>0.25351010000000002</v>
      </c>
      <c r="J1913" s="117">
        <v>0.22835900000000001</v>
      </c>
      <c r="K1913" s="117">
        <v>0.2786612</v>
      </c>
      <c r="L1913" s="113" t="str">
        <f t="shared" si="88"/>
        <v>TRUE</v>
      </c>
      <c r="M1913" s="113" t="str">
        <f t="shared" si="89"/>
        <v>TRUE</v>
      </c>
      <c r="N1913" s="113" t="str">
        <f t="shared" si="90"/>
        <v>TRUE</v>
      </c>
    </row>
    <row r="1914" spans="1:14" x14ac:dyDescent="0.25">
      <c r="A1914" t="s">
        <v>1920</v>
      </c>
      <c r="B1914" s="5">
        <v>0.18885360000000001</v>
      </c>
      <c r="C1914" s="5">
        <v>0.1682408</v>
      </c>
      <c r="D1914" s="5">
        <v>0.2094664</v>
      </c>
      <c r="H1914" s="113" t="s">
        <v>1920</v>
      </c>
      <c r="I1914" s="117">
        <v>0.18885360000000001</v>
      </c>
      <c r="J1914" s="117">
        <v>0.1682408</v>
      </c>
      <c r="K1914" s="117">
        <v>0.2094664</v>
      </c>
      <c r="L1914" s="113" t="str">
        <f t="shared" si="88"/>
        <v>TRUE</v>
      </c>
      <c r="M1914" s="113" t="str">
        <f t="shared" si="89"/>
        <v>TRUE</v>
      </c>
      <c r="N1914" s="113" t="str">
        <f t="shared" si="90"/>
        <v>TRUE</v>
      </c>
    </row>
    <row r="1915" spans="1:14" x14ac:dyDescent="0.25">
      <c r="A1915" t="s">
        <v>1921</v>
      </c>
      <c r="B1915" s="5">
        <v>0.24380640000000001</v>
      </c>
      <c r="C1915" s="5">
        <v>0.22774249999999999</v>
      </c>
      <c r="D1915" s="5">
        <v>0.2598703</v>
      </c>
      <c r="H1915" s="113" t="s">
        <v>1921</v>
      </c>
      <c r="I1915" s="117">
        <v>0.24380640000000001</v>
      </c>
      <c r="J1915" s="117">
        <v>0.22774249999999999</v>
      </c>
      <c r="K1915" s="117">
        <v>0.2598703</v>
      </c>
      <c r="L1915" s="113" t="str">
        <f t="shared" si="88"/>
        <v>TRUE</v>
      </c>
      <c r="M1915" s="113" t="str">
        <f t="shared" si="89"/>
        <v>TRUE</v>
      </c>
      <c r="N1915" s="113" t="str">
        <f t="shared" si="90"/>
        <v>TRUE</v>
      </c>
    </row>
    <row r="1916" spans="1:14" x14ac:dyDescent="0.25">
      <c r="A1916" t="s">
        <v>1922</v>
      </c>
      <c r="B1916" s="5">
        <v>0.20191039999999999</v>
      </c>
      <c r="C1916" s="5">
        <v>0.1886891</v>
      </c>
      <c r="D1916" s="5">
        <v>0.21513170000000001</v>
      </c>
      <c r="H1916" s="113" t="s">
        <v>1922</v>
      </c>
      <c r="I1916" s="117">
        <v>0.20191039999999999</v>
      </c>
      <c r="J1916" s="117">
        <v>0.1886891</v>
      </c>
      <c r="K1916" s="117">
        <v>0.21513170000000001</v>
      </c>
      <c r="L1916" s="113" t="str">
        <f t="shared" si="88"/>
        <v>TRUE</v>
      </c>
      <c r="M1916" s="113" t="str">
        <f t="shared" si="89"/>
        <v>TRUE</v>
      </c>
      <c r="N1916" s="113" t="str">
        <f t="shared" si="90"/>
        <v>TRUE</v>
      </c>
    </row>
    <row r="1917" spans="1:14" x14ac:dyDescent="0.25">
      <c r="A1917" t="s">
        <v>1923</v>
      </c>
      <c r="B1917" s="5">
        <v>0.21618080000000001</v>
      </c>
      <c r="C1917" s="5">
        <v>0.19638820000000001</v>
      </c>
      <c r="D1917" s="5">
        <v>0.2359733</v>
      </c>
      <c r="H1917" s="113" t="s">
        <v>1923</v>
      </c>
      <c r="I1917" s="117">
        <v>0.21618080000000001</v>
      </c>
      <c r="J1917" s="117">
        <v>0.19638820000000001</v>
      </c>
      <c r="K1917" s="117">
        <v>0.2359733</v>
      </c>
      <c r="L1917" s="113" t="str">
        <f t="shared" si="88"/>
        <v>TRUE</v>
      </c>
      <c r="M1917" s="113" t="str">
        <f t="shared" si="89"/>
        <v>TRUE</v>
      </c>
      <c r="N1917" s="113" t="str">
        <f t="shared" si="90"/>
        <v>TRUE</v>
      </c>
    </row>
    <row r="1918" spans="1:14" x14ac:dyDescent="0.25">
      <c r="A1918" t="s">
        <v>1924</v>
      </c>
      <c r="B1918" s="5">
        <v>0.2104559</v>
      </c>
      <c r="C1918" s="5">
        <v>0.178117</v>
      </c>
      <c r="D1918" s="5">
        <v>0.24279480000000001</v>
      </c>
      <c r="H1918" s="113" t="s">
        <v>1924</v>
      </c>
      <c r="I1918" s="117">
        <v>0.2104559</v>
      </c>
      <c r="J1918" s="117">
        <v>0.178117</v>
      </c>
      <c r="K1918" s="117">
        <v>0.24279480000000001</v>
      </c>
      <c r="L1918" s="113" t="str">
        <f t="shared" si="88"/>
        <v>TRUE</v>
      </c>
      <c r="M1918" s="113" t="str">
        <f t="shared" si="89"/>
        <v>TRUE</v>
      </c>
      <c r="N1918" s="113" t="str">
        <f t="shared" si="90"/>
        <v>TRUE</v>
      </c>
    </row>
    <row r="1919" spans="1:14" x14ac:dyDescent="0.25">
      <c r="A1919" t="s">
        <v>1925</v>
      </c>
      <c r="B1919" s="5">
        <v>0.22606599999999999</v>
      </c>
      <c r="C1919" s="5">
        <v>0.20736199999999999</v>
      </c>
      <c r="D1919" s="5">
        <v>0.24476990000000001</v>
      </c>
      <c r="H1919" s="113" t="s">
        <v>1925</v>
      </c>
      <c r="I1919" s="117">
        <v>0.22606599999999999</v>
      </c>
      <c r="J1919" s="117">
        <v>0.20736199999999999</v>
      </c>
      <c r="K1919" s="117">
        <v>0.24476990000000001</v>
      </c>
      <c r="L1919" s="113" t="str">
        <f t="shared" si="88"/>
        <v>TRUE</v>
      </c>
      <c r="M1919" s="113" t="str">
        <f t="shared" si="89"/>
        <v>TRUE</v>
      </c>
      <c r="N1919" s="113" t="str">
        <f t="shared" si="90"/>
        <v>TRUE</v>
      </c>
    </row>
    <row r="1920" spans="1:14" x14ac:dyDescent="0.25">
      <c r="A1920" t="s">
        <v>1926</v>
      </c>
      <c r="B1920" s="5">
        <v>0.2648915</v>
      </c>
      <c r="C1920" s="5">
        <v>0.24023439999999999</v>
      </c>
      <c r="D1920" s="5">
        <v>0.28954859999999999</v>
      </c>
      <c r="H1920" s="113" t="s">
        <v>1926</v>
      </c>
      <c r="I1920" s="117">
        <v>0.2648915</v>
      </c>
      <c r="J1920" s="117">
        <v>0.24023439999999999</v>
      </c>
      <c r="K1920" s="117">
        <v>0.28954859999999999</v>
      </c>
      <c r="L1920" s="113" t="str">
        <f t="shared" si="88"/>
        <v>TRUE</v>
      </c>
      <c r="M1920" s="113" t="str">
        <f t="shared" si="89"/>
        <v>TRUE</v>
      </c>
      <c r="N1920" s="113" t="str">
        <f t="shared" si="90"/>
        <v>TRUE</v>
      </c>
    </row>
    <row r="1921" spans="1:14" x14ac:dyDescent="0.25">
      <c r="A1921" t="s">
        <v>1927</v>
      </c>
      <c r="B1921" s="5">
        <v>0.2051511</v>
      </c>
      <c r="C1921" s="5">
        <v>0.18508930000000001</v>
      </c>
      <c r="D1921" s="5">
        <v>0.22521289999999999</v>
      </c>
      <c r="H1921" s="113" t="s">
        <v>1927</v>
      </c>
      <c r="I1921" s="117">
        <v>0.2051511</v>
      </c>
      <c r="J1921" s="117">
        <v>0.18508930000000001</v>
      </c>
      <c r="K1921" s="117">
        <v>0.22521289999999999</v>
      </c>
      <c r="L1921" s="113" t="str">
        <f t="shared" si="88"/>
        <v>TRUE</v>
      </c>
      <c r="M1921" s="113" t="str">
        <f t="shared" si="89"/>
        <v>TRUE</v>
      </c>
      <c r="N1921" s="113" t="str">
        <f t="shared" si="90"/>
        <v>TRUE</v>
      </c>
    </row>
    <row r="1922" spans="1:14" x14ac:dyDescent="0.25">
      <c r="A1922" t="s">
        <v>1928</v>
      </c>
      <c r="B1922" s="5">
        <v>0.25349509999999997</v>
      </c>
      <c r="C1922" s="5">
        <v>0.2377599</v>
      </c>
      <c r="D1922" s="5">
        <v>0.26923039999999998</v>
      </c>
      <c r="H1922" s="113" t="s">
        <v>1928</v>
      </c>
      <c r="I1922" s="117">
        <v>0.25349509999999997</v>
      </c>
      <c r="J1922" s="117">
        <v>0.2377599</v>
      </c>
      <c r="K1922" s="117">
        <v>0.26923039999999998</v>
      </c>
      <c r="L1922" s="113" t="str">
        <f t="shared" si="88"/>
        <v>TRUE</v>
      </c>
      <c r="M1922" s="113" t="str">
        <f t="shared" si="89"/>
        <v>TRUE</v>
      </c>
      <c r="N1922" s="113" t="str">
        <f t="shared" si="90"/>
        <v>TRUE</v>
      </c>
    </row>
    <row r="1923" spans="1:14" x14ac:dyDescent="0.25">
      <c r="A1923" t="s">
        <v>1929</v>
      </c>
      <c r="B1923" s="5">
        <v>0.2264456</v>
      </c>
      <c r="C1923" s="5">
        <v>0.2209209</v>
      </c>
      <c r="D1923" s="5">
        <v>0.23197039999999999</v>
      </c>
      <c r="H1923" s="113" t="s">
        <v>1929</v>
      </c>
      <c r="I1923" s="117">
        <v>0.2264456</v>
      </c>
      <c r="J1923" s="117">
        <v>0.2209209</v>
      </c>
      <c r="K1923" s="117">
        <v>0.23197039999999999</v>
      </c>
      <c r="L1923" s="113" t="str">
        <f t="shared" si="88"/>
        <v>TRUE</v>
      </c>
      <c r="M1923" s="113" t="str">
        <f t="shared" si="89"/>
        <v>TRUE</v>
      </c>
      <c r="N1923" s="113" t="str">
        <f t="shared" si="90"/>
        <v>TRUE</v>
      </c>
    </row>
    <row r="1924" spans="1:14" x14ac:dyDescent="0.25">
      <c r="A1924" t="s">
        <v>1930</v>
      </c>
      <c r="B1924" s="5">
        <v>0.22858339999999999</v>
      </c>
      <c r="C1924" s="5">
        <v>0.2210493</v>
      </c>
      <c r="D1924" s="5">
        <v>0.23611740000000001</v>
      </c>
      <c r="H1924" s="113" t="s">
        <v>1930</v>
      </c>
      <c r="I1924" s="117">
        <v>0.22858339999999999</v>
      </c>
      <c r="J1924" s="117">
        <v>0.2210493</v>
      </c>
      <c r="K1924" s="117">
        <v>0.23611740000000001</v>
      </c>
      <c r="L1924" s="113" t="str">
        <f t="shared" ref="L1924:L1925" si="91">IF(B1924=I1924,"TRUE","FALSE………………….")</f>
        <v>TRUE</v>
      </c>
      <c r="M1924" s="113" t="str">
        <f t="shared" ref="M1924:M1925" si="92">IF(C1924=J1924,"TRUE","FALSE………………….")</f>
        <v>TRUE</v>
      </c>
      <c r="N1924" s="113" t="str">
        <f t="shared" ref="N1924:N1925" si="93">IF(D1924=K1924,"TRUE","FALSE………………….")</f>
        <v>TRUE</v>
      </c>
    </row>
    <row r="1925" spans="1:14" x14ac:dyDescent="0.25">
      <c r="A1925" t="s">
        <v>1931</v>
      </c>
      <c r="B1925" s="5">
        <v>0.2244572</v>
      </c>
      <c r="C1925" s="5">
        <v>0.2173264</v>
      </c>
      <c r="D1925" s="5">
        <v>0.23158799999999999</v>
      </c>
      <c r="H1925" s="113" t="s">
        <v>1931</v>
      </c>
      <c r="I1925" s="117">
        <v>0.2244572</v>
      </c>
      <c r="J1925" s="117">
        <v>0.2173264</v>
      </c>
      <c r="K1925" s="117">
        <v>0.23158799999999999</v>
      </c>
      <c r="L1925" s="113" t="str">
        <f t="shared" si="91"/>
        <v>TRUE</v>
      </c>
      <c r="M1925" s="113" t="str">
        <f t="shared" si="92"/>
        <v>TRUE</v>
      </c>
      <c r="N1925" s="113" t="str">
        <f t="shared" si="93"/>
        <v>TRUE</v>
      </c>
    </row>
  </sheetData>
  <hyperlinks>
    <hyperlink ref="A1" r:id="rId1"/>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O79"/>
  <sheetViews>
    <sheetView zoomScale="80" zoomScaleNormal="80" workbookViewId="0">
      <selection activeCell="B1" sqref="B1"/>
    </sheetView>
  </sheetViews>
  <sheetFormatPr defaultRowHeight="15" x14ac:dyDescent="0.25"/>
  <cols>
    <col min="1" max="1" width="24.140625" bestFit="1" customWidth="1"/>
    <col min="2" max="2" width="13.28515625" bestFit="1" customWidth="1"/>
    <col min="3" max="3" width="42.140625" bestFit="1" customWidth="1"/>
    <col min="4" max="4" width="17.7109375" bestFit="1" customWidth="1"/>
    <col min="5" max="5" width="10.85546875" bestFit="1" customWidth="1"/>
    <col min="6" max="6" width="11.42578125" bestFit="1" customWidth="1"/>
    <col min="7" max="7" width="11" bestFit="1" customWidth="1"/>
    <col min="8" max="8" width="7.140625" customWidth="1"/>
    <col min="9" max="9" width="17.7109375" bestFit="1" customWidth="1"/>
    <col min="15" max="15" width="17.7109375" bestFit="1" customWidth="1"/>
  </cols>
  <sheetData>
    <row r="1" spans="1:15" x14ac:dyDescent="0.25">
      <c r="A1" s="23" t="s">
        <v>2002</v>
      </c>
      <c r="B1" s="8"/>
      <c r="C1" s="8"/>
    </row>
    <row r="2" spans="1:15" x14ac:dyDescent="0.25">
      <c r="A2" s="8"/>
      <c r="B2" s="8"/>
      <c r="C2" s="8"/>
    </row>
    <row r="3" spans="1:15" x14ac:dyDescent="0.25">
      <c r="A3" s="8" t="s">
        <v>1966</v>
      </c>
      <c r="B3" s="8">
        <v>1</v>
      </c>
      <c r="C3" s="8" t="str">
        <f>"(" &amp; CHOOSE(B3,"2003/04-2004/05","2004/05-2005/06","2005/06-2007","2007-2008","2008-2009","2009-2010","2010-2011","2011-2012") &amp;")"</f>
        <v>(2003/04-2004/05)</v>
      </c>
    </row>
    <row r="4" spans="1:15" x14ac:dyDescent="0.25">
      <c r="A4" s="9" t="s">
        <v>1967</v>
      </c>
      <c r="B4" s="9" t="s">
        <v>1968</v>
      </c>
    </row>
    <row r="5" spans="1:15" x14ac:dyDescent="0.25">
      <c r="F5" s="7"/>
    </row>
    <row r="6" spans="1:15" ht="15.75" thickBot="1" x14ac:dyDescent="0.3">
      <c r="A6" s="10" t="s">
        <v>1969</v>
      </c>
      <c r="B6" s="10" t="s">
        <v>1970</v>
      </c>
      <c r="C6" s="11" t="s">
        <v>1971</v>
      </c>
      <c r="D6" s="10" t="s">
        <v>1972</v>
      </c>
      <c r="E6" s="10" t="s">
        <v>1973</v>
      </c>
      <c r="F6" s="10" t="s">
        <v>1974</v>
      </c>
      <c r="G6" s="10" t="s">
        <v>7</v>
      </c>
    </row>
    <row r="7" spans="1:15" x14ac:dyDescent="0.25">
      <c r="A7" t="s">
        <v>1975</v>
      </c>
      <c r="B7">
        <v>1</v>
      </c>
      <c r="C7" t="str">
        <f>"Allpersons_period" &amp; $B$3 &amp; "_LA" &amp;B7&amp;"_"&amp;$B$4</f>
        <v>Allpersons_period1_LA1_Base</v>
      </c>
      <c r="D7" s="12" t="s">
        <v>1975</v>
      </c>
      <c r="E7" s="12">
        <v>668</v>
      </c>
      <c r="F7" s="12">
        <v>754</v>
      </c>
      <c r="G7" s="13">
        <v>1422</v>
      </c>
      <c r="O7" s="2"/>
    </row>
    <row r="8" spans="1:15" x14ac:dyDescent="0.25">
      <c r="A8" t="s">
        <v>1976</v>
      </c>
      <c r="B8">
        <v>2</v>
      </c>
      <c r="C8" t="str">
        <f t="shared" ref="C8:C28" si="0">"Allpersons_period" &amp; $B$3 &amp; "_LA" &amp;B8&amp;"_"&amp;$B$4</f>
        <v>Allpersons_period1_LA2_Base</v>
      </c>
      <c r="D8" s="12" t="s">
        <v>1976</v>
      </c>
      <c r="E8" s="12">
        <v>572</v>
      </c>
      <c r="F8" s="12">
        <v>682</v>
      </c>
      <c r="G8" s="13">
        <v>1254</v>
      </c>
      <c r="O8" s="2"/>
    </row>
    <row r="9" spans="1:15" x14ac:dyDescent="0.25">
      <c r="A9" t="s">
        <v>1977</v>
      </c>
      <c r="B9">
        <v>3</v>
      </c>
      <c r="C9" t="str">
        <f t="shared" si="0"/>
        <v>Allpersons_period1_LA3_Base</v>
      </c>
      <c r="D9" s="12" t="s">
        <v>1977</v>
      </c>
      <c r="E9" s="12">
        <v>578</v>
      </c>
      <c r="F9" s="12">
        <v>702</v>
      </c>
      <c r="G9" s="13">
        <v>1280</v>
      </c>
      <c r="O9" s="2"/>
    </row>
    <row r="10" spans="1:15" x14ac:dyDescent="0.25">
      <c r="A10" t="s">
        <v>1978</v>
      </c>
      <c r="B10">
        <v>4</v>
      </c>
      <c r="C10" t="str">
        <f t="shared" si="0"/>
        <v>Allpersons_period1_LA4_Base</v>
      </c>
      <c r="D10" s="12" t="s">
        <v>1978</v>
      </c>
      <c r="E10" s="12">
        <v>581</v>
      </c>
      <c r="F10" s="12">
        <v>697</v>
      </c>
      <c r="G10" s="13">
        <v>1278</v>
      </c>
      <c r="O10" s="2"/>
    </row>
    <row r="11" spans="1:15" x14ac:dyDescent="0.25">
      <c r="A11" t="s">
        <v>1979</v>
      </c>
      <c r="B11">
        <v>5</v>
      </c>
      <c r="C11" t="str">
        <f t="shared" si="0"/>
        <v>Allpersons_period1_LA5_Base</v>
      </c>
      <c r="D11" s="12" t="s">
        <v>1979</v>
      </c>
      <c r="E11" s="12">
        <v>626</v>
      </c>
      <c r="F11" s="12">
        <v>746</v>
      </c>
      <c r="G11" s="13">
        <v>1372</v>
      </c>
      <c r="O11" s="2"/>
    </row>
    <row r="12" spans="1:15" x14ac:dyDescent="0.25">
      <c r="A12" t="s">
        <v>1980</v>
      </c>
      <c r="B12">
        <v>6</v>
      </c>
      <c r="C12" t="str">
        <f t="shared" si="0"/>
        <v>Allpersons_period1_LA6_Base</v>
      </c>
      <c r="D12" s="12" t="s">
        <v>1980</v>
      </c>
      <c r="E12" s="12">
        <v>545</v>
      </c>
      <c r="F12" s="12">
        <v>637</v>
      </c>
      <c r="G12" s="13">
        <v>1182</v>
      </c>
      <c r="O12" s="2"/>
    </row>
    <row r="13" spans="1:15" x14ac:dyDescent="0.25">
      <c r="A13" t="s">
        <v>1981</v>
      </c>
      <c r="B13">
        <v>7</v>
      </c>
      <c r="C13" t="str">
        <f t="shared" si="0"/>
        <v>Allpersons_period1_LA7_Base</v>
      </c>
      <c r="D13" s="12" t="s">
        <v>1981</v>
      </c>
      <c r="E13" s="12">
        <v>766</v>
      </c>
      <c r="F13" s="12">
        <v>840</v>
      </c>
      <c r="G13" s="13">
        <v>1606</v>
      </c>
      <c r="O13" s="2"/>
    </row>
    <row r="14" spans="1:15" x14ac:dyDescent="0.25">
      <c r="A14" t="s">
        <v>1982</v>
      </c>
      <c r="B14">
        <v>8</v>
      </c>
      <c r="C14" t="str">
        <f t="shared" si="0"/>
        <v>Allpersons_period1_LA8_Base</v>
      </c>
      <c r="D14" s="12" t="s">
        <v>1982</v>
      </c>
      <c r="E14" s="12">
        <v>740</v>
      </c>
      <c r="F14" s="12">
        <v>840</v>
      </c>
      <c r="G14" s="13">
        <v>1580</v>
      </c>
      <c r="O14" s="2"/>
    </row>
    <row r="15" spans="1:15" x14ac:dyDescent="0.25">
      <c r="A15" t="s">
        <v>1983</v>
      </c>
      <c r="B15">
        <v>9</v>
      </c>
      <c r="C15" t="str">
        <f t="shared" si="0"/>
        <v>Allpersons_period1_LA9_Base</v>
      </c>
      <c r="D15" s="12" t="s">
        <v>1983</v>
      </c>
      <c r="E15" s="12">
        <v>679</v>
      </c>
      <c r="F15" s="12">
        <v>765</v>
      </c>
      <c r="G15" s="13">
        <v>1444</v>
      </c>
      <c r="O15" s="2"/>
    </row>
    <row r="16" spans="1:15" x14ac:dyDescent="0.25">
      <c r="A16" t="s">
        <v>1984</v>
      </c>
      <c r="B16">
        <v>10</v>
      </c>
      <c r="C16" t="str">
        <f t="shared" si="0"/>
        <v>Allpersons_period1_LA10_Base</v>
      </c>
      <c r="D16" s="12" t="s">
        <v>1984</v>
      </c>
      <c r="E16" s="12">
        <v>676</v>
      </c>
      <c r="F16" s="12">
        <v>805</v>
      </c>
      <c r="G16" s="13">
        <v>1481</v>
      </c>
      <c r="O16" s="2"/>
    </row>
    <row r="17" spans="1:15" x14ac:dyDescent="0.25">
      <c r="A17" t="s">
        <v>1985</v>
      </c>
      <c r="B17">
        <v>11</v>
      </c>
      <c r="C17" t="str">
        <f t="shared" si="0"/>
        <v>Allpersons_period1_LA11_Base</v>
      </c>
      <c r="D17" s="12" t="s">
        <v>1985</v>
      </c>
      <c r="E17" s="12">
        <v>811</v>
      </c>
      <c r="F17" s="12">
        <v>957</v>
      </c>
      <c r="G17" s="13">
        <v>1768</v>
      </c>
      <c r="O17" s="2"/>
    </row>
    <row r="18" spans="1:15" x14ac:dyDescent="0.25">
      <c r="A18" t="s">
        <v>1986</v>
      </c>
      <c r="B18">
        <v>12</v>
      </c>
      <c r="C18" t="str">
        <f t="shared" si="0"/>
        <v>Allpersons_period1_LA12_Base</v>
      </c>
      <c r="D18" s="12" t="s">
        <v>1986</v>
      </c>
      <c r="E18" s="12">
        <v>668</v>
      </c>
      <c r="F18" s="12">
        <v>793</v>
      </c>
      <c r="G18" s="13">
        <v>1461</v>
      </c>
      <c r="O18" s="2"/>
    </row>
    <row r="19" spans="1:15" x14ac:dyDescent="0.25">
      <c r="A19" t="s">
        <v>1987</v>
      </c>
      <c r="B19">
        <v>13</v>
      </c>
      <c r="C19" t="str">
        <f t="shared" si="0"/>
        <v>Allpersons_period1_LA13_Base</v>
      </c>
      <c r="D19" s="12" t="s">
        <v>1987</v>
      </c>
      <c r="E19" s="12">
        <v>657</v>
      </c>
      <c r="F19" s="12">
        <v>768</v>
      </c>
      <c r="G19" s="13">
        <v>1425</v>
      </c>
      <c r="O19" s="2"/>
    </row>
    <row r="20" spans="1:15" x14ac:dyDescent="0.25">
      <c r="A20" t="s">
        <v>1988</v>
      </c>
      <c r="B20">
        <v>14</v>
      </c>
      <c r="C20" t="str">
        <f t="shared" si="0"/>
        <v>Allpersons_period1_LA14_Base</v>
      </c>
      <c r="D20" s="12" t="s">
        <v>1988</v>
      </c>
      <c r="E20" s="12">
        <v>648</v>
      </c>
      <c r="F20" s="12">
        <v>756</v>
      </c>
      <c r="G20" s="13">
        <v>1404</v>
      </c>
      <c r="O20" s="2"/>
    </row>
    <row r="21" spans="1:15" x14ac:dyDescent="0.25">
      <c r="A21" t="s">
        <v>1989</v>
      </c>
      <c r="B21">
        <v>15</v>
      </c>
      <c r="C21" t="str">
        <f t="shared" si="0"/>
        <v>Allpersons_period1_LA15_Base</v>
      </c>
      <c r="D21" s="12" t="s">
        <v>1989</v>
      </c>
      <c r="E21" s="13">
        <v>1012</v>
      </c>
      <c r="F21" s="13">
        <v>1210</v>
      </c>
      <c r="G21" s="13">
        <v>2222</v>
      </c>
      <c r="M21" s="2"/>
      <c r="N21" s="2"/>
      <c r="O21" s="2"/>
    </row>
    <row r="22" spans="1:15" x14ac:dyDescent="0.25">
      <c r="A22" t="s">
        <v>1990</v>
      </c>
      <c r="B22">
        <v>16</v>
      </c>
      <c r="C22" t="str">
        <f t="shared" si="0"/>
        <v>Allpersons_period1_LA16_Base</v>
      </c>
      <c r="D22" s="12" t="s">
        <v>1990</v>
      </c>
      <c r="E22" s="12">
        <v>846</v>
      </c>
      <c r="F22" s="12">
        <v>942</v>
      </c>
      <c r="G22" s="13">
        <v>1788</v>
      </c>
      <c r="O22" s="2"/>
    </row>
    <row r="23" spans="1:15" x14ac:dyDescent="0.25">
      <c r="A23" t="s">
        <v>1991</v>
      </c>
      <c r="B23">
        <v>17</v>
      </c>
      <c r="C23" t="str">
        <f t="shared" si="0"/>
        <v>Allpersons_period1_LA17_Base</v>
      </c>
      <c r="D23" s="12" t="s">
        <v>1991</v>
      </c>
      <c r="E23" s="12">
        <v>596</v>
      </c>
      <c r="F23" s="12">
        <v>706</v>
      </c>
      <c r="G23" s="13">
        <v>1302</v>
      </c>
      <c r="O23" s="2"/>
    </row>
    <row r="24" spans="1:15" x14ac:dyDescent="0.25">
      <c r="A24" t="s">
        <v>1992</v>
      </c>
      <c r="B24">
        <v>18</v>
      </c>
      <c r="C24" t="str">
        <f t="shared" si="0"/>
        <v>Allpersons_period1_LA18_Base</v>
      </c>
      <c r="D24" s="12" t="s">
        <v>1992</v>
      </c>
      <c r="E24" s="12">
        <v>646</v>
      </c>
      <c r="F24" s="12">
        <v>769</v>
      </c>
      <c r="G24" s="13">
        <v>1415</v>
      </c>
      <c r="O24" s="2"/>
    </row>
    <row r="25" spans="1:15" x14ac:dyDescent="0.25">
      <c r="A25" t="s">
        <v>1993</v>
      </c>
      <c r="B25">
        <v>19</v>
      </c>
      <c r="C25" t="str">
        <f t="shared" si="0"/>
        <v>Allpersons_period1_LA19_Base</v>
      </c>
      <c r="D25" s="12" t="s">
        <v>1993</v>
      </c>
      <c r="E25" s="12">
        <v>631</v>
      </c>
      <c r="F25" s="12">
        <v>740</v>
      </c>
      <c r="G25" s="13">
        <v>1371</v>
      </c>
      <c r="O25" s="2"/>
    </row>
    <row r="26" spans="1:15" x14ac:dyDescent="0.25">
      <c r="A26" t="s">
        <v>1994</v>
      </c>
      <c r="B26">
        <v>20</v>
      </c>
      <c r="C26" t="str">
        <f t="shared" si="0"/>
        <v>Allpersons_period1_LA20_Base</v>
      </c>
      <c r="D26" s="12" t="s">
        <v>1994</v>
      </c>
      <c r="E26" s="12">
        <v>620</v>
      </c>
      <c r="F26" s="12">
        <v>736</v>
      </c>
      <c r="G26" s="13">
        <v>1356</v>
      </c>
      <c r="O26" s="2"/>
    </row>
    <row r="27" spans="1:15" x14ac:dyDescent="0.25">
      <c r="A27" t="s">
        <v>1995</v>
      </c>
      <c r="B27">
        <v>21</v>
      </c>
      <c r="C27" t="str">
        <f t="shared" si="0"/>
        <v>Allpersons_period1_LA21_Base</v>
      </c>
      <c r="D27" s="12" t="s">
        <v>1995</v>
      </c>
      <c r="E27" s="12">
        <v>777</v>
      </c>
      <c r="F27" s="12">
        <v>885</v>
      </c>
      <c r="G27" s="13">
        <v>1662</v>
      </c>
      <c r="O27" s="2"/>
    </row>
    <row r="28" spans="1:15" ht="15.75" thickBot="1" x14ac:dyDescent="0.3">
      <c r="A28" s="14" t="s">
        <v>1996</v>
      </c>
      <c r="B28" s="14">
        <v>22</v>
      </c>
      <c r="C28" s="14" t="str">
        <f t="shared" si="0"/>
        <v>Allpersons_period1_LA22_Base</v>
      </c>
      <c r="D28" s="15" t="s">
        <v>1996</v>
      </c>
      <c r="E28" s="15">
        <v>580</v>
      </c>
      <c r="F28" s="15">
        <v>680</v>
      </c>
      <c r="G28" s="16">
        <v>1260</v>
      </c>
      <c r="O28" s="2"/>
    </row>
    <row r="29" spans="1:15" s="12" customFormat="1" x14ac:dyDescent="0.25">
      <c r="A29" s="17" t="s">
        <v>1935</v>
      </c>
      <c r="B29" s="17">
        <v>1</v>
      </c>
      <c r="C29" s="17" t="str">
        <f>"Allpersons_period" &amp; $B$3 &amp; "_HB" &amp;B29&amp;"_"&amp;$B$4</f>
        <v>Allpersons_period1_HB1_Base</v>
      </c>
      <c r="D29" s="18" t="s">
        <v>1997</v>
      </c>
      <c r="E29" s="18">
        <f>SUM(E7:E12)</f>
        <v>3570</v>
      </c>
      <c r="F29" s="18">
        <f>SUM(F7:F12)</f>
        <v>4218</v>
      </c>
      <c r="G29" s="18">
        <f>SUM(G7:G12)</f>
        <v>7788</v>
      </c>
    </row>
    <row r="30" spans="1:15" s="12" customFormat="1" x14ac:dyDescent="0.25">
      <c r="A30" s="17" t="s">
        <v>1943</v>
      </c>
      <c r="B30" s="17">
        <v>2</v>
      </c>
      <c r="C30" s="17" t="str">
        <f t="shared" ref="C30:C35" si="1">"Allpersons_period" &amp; $B$3 &amp; "_HB" &amp;B30&amp;"_"&amp;$B$4</f>
        <v>Allpersons_period1_HB2_Base</v>
      </c>
      <c r="D30" s="18" t="s">
        <v>1998</v>
      </c>
      <c r="E30" s="18">
        <f>SUM(E14:E16)</f>
        <v>2095</v>
      </c>
      <c r="F30" s="18">
        <f>SUM(F14:F16)</f>
        <v>2410</v>
      </c>
      <c r="G30" s="18">
        <f>SUM(G14:G16)</f>
        <v>4505</v>
      </c>
    </row>
    <row r="31" spans="1:15" s="12" customFormat="1" x14ac:dyDescent="0.25">
      <c r="A31" s="17" t="s">
        <v>1942</v>
      </c>
      <c r="B31" s="17">
        <v>3</v>
      </c>
      <c r="C31" s="17" t="str">
        <f t="shared" si="1"/>
        <v>Allpersons_period1_HB3_Base</v>
      </c>
      <c r="D31" s="18" t="s">
        <v>1981</v>
      </c>
      <c r="E31" s="18">
        <f>E13</f>
        <v>766</v>
      </c>
      <c r="F31" s="18">
        <f>F13</f>
        <v>840</v>
      </c>
      <c r="G31" s="18">
        <f>G13</f>
        <v>1606</v>
      </c>
    </row>
    <row r="32" spans="1:15" s="12" customFormat="1" x14ac:dyDescent="0.25">
      <c r="A32" s="17" t="s">
        <v>1948</v>
      </c>
      <c r="B32" s="17">
        <v>4</v>
      </c>
      <c r="C32" s="17" t="str">
        <f t="shared" si="1"/>
        <v>Allpersons_period1_HB4_Base</v>
      </c>
      <c r="D32" s="18" t="s">
        <v>1999</v>
      </c>
      <c r="E32" s="18">
        <f>SUM(E17:E19)</f>
        <v>2136</v>
      </c>
      <c r="F32" s="18">
        <f>SUM(F17:F19)</f>
        <v>2518</v>
      </c>
      <c r="G32" s="18">
        <f>SUM(G17:G19)</f>
        <v>4654</v>
      </c>
    </row>
    <row r="33" spans="1:7" s="12" customFormat="1" x14ac:dyDescent="0.25">
      <c r="A33" s="17" t="s">
        <v>1955</v>
      </c>
      <c r="B33" s="17">
        <v>5</v>
      </c>
      <c r="C33" s="17" t="str">
        <f t="shared" si="1"/>
        <v>Allpersons_period1_HB5_Base</v>
      </c>
      <c r="D33" s="18" t="s">
        <v>2000</v>
      </c>
      <c r="E33" s="19">
        <f>SUM(E22:E23)</f>
        <v>1442</v>
      </c>
      <c r="F33" s="19">
        <f>SUM(F22:F23)</f>
        <v>1648</v>
      </c>
      <c r="G33" s="19">
        <f>SUM(G22:G23)</f>
        <v>3090</v>
      </c>
    </row>
    <row r="34" spans="1:7" s="12" customFormat="1" x14ac:dyDescent="0.25">
      <c r="A34" s="17" t="s">
        <v>1952</v>
      </c>
      <c r="B34" s="17">
        <v>6</v>
      </c>
      <c r="C34" s="17" t="str">
        <f t="shared" si="1"/>
        <v>Allpersons_period1_HB6_Base</v>
      </c>
      <c r="D34" s="18" t="s">
        <v>1989</v>
      </c>
      <c r="E34" s="19">
        <f>SUM(E20:E21)</f>
        <v>1660</v>
      </c>
      <c r="F34" s="19">
        <f>SUM(F20:F21)</f>
        <v>1966</v>
      </c>
      <c r="G34" s="19">
        <f>SUM(G20:G21)</f>
        <v>3626</v>
      </c>
    </row>
    <row r="35" spans="1:7" s="12" customFormat="1" ht="15.75" thickBot="1" x14ac:dyDescent="0.3">
      <c r="A35" s="15" t="s">
        <v>1958</v>
      </c>
      <c r="B35" s="15">
        <v>7</v>
      </c>
      <c r="C35" s="15" t="str">
        <f t="shared" si="1"/>
        <v>Allpersons_period1_HB7_Base</v>
      </c>
      <c r="D35" s="20" t="s">
        <v>2001</v>
      </c>
      <c r="E35" s="18">
        <f>SUM(E24:E28)</f>
        <v>3254</v>
      </c>
      <c r="F35" s="18">
        <f>SUM(F24:F28)</f>
        <v>3810</v>
      </c>
      <c r="G35" s="18">
        <f>SUM(G24:G28)</f>
        <v>7064</v>
      </c>
    </row>
    <row r="36" spans="1:7" s="12" customFormat="1" ht="15.75" thickBot="1" x14ac:dyDescent="0.3">
      <c r="A36" s="21" t="s">
        <v>1934</v>
      </c>
      <c r="B36" s="21"/>
      <c r="C36" s="21" t="str">
        <f>"Allpersons_period" &amp; $B$3 &amp; "_Wales" &amp;B36&amp;"_"&amp;$B$4</f>
        <v>Allpersons_period1_Wales_Base</v>
      </c>
      <c r="D36" s="22" t="s">
        <v>7</v>
      </c>
      <c r="E36" s="22">
        <f>SUM(E7:E28)</f>
        <v>14923</v>
      </c>
      <c r="F36" s="22">
        <f>SUM(F7:F28)</f>
        <v>17410</v>
      </c>
      <c r="G36" s="22">
        <f>SUM(G7:G28)</f>
        <v>32333</v>
      </c>
    </row>
    <row r="37" spans="1:7" s="12" customFormat="1" x14ac:dyDescent="0.25"/>
    <row r="38" spans="1:7" s="12" customFormat="1" x14ac:dyDescent="0.25"/>
    <row r="39" spans="1:7" s="12" customFormat="1" x14ac:dyDescent="0.25"/>
    <row r="40" spans="1:7" s="12" customFormat="1" x14ac:dyDescent="0.25"/>
    <row r="41" spans="1:7" s="12" customFormat="1" x14ac:dyDescent="0.25"/>
    <row r="42" spans="1:7" s="12" customFormat="1" x14ac:dyDescent="0.25"/>
    <row r="43" spans="1:7" s="12" customFormat="1" x14ac:dyDescent="0.25"/>
    <row r="44" spans="1:7" s="12" customFormat="1" x14ac:dyDescent="0.25"/>
    <row r="45" spans="1:7" s="12" customFormat="1" x14ac:dyDescent="0.25"/>
    <row r="46" spans="1:7" s="12" customFormat="1" x14ac:dyDescent="0.25"/>
    <row r="47" spans="1:7" s="12" customFormat="1" x14ac:dyDescent="0.25"/>
    <row r="48" spans="1:7" s="12" customFormat="1" x14ac:dyDescent="0.25"/>
    <row r="49" spans="4:15" s="12" customFormat="1" x14ac:dyDescent="0.25"/>
    <row r="50" spans="4:15" s="12" customFormat="1" x14ac:dyDescent="0.25"/>
    <row r="51" spans="4:15" s="12" customFormat="1" x14ac:dyDescent="0.25"/>
    <row r="52" spans="4:15" s="12" customFormat="1" x14ac:dyDescent="0.25"/>
    <row r="53" spans="4:15" s="12" customFormat="1" x14ac:dyDescent="0.25"/>
    <row r="54" spans="4:15" s="12" customFormat="1" x14ac:dyDescent="0.25"/>
    <row r="55" spans="4:15" s="12" customFormat="1" x14ac:dyDescent="0.25"/>
    <row r="56" spans="4:15" s="12" customFormat="1" x14ac:dyDescent="0.25"/>
    <row r="57" spans="4:15" s="12" customFormat="1" x14ac:dyDescent="0.25"/>
    <row r="58" spans="4:15" s="12" customFormat="1" x14ac:dyDescent="0.25"/>
    <row r="59" spans="4:15" s="12" customFormat="1" x14ac:dyDescent="0.25"/>
    <row r="60" spans="4:15" s="12" customFormat="1" x14ac:dyDescent="0.25"/>
    <row r="61" spans="4:15" ht="18.75" customHeight="1" x14ac:dyDescent="0.25"/>
    <row r="62" spans="4:15" ht="18.75" customHeight="1" x14ac:dyDescent="0.25">
      <c r="D62" s="7"/>
      <c r="I62" s="7"/>
      <c r="O62" s="7"/>
    </row>
    <row r="65" spans="4:15" s="12" customFormat="1" x14ac:dyDescent="0.25"/>
    <row r="66" spans="4:15" s="12" customFormat="1" x14ac:dyDescent="0.25"/>
    <row r="67" spans="4:15" s="12" customFormat="1" x14ac:dyDescent="0.25"/>
    <row r="68" spans="4:15" s="12" customFormat="1" x14ac:dyDescent="0.25"/>
    <row r="69" spans="4:15" s="12" customFormat="1" x14ac:dyDescent="0.25"/>
    <row r="70" spans="4:15" s="12" customFormat="1" x14ac:dyDescent="0.25"/>
    <row r="71" spans="4:15" s="12" customFormat="1" x14ac:dyDescent="0.25"/>
    <row r="72" spans="4:15" s="12" customFormat="1" x14ac:dyDescent="0.25"/>
    <row r="73" spans="4:15" s="12" customFormat="1" x14ac:dyDescent="0.25"/>
    <row r="74" spans="4:15" s="12" customFormat="1" x14ac:dyDescent="0.25">
      <c r="D74" s="9"/>
      <c r="I74" s="9"/>
      <c r="O74" s="9"/>
    </row>
    <row r="75" spans="4:15" s="12" customFormat="1" x14ac:dyDescent="0.25"/>
    <row r="76" spans="4:15" s="12" customFormat="1" x14ac:dyDescent="0.25"/>
    <row r="77" spans="4:15" s="12" customFormat="1" x14ac:dyDescent="0.25"/>
    <row r="78" spans="4:15" s="12" customFormat="1" x14ac:dyDescent="0.25"/>
    <row r="79" spans="4:15" s="12" customFormat="1" x14ac:dyDescent="0.25"/>
  </sheetData>
  <hyperlinks>
    <hyperlink ref="A1" r:id="rId1"/>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23AADC5-FE13-4798-B4CC-A870C1E0A0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7B92AB-842F-44DF-9208-AE9587D9CE0B}">
  <ds:schemaRefs>
    <ds:schemaRef ds:uri="http://schemas.microsoft.com/sharepoint/v3/contenttype/forms"/>
  </ds:schemaRefs>
</ds:datastoreItem>
</file>

<file path=customXml/itemProps3.xml><?xml version="1.0" encoding="utf-8"?>
<ds:datastoreItem xmlns:ds="http://schemas.openxmlformats.org/officeDocument/2006/customXml" ds:itemID="{8BDFC7A0-25C7-4A9A-A6FF-390ADF6AEE59}">
  <ds:schemaRefs>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30bebb2-c01f-48d0-81da-dc8b123879c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Contents</vt:lpstr>
      <vt:lpstr>Table and chart</vt:lpstr>
      <vt:lpstr>Copy tables and charts</vt:lpstr>
      <vt:lpstr>Technical guide</vt:lpstr>
      <vt:lpstr>Controls</vt:lpstr>
      <vt:lpstr>All data</vt:lpstr>
      <vt:lpstr>Data (BMI 25+)</vt:lpstr>
      <vt:lpstr>Data (BMI 30+)</vt:lpstr>
      <vt:lpstr>STATA area ordering</vt:lpstr>
      <vt:lpstr>'STATA area ordering'!BMI30plus_200405_2008</vt:lpstr>
      <vt:lpstr>Contents!Print_Area</vt:lpstr>
      <vt:lpstr>'Copy tables and charts'!Print_Area</vt:lpstr>
      <vt:lpstr>'Table and chart'!Print_Area</vt:lpstr>
      <vt:lpstr>'Technical guide'!Print_Area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2014-07-09T14:09:16Z</dcterms:created>
  <dcterms:modified xsi:type="dcterms:W3CDTF">2021-08-04T10:15:49Z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